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ad.seattle.gov\Dept\ERF\DATA\OERF\Forecast\OERF\Models\KSM\2025Q3\out\forecast\"/>
    </mc:Choice>
  </mc:AlternateContent>
  <xr:revisionPtr revIDLastSave="0" documentId="13_ncr:1_{E21473B0-C91D-43C3-AE3E-7045536F996B}" xr6:coauthVersionLast="47" xr6:coauthVersionMax="47" xr10:uidLastSave="{00000000-0000-0000-0000-000000000000}"/>
  <bookViews>
    <workbookView xWindow="-120" yWindow="-120" windowWidth="29040" windowHeight="17520" tabRatio="872" xr2:uid="{FF3934D3-D255-4E15-85D2-6B7813B99B78}"/>
  </bookViews>
  <sheets>
    <sheet name="Info" sheetId="10" r:id="rId1"/>
    <sheet name="Comparison vs March" sheetId="24" r:id="rId2"/>
    <sheet name="Optimistic ANN" sheetId="11" r:id="rId3"/>
    <sheet name="Optimistic QTR" sheetId="12" r:id="rId4"/>
    <sheet name="Baseline ANN" sheetId="13" r:id="rId5"/>
    <sheet name="Baseline QTR" sheetId="14" r:id="rId6"/>
    <sheet name="Pessimistic ANN" sheetId="15" r:id="rId7"/>
    <sheet name="Pessimistic QTR" sheetId="16" r:id="rId8"/>
  </sheets>
  <definedNames>
    <definedName name="_xlnm.Print_Titles" localSheetId="4">'Baseline ANN'!$B:$B</definedName>
    <definedName name="_xlnm.Print_Titles" localSheetId="5">'Baseline QTR'!$B:$B</definedName>
    <definedName name="_xlnm.Print_Titles" localSheetId="2">'Optimistic ANN'!$B:$B</definedName>
    <definedName name="_xlnm.Print_Titles" localSheetId="3">'Optimistic QTR'!$B:$B</definedName>
    <definedName name="_xlnm.Print_Titles" localSheetId="6">'Pessimistic ANN'!$B:$B</definedName>
    <definedName name="_xlnm.Print_Titles" localSheetId="7">'Pessimistic QTR'!$B:$B</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25" i="24" l="1"/>
  <c r="CC25" i="24"/>
  <c r="CD25" i="24"/>
  <c r="CE25" i="24"/>
  <c r="CD40" i="24"/>
  <c r="CB7" i="24"/>
  <c r="CC7" i="24"/>
  <c r="CD7" i="24"/>
  <c r="CE7" i="24"/>
  <c r="CE40" i="24"/>
  <c r="CC40" i="24"/>
  <c r="CB40" i="24"/>
  <c r="CE24" i="24"/>
  <c r="CD24" i="24"/>
  <c r="CC24" i="24"/>
  <c r="CB24" i="24"/>
  <c r="CE23" i="24"/>
  <c r="CD23" i="24"/>
  <c r="CC23" i="24"/>
  <c r="CB23" i="24"/>
  <c r="CE18" i="24"/>
  <c r="CD18" i="24"/>
  <c r="CD17" i="24"/>
  <c r="CE11" i="24"/>
  <c r="CD11" i="24"/>
  <c r="CC11" i="24"/>
  <c r="CB11" i="24"/>
  <c r="CE10" i="24"/>
  <c r="CD10" i="24"/>
  <c r="CC10" i="24"/>
  <c r="CB10" i="24"/>
  <c r="CE9" i="24"/>
  <c r="CD9" i="24"/>
  <c r="CC9" i="24"/>
  <c r="CB9" i="24"/>
  <c r="CB17" i="24"/>
  <c r="CD16" i="24"/>
  <c r="CE39" i="24"/>
  <c r="CC38" i="24"/>
  <c r="CC18" i="24" l="1"/>
  <c r="CD39" i="24"/>
  <c r="CB18" i="24"/>
  <c r="CE17" i="24"/>
  <c r="CE16" i="24"/>
  <c r="CB38" i="24"/>
  <c r="CC16" i="24"/>
  <c r="CB16" i="24"/>
  <c r="CE38" i="24"/>
  <c r="CC17" i="24"/>
  <c r="CC39" i="24"/>
  <c r="CB39" i="24"/>
  <c r="CD38" i="24"/>
  <c r="AR30" i="24"/>
  <c r="AS30" i="24"/>
  <c r="AT30" i="24"/>
  <c r="AS31" i="24"/>
  <c r="AQ31" i="24"/>
  <c r="AR31" i="24"/>
  <c r="AT31" i="24"/>
  <c r="AQ32" i="24"/>
  <c r="AQ30" i="24"/>
  <c r="AR32" i="24"/>
  <c r="AS32" i="24"/>
  <c r="AT32" i="24"/>
  <c r="B14" i="24" l="1"/>
  <c r="B13" i="24"/>
  <c r="B12" i="24"/>
  <c r="AH61" i="13" l="1"/>
  <c r="BX7" i="24"/>
  <c r="BY7" i="24"/>
  <c r="BZ7" i="24"/>
  <c r="CA7" i="24"/>
  <c r="CA40" i="24" l="1"/>
  <c r="BZ25" i="24"/>
  <c r="CA11" i="24"/>
  <c r="BX18" i="24"/>
  <c r="BY40" i="24"/>
  <c r="BY24" i="24"/>
  <c r="BY16" i="24"/>
  <c r="BX16" i="24"/>
  <c r="BZ40" i="24"/>
  <c r="BZ18" i="24"/>
  <c r="BX11" i="24"/>
  <c r="BZ10" i="24"/>
  <c r="BY23" i="24"/>
  <c r="CA10" i="24"/>
  <c r="CA23" i="24"/>
  <c r="CA16" i="24"/>
  <c r="BY38" i="24"/>
  <c r="BZ38" i="24"/>
  <c r="CA24" i="24"/>
  <c r="BY17" i="24"/>
  <c r="CA38" i="24"/>
  <c r="CA39" i="24"/>
  <c r="BX25" i="24"/>
  <c r="CA25" i="24"/>
  <c r="BY25" i="24"/>
  <c r="BZ11" i="24"/>
  <c r="BY11" i="24"/>
  <c r="BX9" i="24"/>
  <c r="BY9" i="24"/>
  <c r="CA9" i="24"/>
  <c r="BX24" i="24"/>
  <c r="BZ24" i="24"/>
  <c r="BX10" i="24"/>
  <c r="BY10" i="24"/>
  <c r="BZ9" i="24"/>
  <c r="BX23" i="24"/>
  <c r="BZ23" i="24"/>
  <c r="BY18" i="24"/>
  <c r="BX17" i="24"/>
  <c r="CA18" i="24"/>
  <c r="BX39" i="24"/>
  <c r="CA17" i="24"/>
  <c r="BY39" i="24"/>
  <c r="BZ16" i="24"/>
  <c r="BZ39" i="24"/>
  <c r="BX40" i="24"/>
  <c r="BZ17" i="24"/>
  <c r="BX38" i="24"/>
  <c r="AO30" i="24"/>
  <c r="AN32" i="24"/>
  <c r="AM30" i="24"/>
  <c r="AO31" i="24"/>
  <c r="AM31" i="24"/>
  <c r="AP30" i="24"/>
  <c r="AN31" i="24"/>
  <c r="AM32" i="24"/>
  <c r="AP32" i="24"/>
  <c r="AN30" i="24"/>
  <c r="AO32" i="24"/>
  <c r="AP31" i="24"/>
  <c r="FJ118" i="16"/>
  <c r="FI118" i="16"/>
  <c r="FH118" i="16"/>
  <c r="FG118" i="16"/>
  <c r="FJ87" i="16"/>
  <c r="FI87" i="16"/>
  <c r="FH87" i="16"/>
  <c r="FG87" i="16"/>
  <c r="FJ67" i="16"/>
  <c r="FI67" i="16"/>
  <c r="FH67" i="16"/>
  <c r="FG67" i="16"/>
  <c r="FJ37" i="16"/>
  <c r="FI37" i="16"/>
  <c r="FH37" i="16"/>
  <c r="FG37" i="16"/>
  <c r="FJ118" i="14"/>
  <c r="FI118" i="14"/>
  <c r="FH118" i="14"/>
  <c r="FG118" i="14"/>
  <c r="FJ87" i="14"/>
  <c r="FI87" i="14"/>
  <c r="FH87" i="14"/>
  <c r="FG87" i="14"/>
  <c r="FJ67" i="14"/>
  <c r="FI67" i="14"/>
  <c r="FH67" i="14"/>
  <c r="FG67" i="14"/>
  <c r="FJ37" i="14"/>
  <c r="FI37" i="14"/>
  <c r="FH37" i="14"/>
  <c r="FG37" i="14"/>
  <c r="FJ118" i="12"/>
  <c r="FI118" i="12"/>
  <c r="FH118" i="12"/>
  <c r="FG118" i="12"/>
  <c r="FJ87" i="12"/>
  <c r="FI87" i="12"/>
  <c r="FH87" i="12"/>
  <c r="FG87" i="12"/>
  <c r="FJ67" i="12"/>
  <c r="FI67" i="12"/>
  <c r="FH67" i="12"/>
  <c r="FG67" i="12"/>
  <c r="FJ37" i="12"/>
  <c r="FI37" i="12"/>
  <c r="FH37" i="12"/>
  <c r="FG37" i="12"/>
  <c r="AQ67" i="15"/>
  <c r="AQ37" i="15"/>
  <c r="AQ67" i="13"/>
  <c r="AQ37" i="13"/>
  <c r="AQ37" i="11"/>
  <c r="AQ67" i="11"/>
  <c r="AM49" i="24" l="1"/>
  <c r="AN49" i="24"/>
  <c r="AS49" i="24"/>
  <c r="AM20" i="24"/>
  <c r="AT49" i="24"/>
  <c r="AN20" i="24"/>
  <c r="AP20" i="24"/>
  <c r="AN13" i="24"/>
  <c r="AS20" i="24"/>
  <c r="AR20" i="24"/>
  <c r="AO13" i="24"/>
  <c r="AM13" i="24"/>
  <c r="AQ20" i="24"/>
  <c r="AO20" i="24"/>
  <c r="AQ27" i="24"/>
  <c r="AP27" i="24"/>
  <c r="AO27" i="24"/>
  <c r="AN27" i="24"/>
  <c r="AM27" i="24"/>
  <c r="AS13" i="24"/>
  <c r="AR42" i="24"/>
  <c r="AR49" i="24"/>
  <c r="AR13" i="24"/>
  <c r="AQ42" i="24"/>
  <c r="AQ49" i="24"/>
  <c r="AQ13" i="24"/>
  <c r="AP42" i="24"/>
  <c r="AP49" i="24"/>
  <c r="AT20" i="24"/>
  <c r="AP13" i="24"/>
  <c r="AO42" i="24"/>
  <c r="AO49" i="24"/>
  <c r="AT13" i="24"/>
  <c r="AM42" i="24"/>
  <c r="AN42" i="24"/>
  <c r="AR27" i="24"/>
  <c r="AT42" i="24"/>
  <c r="AT27" i="24"/>
  <c r="AS42" i="24"/>
  <c r="AS27" i="24"/>
  <c r="CG55" i="24"/>
  <c r="CG54" i="24"/>
  <c r="CG53" i="24"/>
  <c r="DF7" i="24"/>
  <c r="DE7" i="24"/>
  <c r="DD7" i="24"/>
  <c r="DC7" i="24"/>
  <c r="DB7" i="24"/>
  <c r="DA7" i="24"/>
  <c r="CZ7" i="24"/>
  <c r="CY7" i="24"/>
  <c r="CX7" i="24"/>
  <c r="CW7" i="24"/>
  <c r="CV7" i="24"/>
  <c r="CU7" i="24"/>
  <c r="CT7" i="24"/>
  <c r="CS7" i="24"/>
  <c r="CR7" i="24"/>
  <c r="CQ7" i="24"/>
  <c r="CP7" i="24"/>
  <c r="CO7" i="24"/>
  <c r="CN7" i="24"/>
  <c r="CM7" i="24"/>
  <c r="CL7" i="24"/>
  <c r="CK7" i="24"/>
  <c r="CJ7" i="24"/>
  <c r="CI7" i="24"/>
  <c r="CH7" i="24"/>
  <c r="AR34" i="24" l="1"/>
  <c r="AS34" i="24"/>
  <c r="AQ34" i="24"/>
  <c r="AT34" i="24"/>
  <c r="AQ29" i="13"/>
  <c r="AQ30" i="13"/>
  <c r="AN34" i="24"/>
  <c r="AO34" i="24"/>
  <c r="AP34" i="24"/>
  <c r="AM34" i="24"/>
  <c r="FI113" i="14"/>
  <c r="FJ97" i="14"/>
  <c r="FJ128" i="14" s="1"/>
  <c r="FJ47" i="14"/>
  <c r="FJ77" i="14" s="1"/>
  <c r="FJ52" i="14"/>
  <c r="FJ82" i="14" s="1"/>
  <c r="FJ102" i="14"/>
  <c r="FJ133" i="14" s="1"/>
  <c r="FI103" i="14"/>
  <c r="FI134" i="14" s="1"/>
  <c r="FI53" i="14"/>
  <c r="FI83" i="14" s="1"/>
  <c r="FI63" i="14"/>
  <c r="FH113" i="14"/>
  <c r="FH63" i="14"/>
  <c r="AQ7" i="13"/>
  <c r="FG38" i="14"/>
  <c r="FG68" i="14" s="1"/>
  <c r="FG88" i="14"/>
  <c r="FG119" i="14" s="1"/>
  <c r="FH95" i="14"/>
  <c r="FH126" i="14" s="1"/>
  <c r="FH45" i="14"/>
  <c r="FH75" i="14" s="1"/>
  <c r="FG47" i="14"/>
  <c r="FG77" i="14" s="1"/>
  <c r="AQ16" i="13"/>
  <c r="FG97" i="14"/>
  <c r="FG128" i="14" s="1"/>
  <c r="AQ15" i="13"/>
  <c r="FG96" i="14"/>
  <c r="FG127" i="14" s="1"/>
  <c r="FG46" i="14"/>
  <c r="FG76" i="14" s="1"/>
  <c r="FG55" i="14"/>
  <c r="FG105" i="14"/>
  <c r="AQ24" i="13"/>
  <c r="FG89" i="14"/>
  <c r="FG120" i="14" s="1"/>
  <c r="FG39" i="14"/>
  <c r="FG69" i="14" s="1"/>
  <c r="FJ43" i="14"/>
  <c r="FJ73" i="14" s="1"/>
  <c r="FJ93" i="14"/>
  <c r="FJ124" i="14" s="1"/>
  <c r="FJ106" i="14"/>
  <c r="FJ56" i="14"/>
  <c r="FH42" i="14"/>
  <c r="FH72" i="14" s="1"/>
  <c r="FH92" i="14"/>
  <c r="FH123" i="14" s="1"/>
  <c r="FJ100" i="14"/>
  <c r="FJ131" i="14" s="1"/>
  <c r="FJ50" i="14"/>
  <c r="FJ80" i="14" s="1"/>
  <c r="FJ107" i="14"/>
  <c r="FJ57" i="14"/>
  <c r="FI100" i="14"/>
  <c r="FI131" i="14" s="1"/>
  <c r="FI50" i="14"/>
  <c r="FI80" i="14" s="1"/>
  <c r="FH47" i="14"/>
  <c r="FH77" i="14" s="1"/>
  <c r="FH97" i="14"/>
  <c r="FH128" i="14" s="1"/>
  <c r="FG53" i="14"/>
  <c r="FG83" i="14" s="1"/>
  <c r="AQ22" i="13"/>
  <c r="FG103" i="14"/>
  <c r="FG134" i="14" s="1"/>
  <c r="FH96" i="14"/>
  <c r="FH127" i="14" s="1"/>
  <c r="FH46" i="14"/>
  <c r="FH76" i="14" s="1"/>
  <c r="FI98" i="14"/>
  <c r="FI129" i="14" s="1"/>
  <c r="FI48" i="14"/>
  <c r="FI78" i="14" s="1"/>
  <c r="FI62" i="14"/>
  <c r="FI112" i="14"/>
  <c r="AQ18" i="13"/>
  <c r="FG99" i="14"/>
  <c r="FG130" i="14" s="1"/>
  <c r="FG49" i="14"/>
  <c r="FG79" i="14" s="1"/>
  <c r="FH102" i="14"/>
  <c r="FH133" i="14" s="1"/>
  <c r="FH52" i="14"/>
  <c r="FH82" i="14" s="1"/>
  <c r="FG102" i="14"/>
  <c r="FG133" i="14" s="1"/>
  <c r="FG52" i="14"/>
  <c r="FG82" i="14" s="1"/>
  <c r="AQ21" i="13"/>
  <c r="FG64" i="14"/>
  <c r="FG114" i="14"/>
  <c r="AQ33" i="13"/>
  <c r="FH88" i="14"/>
  <c r="FH119" i="14" s="1"/>
  <c r="FH38" i="14"/>
  <c r="FH68" i="14" s="1"/>
  <c r="FJ91" i="14"/>
  <c r="FJ122" i="14" s="1"/>
  <c r="FJ41" i="14"/>
  <c r="FJ71" i="14" s="1"/>
  <c r="FJ90" i="14"/>
  <c r="FJ121" i="14" s="1"/>
  <c r="FJ40" i="14"/>
  <c r="FJ70" i="14" s="1"/>
  <c r="FH111" i="14"/>
  <c r="FH61" i="14"/>
  <c r="FG44" i="14"/>
  <c r="FG74" i="14" s="1"/>
  <c r="AQ13" i="13"/>
  <c r="FG94" i="14"/>
  <c r="FG125" i="14" s="1"/>
  <c r="FH108" i="14"/>
  <c r="FH58" i="14"/>
  <c r="FG60" i="14"/>
  <c r="FG110" i="14"/>
  <c r="FI90" i="14"/>
  <c r="FI121" i="14" s="1"/>
  <c r="FI40" i="14"/>
  <c r="FI70" i="14" s="1"/>
  <c r="FJ108" i="14"/>
  <c r="FJ58" i="14"/>
  <c r="FJ64" i="14"/>
  <c r="FJ114" i="14"/>
  <c r="FG108" i="14"/>
  <c r="AQ27" i="13"/>
  <c r="FG58" i="14"/>
  <c r="AQ11" i="13"/>
  <c r="FG92" i="14"/>
  <c r="FG123" i="14" s="1"/>
  <c r="FG42" i="14"/>
  <c r="FG72" i="14" s="1"/>
  <c r="FI60" i="14"/>
  <c r="FI110" i="14"/>
  <c r="FI42" i="14"/>
  <c r="FI72" i="14" s="1"/>
  <c r="FI92" i="14"/>
  <c r="FI123" i="14" s="1"/>
  <c r="FG100" i="14"/>
  <c r="FG131" i="14" s="1"/>
  <c r="AQ19" i="13"/>
  <c r="FG50" i="14"/>
  <c r="FG80" i="14" s="1"/>
  <c r="FJ62" i="14"/>
  <c r="FJ112" i="14"/>
  <c r="FG93" i="14"/>
  <c r="FG124" i="14" s="1"/>
  <c r="AQ12" i="13"/>
  <c r="FG43" i="14"/>
  <c r="FG73" i="14" s="1"/>
  <c r="FG107" i="14"/>
  <c r="AQ26" i="13"/>
  <c r="FG57" i="14"/>
  <c r="FG48" i="14"/>
  <c r="FG78" i="14" s="1"/>
  <c r="AQ17" i="13"/>
  <c r="FG98" i="14"/>
  <c r="FG129" i="14" s="1"/>
  <c r="FJ98" i="14"/>
  <c r="FJ129" i="14" s="1"/>
  <c r="FJ48" i="14"/>
  <c r="FJ78" i="14" s="1"/>
  <c r="AQ32" i="13"/>
  <c r="FG113" i="14"/>
  <c r="FG63" i="14"/>
  <c r="AQ9" i="13"/>
  <c r="FG90" i="14"/>
  <c r="FG121" i="14" s="1"/>
  <c r="FG40" i="14"/>
  <c r="FG70" i="14" s="1"/>
  <c r="FH64" i="14"/>
  <c r="FH114" i="14"/>
  <c r="FH39" i="14"/>
  <c r="FH69" i="14" s="1"/>
  <c r="FH89" i="14"/>
  <c r="FH120" i="14" s="1"/>
  <c r="FJ101" i="14"/>
  <c r="FJ132" i="14" s="1"/>
  <c r="FJ51" i="14"/>
  <c r="FJ81" i="14" s="1"/>
  <c r="FI46" i="14"/>
  <c r="FI76" i="14" s="1"/>
  <c r="FI96" i="14"/>
  <c r="FI127" i="14" s="1"/>
  <c r="FI107" i="14"/>
  <c r="FI57" i="14"/>
  <c r="FJ94" i="14"/>
  <c r="FJ125" i="14" s="1"/>
  <c r="FJ44" i="14"/>
  <c r="FJ74" i="14" s="1"/>
  <c r="FH99" i="14"/>
  <c r="FH130" i="14" s="1"/>
  <c r="FH49" i="14"/>
  <c r="FH79" i="14" s="1"/>
  <c r="FJ105" i="14"/>
  <c r="FJ55" i="14"/>
  <c r="FI52" i="14"/>
  <c r="FI82" i="14" s="1"/>
  <c r="FI102" i="14"/>
  <c r="FI133" i="14" s="1"/>
  <c r="FH48" i="14"/>
  <c r="FH78" i="14" s="1"/>
  <c r="FH98" i="14"/>
  <c r="FH129" i="14" s="1"/>
  <c r="FJ111" i="14"/>
  <c r="FJ61" i="14"/>
  <c r="FJ89" i="14"/>
  <c r="FJ120" i="14" s="1"/>
  <c r="FJ39" i="14"/>
  <c r="FJ69" i="14" s="1"/>
  <c r="FI97" i="14"/>
  <c r="FI128" i="14" s="1"/>
  <c r="FI47" i="14"/>
  <c r="FI77" i="14" s="1"/>
  <c r="FI43" i="14"/>
  <c r="FI73" i="14" s="1"/>
  <c r="FI93" i="14"/>
  <c r="FI124" i="14" s="1"/>
  <c r="FH101" i="14"/>
  <c r="FH132" i="14" s="1"/>
  <c r="FH51" i="14"/>
  <c r="FH81" i="14" s="1"/>
  <c r="FJ99" i="14"/>
  <c r="FJ130" i="14" s="1"/>
  <c r="FJ49" i="14"/>
  <c r="FJ79" i="14" s="1"/>
  <c r="FH40" i="14"/>
  <c r="FH70" i="14" s="1"/>
  <c r="FH90" i="14"/>
  <c r="FH121" i="14" s="1"/>
  <c r="FI108" i="14"/>
  <c r="FI58" i="14"/>
  <c r="FH53" i="14"/>
  <c r="FH83" i="14" s="1"/>
  <c r="FH103" i="14"/>
  <c r="FH134" i="14" s="1"/>
  <c r="FH91" i="14"/>
  <c r="FH122" i="14" s="1"/>
  <c r="FH41" i="14"/>
  <c r="FH71" i="14" s="1"/>
  <c r="FI45" i="14"/>
  <c r="FI75" i="14" s="1"/>
  <c r="FI95" i="14"/>
  <c r="FI126" i="14" s="1"/>
  <c r="FI55" i="14"/>
  <c r="FI105" i="14"/>
  <c r="FH106" i="14"/>
  <c r="FH56" i="14"/>
  <c r="FI56" i="14"/>
  <c r="FI106" i="14"/>
  <c r="FI49" i="14"/>
  <c r="FI79" i="14" s="1"/>
  <c r="FI99" i="14"/>
  <c r="FI130" i="14" s="1"/>
  <c r="FI88" i="14"/>
  <c r="FI119" i="14" s="1"/>
  <c r="FI38" i="14"/>
  <c r="FI68" i="14" s="1"/>
  <c r="FJ95" i="14"/>
  <c r="FJ126" i="14" s="1"/>
  <c r="FJ45" i="14"/>
  <c r="FJ75" i="14" s="1"/>
  <c r="FH107" i="14"/>
  <c r="FH57" i="14"/>
  <c r="FI111" i="14"/>
  <c r="FI61" i="14"/>
  <c r="FG91" i="14"/>
  <c r="FG122" i="14" s="1"/>
  <c r="FG41" i="14"/>
  <c r="FG71" i="14" s="1"/>
  <c r="AQ10" i="13"/>
  <c r="FH93" i="14"/>
  <c r="FH124" i="14" s="1"/>
  <c r="FH43" i="14"/>
  <c r="FH73" i="14" s="1"/>
  <c r="AQ5" i="13"/>
  <c r="AQ8" i="13"/>
  <c r="FI39" i="14"/>
  <c r="FI69" i="14" s="1"/>
  <c r="FI89" i="14"/>
  <c r="FI120" i="14" s="1"/>
  <c r="FH100" i="14"/>
  <c r="FH131" i="14" s="1"/>
  <c r="FH50" i="14"/>
  <c r="FH80" i="14" s="1"/>
  <c r="FJ96" i="14"/>
  <c r="FJ127" i="14" s="1"/>
  <c r="FJ46" i="14"/>
  <c r="FJ76" i="14" s="1"/>
  <c r="FI114" i="14"/>
  <c r="FI64" i="14"/>
  <c r="FH60" i="14"/>
  <c r="FH110" i="14"/>
  <c r="AQ31" i="13"/>
  <c r="FG112" i="14"/>
  <c r="FG62" i="14"/>
  <c r="FH94" i="14"/>
  <c r="FH125" i="14" s="1"/>
  <c r="FH44" i="14"/>
  <c r="FH74" i="14" s="1"/>
  <c r="FG45" i="14"/>
  <c r="FG75" i="14" s="1"/>
  <c r="FG95" i="14"/>
  <c r="FG126" i="14" s="1"/>
  <c r="AQ14" i="13"/>
  <c r="FG61" i="14"/>
  <c r="FG111" i="14"/>
  <c r="AQ25" i="13"/>
  <c r="FG56" i="14"/>
  <c r="FG106" i="14"/>
  <c r="FJ38" i="14"/>
  <c r="FJ68" i="14" s="1"/>
  <c r="FJ88" i="14"/>
  <c r="FJ119" i="14" s="1"/>
  <c r="FJ53" i="14"/>
  <c r="FJ83" i="14" s="1"/>
  <c r="FJ103" i="14"/>
  <c r="FJ134" i="14" s="1"/>
  <c r="AQ20" i="13"/>
  <c r="FG51" i="14"/>
  <c r="FG81" i="14" s="1"/>
  <c r="FG101" i="14"/>
  <c r="FG132" i="14" s="1"/>
  <c r="FI41" i="14"/>
  <c r="FI71" i="14" s="1"/>
  <c r="FI91" i="14"/>
  <c r="FI122" i="14" s="1"/>
  <c r="FH112" i="14"/>
  <c r="FH62" i="14"/>
  <c r="FI94" i="14"/>
  <c r="FI125" i="14" s="1"/>
  <c r="FI44" i="14"/>
  <c r="FI74" i="14" s="1"/>
  <c r="FI51" i="14"/>
  <c r="FI81" i="14" s="1"/>
  <c r="FI101" i="14"/>
  <c r="FI132" i="14" s="1"/>
  <c r="FH105" i="14"/>
  <c r="FH55" i="14"/>
  <c r="FJ63" i="14"/>
  <c r="FJ113" i="14"/>
  <c r="FJ42" i="14"/>
  <c r="FJ72" i="14" s="1"/>
  <c r="FJ92" i="14"/>
  <c r="FJ123" i="14" s="1"/>
  <c r="FJ60" i="14"/>
  <c r="FJ110" i="14"/>
  <c r="AL32" i="24"/>
  <c r="AK32" i="24"/>
  <c r="AJ32" i="24"/>
  <c r="AI32" i="24"/>
  <c r="AH32" i="24"/>
  <c r="AG32" i="24"/>
  <c r="AF32" i="24"/>
  <c r="AE32" i="24"/>
  <c r="AD32" i="24"/>
  <c r="AC32" i="24"/>
  <c r="AB32" i="24"/>
  <c r="AA32" i="24"/>
  <c r="Z32" i="24"/>
  <c r="Y32" i="24"/>
  <c r="X32" i="24"/>
  <c r="W32" i="24"/>
  <c r="V32" i="24"/>
  <c r="U32" i="24"/>
  <c r="T32" i="24"/>
  <c r="S32" i="24"/>
  <c r="R32" i="24"/>
  <c r="Q32" i="24"/>
  <c r="P32" i="24"/>
  <c r="O32" i="24"/>
  <c r="AL31" i="24"/>
  <c r="AK31" i="24"/>
  <c r="AJ31" i="24"/>
  <c r="AI31" i="24"/>
  <c r="AH31" i="24"/>
  <c r="AG31" i="24"/>
  <c r="AF31" i="24"/>
  <c r="AE31" i="24"/>
  <c r="AD31" i="24"/>
  <c r="AC31" i="24"/>
  <c r="AB31" i="24"/>
  <c r="AA31" i="24"/>
  <c r="Z31" i="24"/>
  <c r="Y31" i="24"/>
  <c r="X31" i="24"/>
  <c r="W31" i="24"/>
  <c r="V31" i="24"/>
  <c r="U31" i="24"/>
  <c r="T31" i="24"/>
  <c r="S31" i="24"/>
  <c r="R31" i="24"/>
  <c r="Q31" i="24"/>
  <c r="P31" i="24"/>
  <c r="O31" i="24"/>
  <c r="AL30" i="24"/>
  <c r="AK30" i="24"/>
  <c r="AJ30" i="24"/>
  <c r="AI30" i="24"/>
  <c r="AH30" i="24"/>
  <c r="AG30" i="24"/>
  <c r="AF30" i="24"/>
  <c r="AE30" i="24"/>
  <c r="AD30" i="24"/>
  <c r="AC30" i="24"/>
  <c r="AB30" i="24"/>
  <c r="AA30" i="24"/>
  <c r="Z30" i="24"/>
  <c r="Y30" i="24"/>
  <c r="X30" i="24"/>
  <c r="W30" i="24"/>
  <c r="V30" i="24"/>
  <c r="U30" i="24"/>
  <c r="T30" i="24"/>
  <c r="S30" i="24"/>
  <c r="R30" i="24"/>
  <c r="Q30" i="24"/>
  <c r="P30" i="24"/>
  <c r="O30" i="24"/>
  <c r="B19" i="11" l="1"/>
  <c r="B50" i="11" s="1"/>
  <c r="B80" i="11" s="1"/>
  <c r="A19" i="11"/>
  <c r="B19" i="13"/>
  <c r="A19" i="13"/>
  <c r="B19" i="15"/>
  <c r="B50" i="15" s="1"/>
  <c r="B80" i="15" s="1"/>
  <c r="A19" i="15"/>
  <c r="B19" i="16"/>
  <c r="B100" i="16" s="1"/>
  <c r="B131" i="16" s="1"/>
  <c r="A19" i="16"/>
  <c r="B19" i="12"/>
  <c r="B50" i="12" s="1"/>
  <c r="B80" i="12" s="1"/>
  <c r="A19" i="12"/>
  <c r="B100" i="14"/>
  <c r="B131" i="14" s="1"/>
  <c r="B50" i="14"/>
  <c r="B80" i="14" s="1"/>
  <c r="B31" i="15"/>
  <c r="B62" i="15" s="1"/>
  <c r="A31" i="15"/>
  <c r="B31" i="13"/>
  <c r="B62" i="13" s="1"/>
  <c r="A31" i="13"/>
  <c r="B31" i="11"/>
  <c r="B62" i="11" s="1"/>
  <c r="A31" i="11"/>
  <c r="B31" i="12"/>
  <c r="B62" i="12" s="1"/>
  <c r="A31" i="12"/>
  <c r="B31" i="16"/>
  <c r="B62" i="16" s="1"/>
  <c r="A31" i="16"/>
  <c r="B112" i="14"/>
  <c r="B62" i="14"/>
  <c r="CG58" i="24"/>
  <c r="CG57" i="24"/>
  <c r="CG56" i="24"/>
  <c r="B50" i="13" l="1"/>
  <c r="B80" i="13" s="1"/>
  <c r="B50" i="16"/>
  <c r="B80" i="16" s="1"/>
  <c r="B100" i="12"/>
  <c r="B131" i="12" s="1"/>
  <c r="B112" i="12"/>
  <c r="B112" i="16"/>
  <c r="B33" i="11"/>
  <c r="A33" i="11"/>
  <c r="B32" i="11"/>
  <c r="A32" i="11"/>
  <c r="B30" i="11"/>
  <c r="A30" i="11"/>
  <c r="B29" i="11"/>
  <c r="A29" i="11"/>
  <c r="B27" i="11"/>
  <c r="A27" i="11"/>
  <c r="B26" i="11"/>
  <c r="A26" i="11"/>
  <c r="B25" i="11"/>
  <c r="A25" i="11"/>
  <c r="B24" i="11"/>
  <c r="A24" i="11"/>
  <c r="B22" i="11"/>
  <c r="A22" i="11"/>
  <c r="B21" i="11"/>
  <c r="A21" i="11"/>
  <c r="B20" i="11"/>
  <c r="A20" i="11"/>
  <c r="B18" i="11"/>
  <c r="A18" i="11"/>
  <c r="B17" i="11"/>
  <c r="A17" i="11"/>
  <c r="B16" i="11"/>
  <c r="A16" i="11"/>
  <c r="B15" i="11"/>
  <c r="A15" i="11"/>
  <c r="B14" i="11"/>
  <c r="A14" i="11"/>
  <c r="B13" i="11"/>
  <c r="A13" i="11"/>
  <c r="B12" i="11"/>
  <c r="A12" i="11"/>
  <c r="B11" i="11"/>
  <c r="A11" i="11"/>
  <c r="B10" i="11"/>
  <c r="A10" i="11"/>
  <c r="B9" i="11"/>
  <c r="A9" i="11"/>
  <c r="B8" i="11"/>
  <c r="A8" i="11"/>
  <c r="B7" i="11"/>
  <c r="A7" i="11"/>
  <c r="B5" i="11"/>
  <c r="A5" i="11"/>
  <c r="B33" i="12"/>
  <c r="A33" i="12"/>
  <c r="B32" i="12"/>
  <c r="A32" i="12"/>
  <c r="B30" i="12"/>
  <c r="A30" i="12"/>
  <c r="B29" i="12"/>
  <c r="A29" i="12"/>
  <c r="B27" i="12"/>
  <c r="A27" i="12"/>
  <c r="B26" i="12"/>
  <c r="A26" i="12"/>
  <c r="B25" i="12"/>
  <c r="A25" i="12"/>
  <c r="B24" i="12"/>
  <c r="A24" i="12"/>
  <c r="B22" i="12"/>
  <c r="A22" i="12"/>
  <c r="B21" i="12"/>
  <c r="A21" i="12"/>
  <c r="B20" i="12"/>
  <c r="A20" i="12"/>
  <c r="B18" i="12"/>
  <c r="A18" i="12"/>
  <c r="B17" i="12"/>
  <c r="A17" i="12"/>
  <c r="B16" i="12"/>
  <c r="A16" i="12"/>
  <c r="B15" i="12"/>
  <c r="A15" i="12"/>
  <c r="B14" i="12"/>
  <c r="A14" i="12"/>
  <c r="B13" i="12"/>
  <c r="A13" i="12"/>
  <c r="B12" i="12"/>
  <c r="A12" i="12"/>
  <c r="B11" i="12"/>
  <c r="A11" i="12"/>
  <c r="B10" i="12"/>
  <c r="A10" i="12"/>
  <c r="B9" i="12"/>
  <c r="A9" i="12"/>
  <c r="B8" i="12"/>
  <c r="A8" i="12"/>
  <c r="B7" i="12"/>
  <c r="A7" i="12"/>
  <c r="B5" i="12"/>
  <c r="A5" i="12"/>
  <c r="B33" i="13"/>
  <c r="A33" i="13"/>
  <c r="B32" i="13"/>
  <c r="A32" i="13"/>
  <c r="B30" i="13"/>
  <c r="A30" i="13"/>
  <c r="B29" i="13"/>
  <c r="A29" i="13"/>
  <c r="B27" i="13"/>
  <c r="A27" i="13"/>
  <c r="B26" i="13"/>
  <c r="A26" i="13"/>
  <c r="B25" i="13"/>
  <c r="A25" i="13"/>
  <c r="B24" i="13"/>
  <c r="A24" i="13"/>
  <c r="B22" i="13"/>
  <c r="A22" i="13"/>
  <c r="B21" i="13"/>
  <c r="A21" i="13"/>
  <c r="B20" i="13"/>
  <c r="A20" i="13"/>
  <c r="B18" i="13"/>
  <c r="A18" i="13"/>
  <c r="B17" i="13"/>
  <c r="A17" i="13"/>
  <c r="B16" i="13"/>
  <c r="A16" i="13"/>
  <c r="B15" i="13"/>
  <c r="A15" i="13"/>
  <c r="B14" i="13"/>
  <c r="A14" i="13"/>
  <c r="B13" i="13"/>
  <c r="A13" i="13"/>
  <c r="B12" i="13"/>
  <c r="A12" i="13"/>
  <c r="B11" i="13"/>
  <c r="A11" i="13"/>
  <c r="B10" i="13"/>
  <c r="A10" i="13"/>
  <c r="B9" i="13"/>
  <c r="A9" i="13"/>
  <c r="B8" i="13"/>
  <c r="A8" i="13"/>
  <c r="B7" i="13"/>
  <c r="A7" i="13"/>
  <c r="B5" i="13"/>
  <c r="A5" i="13"/>
  <c r="B33" i="15"/>
  <c r="A33" i="15"/>
  <c r="B32" i="15"/>
  <c r="A32" i="15"/>
  <c r="B30" i="15"/>
  <c r="A30" i="15"/>
  <c r="B29" i="15"/>
  <c r="A29" i="15"/>
  <c r="B27" i="15"/>
  <c r="A27" i="15"/>
  <c r="B26" i="15"/>
  <c r="A26" i="15"/>
  <c r="B25" i="15"/>
  <c r="A25" i="15"/>
  <c r="B24" i="15"/>
  <c r="A24" i="15"/>
  <c r="B22" i="15"/>
  <c r="A22" i="15"/>
  <c r="B21" i="15"/>
  <c r="A21" i="15"/>
  <c r="B20" i="15"/>
  <c r="A20" i="15"/>
  <c r="B18" i="15"/>
  <c r="A18" i="15"/>
  <c r="B17" i="15"/>
  <c r="A17" i="15"/>
  <c r="B16" i="15"/>
  <c r="A16" i="15"/>
  <c r="B15" i="15"/>
  <c r="A15" i="15"/>
  <c r="B14" i="15"/>
  <c r="A14" i="15"/>
  <c r="B13" i="15"/>
  <c r="A13" i="15"/>
  <c r="B12" i="15"/>
  <c r="A12" i="15"/>
  <c r="B11" i="15"/>
  <c r="A11" i="15"/>
  <c r="B10" i="15"/>
  <c r="A10" i="15"/>
  <c r="B9" i="15"/>
  <c r="A9" i="15"/>
  <c r="B8" i="15"/>
  <c r="A8" i="15"/>
  <c r="B7" i="15"/>
  <c r="A7" i="15"/>
  <c r="B5" i="15"/>
  <c r="A5" i="15"/>
  <c r="A5" i="16"/>
  <c r="B5" i="16"/>
  <c r="A7" i="16"/>
  <c r="B7" i="16"/>
  <c r="A8" i="16"/>
  <c r="B8" i="16"/>
  <c r="A9" i="16"/>
  <c r="B9" i="16"/>
  <c r="A10" i="16"/>
  <c r="B10" i="16"/>
  <c r="A11" i="16"/>
  <c r="B11" i="16"/>
  <c r="A12" i="16"/>
  <c r="B12" i="16"/>
  <c r="A13" i="16"/>
  <c r="B13" i="16"/>
  <c r="A14" i="16"/>
  <c r="B14" i="16"/>
  <c r="A15" i="16"/>
  <c r="B15" i="16"/>
  <c r="A16" i="16"/>
  <c r="B16" i="16"/>
  <c r="A17" i="16"/>
  <c r="B17" i="16"/>
  <c r="A18" i="16"/>
  <c r="B18" i="16"/>
  <c r="A20" i="16"/>
  <c r="B20" i="16"/>
  <c r="A21" i="16"/>
  <c r="B21" i="16"/>
  <c r="A22" i="16"/>
  <c r="B22" i="16"/>
  <c r="A24" i="16"/>
  <c r="B24" i="16"/>
  <c r="A25" i="16"/>
  <c r="B25" i="16"/>
  <c r="A26" i="16"/>
  <c r="B26" i="16"/>
  <c r="A27" i="16"/>
  <c r="B27" i="16"/>
  <c r="A29" i="16"/>
  <c r="B29" i="16"/>
  <c r="A30" i="16"/>
  <c r="B30" i="16"/>
  <c r="A32" i="16"/>
  <c r="B32" i="16"/>
  <c r="A33" i="16"/>
  <c r="B33" i="16"/>
  <c r="FI112" i="12" l="1"/>
  <c r="FI62" i="12"/>
  <c r="FI112" i="16"/>
  <c r="FI62" i="16"/>
  <c r="FG62" i="12"/>
  <c r="FG112" i="12"/>
  <c r="AQ31" i="11"/>
  <c r="FJ112" i="12"/>
  <c r="FJ62" i="12"/>
  <c r="FH112" i="16"/>
  <c r="FH62" i="16"/>
  <c r="FJ112" i="16"/>
  <c r="FJ62" i="16"/>
  <c r="FH100" i="12"/>
  <c r="FH50" i="12"/>
  <c r="FG50" i="12"/>
  <c r="FG100" i="12"/>
  <c r="AQ19" i="11"/>
  <c r="FJ100" i="12"/>
  <c r="FJ50" i="12"/>
  <c r="FH112" i="12"/>
  <c r="FH62" i="12"/>
  <c r="FI100" i="12"/>
  <c r="FI50" i="12"/>
  <c r="FI100" i="16"/>
  <c r="FI50" i="16"/>
  <c r="AQ19" i="15"/>
  <c r="FG50" i="16"/>
  <c r="FG100" i="16"/>
  <c r="FG112" i="16"/>
  <c r="AQ31" i="15"/>
  <c r="FG62" i="16"/>
  <c r="FH100" i="16"/>
  <c r="FH50" i="16"/>
  <c r="FJ100" i="16"/>
  <c r="FJ50" i="16"/>
  <c r="AO43" i="24"/>
  <c r="U43" i="24"/>
  <c r="CO43" i="24" s="1"/>
  <c r="AN43" i="24"/>
  <c r="T43" i="24"/>
  <c r="CN43" i="24" s="1"/>
  <c r="AM43" i="24"/>
  <c r="S43" i="24"/>
  <c r="CM43" i="24" s="1"/>
  <c r="AL43" i="24"/>
  <c r="DF43" i="24" s="1"/>
  <c r="R43" i="24"/>
  <c r="CL43" i="24" s="1"/>
  <c r="AK43" i="24"/>
  <c r="DE43" i="24" s="1"/>
  <c r="Q43" i="24"/>
  <c r="CK43" i="24" s="1"/>
  <c r="AI43" i="24"/>
  <c r="DC43" i="24" s="1"/>
  <c r="O43" i="24"/>
  <c r="CI43" i="24" s="1"/>
  <c r="AH43" i="24"/>
  <c r="DB43" i="24" s="1"/>
  <c r="AG43" i="24"/>
  <c r="DA43" i="24" s="1"/>
  <c r="AF43" i="24"/>
  <c r="CZ43" i="24" s="1"/>
  <c r="AA43" i="24"/>
  <c r="CU43" i="24" s="1"/>
  <c r="Z43" i="24"/>
  <c r="CT43" i="24" s="1"/>
  <c r="Y43" i="24"/>
  <c r="CS43" i="24" s="1"/>
  <c r="X43" i="24"/>
  <c r="CR43" i="24" s="1"/>
  <c r="W43" i="24"/>
  <c r="CQ43" i="24" s="1"/>
  <c r="P43" i="24"/>
  <c r="CJ43" i="24" s="1"/>
  <c r="AE43" i="24"/>
  <c r="CY43" i="24" s="1"/>
  <c r="AS43" i="24"/>
  <c r="AD43" i="24"/>
  <c r="CX43" i="24" s="1"/>
  <c r="AC43" i="24"/>
  <c r="CW43" i="24" s="1"/>
  <c r="AB43" i="24"/>
  <c r="CV43" i="24" s="1"/>
  <c r="V43" i="24"/>
  <c r="CP43" i="24" s="1"/>
  <c r="AR43" i="24"/>
  <c r="AT43" i="24"/>
  <c r="AQ43" i="24"/>
  <c r="AJ43" i="24"/>
  <c r="DD43" i="24" s="1"/>
  <c r="AP43" i="24"/>
  <c r="AO26" i="24"/>
  <c r="U26" i="24"/>
  <c r="CO26" i="24" s="1"/>
  <c r="AN26" i="24"/>
  <c r="T26" i="24"/>
  <c r="CN26" i="24" s="1"/>
  <c r="AM26" i="24"/>
  <c r="S26" i="24"/>
  <c r="CM26" i="24" s="1"/>
  <c r="AL26" i="24"/>
  <c r="DF26" i="24" s="1"/>
  <c r="R26" i="24"/>
  <c r="CL26" i="24" s="1"/>
  <c r="AK26" i="24"/>
  <c r="DE26" i="24" s="1"/>
  <c r="Q26" i="24"/>
  <c r="CK26" i="24" s="1"/>
  <c r="AI26" i="24"/>
  <c r="O26" i="24"/>
  <c r="CI26" i="24" s="1"/>
  <c r="AH26" i="24"/>
  <c r="DB26" i="24" s="1"/>
  <c r="AG26" i="24"/>
  <c r="DA26" i="24" s="1"/>
  <c r="AF26" i="24"/>
  <c r="CZ26" i="24" s="1"/>
  <c r="AT26" i="24"/>
  <c r="AS26" i="24"/>
  <c r="AR26" i="24"/>
  <c r="AQ26" i="24"/>
  <c r="AP26" i="24"/>
  <c r="AJ26" i="24"/>
  <c r="DD26" i="24" s="1"/>
  <c r="AC26" i="24"/>
  <c r="CW26" i="24" s="1"/>
  <c r="X26" i="24"/>
  <c r="CR26" i="24" s="1"/>
  <c r="W26" i="24"/>
  <c r="CQ26" i="24" s="1"/>
  <c r="V26" i="24"/>
  <c r="CP26" i="24" s="1"/>
  <c r="P26" i="24"/>
  <c r="CJ26" i="24" s="1"/>
  <c r="AD26" i="24"/>
  <c r="CX26" i="24" s="1"/>
  <c r="Z26" i="24"/>
  <c r="CT26" i="24" s="1"/>
  <c r="Y26" i="24"/>
  <c r="AB26" i="24"/>
  <c r="CV26" i="24" s="1"/>
  <c r="AA26" i="24"/>
  <c r="CU26" i="24" s="1"/>
  <c r="AQ21" i="24"/>
  <c r="W21" i="24"/>
  <c r="CQ21" i="24" s="1"/>
  <c r="AP21" i="24"/>
  <c r="V21" i="24"/>
  <c r="CP21" i="24" s="1"/>
  <c r="AO21" i="24"/>
  <c r="U21" i="24"/>
  <c r="CO21" i="24" s="1"/>
  <c r="AN21" i="24"/>
  <c r="T21" i="24"/>
  <c r="CN21" i="24" s="1"/>
  <c r="AM21" i="24"/>
  <c r="S21" i="24"/>
  <c r="CM21" i="24" s="1"/>
  <c r="AK21" i="24"/>
  <c r="DE21" i="24" s="1"/>
  <c r="Q21" i="24"/>
  <c r="CK21" i="24" s="1"/>
  <c r="AJ21" i="24"/>
  <c r="DD21" i="24" s="1"/>
  <c r="P21" i="24"/>
  <c r="CJ21" i="24" s="1"/>
  <c r="AI21" i="24"/>
  <c r="DC21" i="24" s="1"/>
  <c r="O21" i="24"/>
  <c r="CI21" i="24" s="1"/>
  <c r="AH21" i="24"/>
  <c r="DB21" i="24" s="1"/>
  <c r="AD21" i="24"/>
  <c r="CX21" i="24" s="1"/>
  <c r="AC21" i="24"/>
  <c r="CW21" i="24" s="1"/>
  <c r="AB21" i="24"/>
  <c r="CV21" i="24" s="1"/>
  <c r="AA21" i="24"/>
  <c r="CU21" i="24" s="1"/>
  <c r="Z21" i="24"/>
  <c r="CT21" i="24" s="1"/>
  <c r="X21" i="24"/>
  <c r="CR21" i="24" s="1"/>
  <c r="R21" i="24"/>
  <c r="CL21" i="24" s="1"/>
  <c r="AG21" i="24"/>
  <c r="DA21" i="24" s="1"/>
  <c r="AF21" i="24"/>
  <c r="CZ21" i="24" s="1"/>
  <c r="AE21" i="24"/>
  <c r="CY21" i="24" s="1"/>
  <c r="Y21" i="24"/>
  <c r="CS21" i="24" s="1"/>
  <c r="AL21" i="24"/>
  <c r="DF21" i="24" s="1"/>
  <c r="AT21" i="24"/>
  <c r="AS21" i="24"/>
  <c r="AR21" i="24"/>
  <c r="AO50" i="24"/>
  <c r="U50" i="24"/>
  <c r="AN50" i="24"/>
  <c r="T50" i="24"/>
  <c r="AM50" i="24"/>
  <c r="S50" i="24"/>
  <c r="AL50" i="24"/>
  <c r="R50" i="24"/>
  <c r="AK50" i="24"/>
  <c r="Q50" i="24"/>
  <c r="AI50" i="24"/>
  <c r="O50" i="24"/>
  <c r="AH50" i="24"/>
  <c r="AG50" i="24"/>
  <c r="AF50" i="24"/>
  <c r="AR50" i="24"/>
  <c r="AQ50" i="24"/>
  <c r="AP50" i="24"/>
  <c r="AJ50" i="24"/>
  <c r="AE50" i="24"/>
  <c r="AC50" i="24"/>
  <c r="AB50" i="24"/>
  <c r="AA50" i="24"/>
  <c r="Z50" i="24"/>
  <c r="P50" i="24"/>
  <c r="AT50" i="24"/>
  <c r="AS50" i="24"/>
  <c r="W50" i="24"/>
  <c r="V50" i="24"/>
  <c r="AD50" i="24"/>
  <c r="Y50" i="24"/>
  <c r="X50" i="24"/>
  <c r="AO12" i="24"/>
  <c r="U12" i="24"/>
  <c r="CO12" i="24" s="1"/>
  <c r="AN12" i="24"/>
  <c r="T12" i="24"/>
  <c r="CN12" i="24" s="1"/>
  <c r="AM12" i="24"/>
  <c r="S12" i="24"/>
  <c r="CM12" i="24" s="1"/>
  <c r="AL12" i="24"/>
  <c r="DF12" i="24" s="1"/>
  <c r="R12" i="24"/>
  <c r="CL12" i="24" s="1"/>
  <c r="AK12" i="24"/>
  <c r="DE12" i="24" s="1"/>
  <c r="Q12" i="24"/>
  <c r="CK12" i="24" s="1"/>
  <c r="AI12" i="24"/>
  <c r="DC12" i="24" s="1"/>
  <c r="O12" i="24"/>
  <c r="CI12" i="24" s="1"/>
  <c r="AH12" i="24"/>
  <c r="DB12" i="24" s="1"/>
  <c r="N12" i="24"/>
  <c r="CH12" i="24" s="1"/>
  <c r="AG12" i="24"/>
  <c r="DA12" i="24" s="1"/>
  <c r="AF12" i="24"/>
  <c r="CZ12" i="24" s="1"/>
  <c r="Z12" i="24"/>
  <c r="CT12" i="24" s="1"/>
  <c r="Y12" i="24"/>
  <c r="CS12" i="24" s="1"/>
  <c r="X12" i="24"/>
  <c r="CR12" i="24" s="1"/>
  <c r="W12" i="24"/>
  <c r="CQ12" i="24" s="1"/>
  <c r="V12" i="24"/>
  <c r="CP12" i="24" s="1"/>
  <c r="P12" i="24"/>
  <c r="CJ12" i="24" s="1"/>
  <c r="AT12" i="24"/>
  <c r="AS12" i="24"/>
  <c r="AR12" i="24"/>
  <c r="AQ12" i="24"/>
  <c r="AP12" i="24"/>
  <c r="AJ12" i="24"/>
  <c r="DD12" i="24" s="1"/>
  <c r="AD12" i="24"/>
  <c r="CX12" i="24" s="1"/>
  <c r="AC12" i="24"/>
  <c r="CW12" i="24" s="1"/>
  <c r="AB12" i="24"/>
  <c r="CV12" i="24" s="1"/>
  <c r="AA12" i="24"/>
  <c r="CU12" i="24" s="1"/>
  <c r="AE12" i="24"/>
  <c r="CY12" i="24" s="1"/>
  <c r="AD48" i="24"/>
  <c r="AC48" i="24"/>
  <c r="AB48" i="24"/>
  <c r="AA48" i="24"/>
  <c r="AT48" i="24"/>
  <c r="Z48" i="24"/>
  <c r="AR48" i="24"/>
  <c r="X48" i="24"/>
  <c r="AQ48" i="24"/>
  <c r="W48" i="24"/>
  <c r="AP48" i="24"/>
  <c r="V48" i="24"/>
  <c r="AO48" i="24"/>
  <c r="U48" i="24"/>
  <c r="AL48" i="24"/>
  <c r="AK48" i="24"/>
  <c r="AJ48" i="24"/>
  <c r="AI48" i="24"/>
  <c r="AH48" i="24"/>
  <c r="AF48" i="24"/>
  <c r="AE48" i="24"/>
  <c r="Y48" i="24"/>
  <c r="T48" i="24"/>
  <c r="AS48" i="24"/>
  <c r="AN48" i="24"/>
  <c r="AM48" i="24"/>
  <c r="S48" i="24"/>
  <c r="R48" i="24"/>
  <c r="Q48" i="24"/>
  <c r="P48" i="24"/>
  <c r="O48" i="24"/>
  <c r="AG48" i="24"/>
  <c r="AO19" i="24"/>
  <c r="U19" i="24"/>
  <c r="CO19" i="24" s="1"/>
  <c r="AN19" i="24"/>
  <c r="T19" i="24"/>
  <c r="CN19" i="24" s="1"/>
  <c r="AM19" i="24"/>
  <c r="S19" i="24"/>
  <c r="CM19" i="24" s="1"/>
  <c r="AL19" i="24"/>
  <c r="DF19" i="24" s="1"/>
  <c r="R19" i="24"/>
  <c r="CL19" i="24" s="1"/>
  <c r="AK19" i="24"/>
  <c r="DE19" i="24" s="1"/>
  <c r="Q19" i="24"/>
  <c r="CK19" i="24" s="1"/>
  <c r="AI19" i="24"/>
  <c r="DC19" i="24" s="1"/>
  <c r="O19" i="24"/>
  <c r="CI19" i="24" s="1"/>
  <c r="AH19" i="24"/>
  <c r="DB19" i="24" s="1"/>
  <c r="N19" i="24"/>
  <c r="CH19" i="24" s="1"/>
  <c r="AG19" i="24"/>
  <c r="DA19" i="24" s="1"/>
  <c r="AF19" i="24"/>
  <c r="CZ19" i="24" s="1"/>
  <c r="AD19" i="24"/>
  <c r="CX19" i="24" s="1"/>
  <c r="AC19" i="24"/>
  <c r="CW19" i="24" s="1"/>
  <c r="AB19" i="24"/>
  <c r="CV19" i="24" s="1"/>
  <c r="AA19" i="24"/>
  <c r="CU19" i="24" s="1"/>
  <c r="Z19" i="24"/>
  <c r="CT19" i="24" s="1"/>
  <c r="Y19" i="24"/>
  <c r="CS19" i="24" s="1"/>
  <c r="X19" i="24"/>
  <c r="CR19" i="24" s="1"/>
  <c r="W19" i="24"/>
  <c r="CQ19" i="24" s="1"/>
  <c r="P19" i="24"/>
  <c r="CJ19" i="24" s="1"/>
  <c r="AT19" i="24"/>
  <c r="AR19" i="24"/>
  <c r="AQ19" i="24"/>
  <c r="AP19" i="24"/>
  <c r="AJ19" i="24"/>
  <c r="DD19" i="24" s="1"/>
  <c r="AS19" i="24"/>
  <c r="AE19" i="24"/>
  <c r="CY19" i="24" s="1"/>
  <c r="V19" i="24"/>
  <c r="CP19" i="24" s="1"/>
  <c r="AQ14" i="24"/>
  <c r="W14" i="24"/>
  <c r="CQ14" i="24" s="1"/>
  <c r="AP14" i="24"/>
  <c r="V14" i="24"/>
  <c r="CP14" i="24" s="1"/>
  <c r="AO14" i="24"/>
  <c r="U14" i="24"/>
  <c r="CO14" i="24" s="1"/>
  <c r="AN14" i="24"/>
  <c r="T14" i="24"/>
  <c r="CN14" i="24" s="1"/>
  <c r="AM14" i="24"/>
  <c r="S14" i="24"/>
  <c r="CM14" i="24" s="1"/>
  <c r="AK14" i="24"/>
  <c r="DE14" i="24" s="1"/>
  <c r="Q14" i="24"/>
  <c r="CK14" i="24" s="1"/>
  <c r="AJ14" i="24"/>
  <c r="DD14" i="24" s="1"/>
  <c r="P14" i="24"/>
  <c r="CJ14" i="24" s="1"/>
  <c r="AI14" i="24"/>
  <c r="DC14" i="24" s="1"/>
  <c r="O14" i="24"/>
  <c r="CI14" i="24" s="1"/>
  <c r="AH14" i="24"/>
  <c r="DB14" i="24" s="1"/>
  <c r="Z14" i="24"/>
  <c r="CT14" i="24" s="1"/>
  <c r="Y14" i="24"/>
  <c r="CS14" i="24" s="1"/>
  <c r="X14" i="24"/>
  <c r="CR14" i="24" s="1"/>
  <c r="R14" i="24"/>
  <c r="CL14" i="24" s="1"/>
  <c r="AT14" i="24"/>
  <c r="AB14" i="24"/>
  <c r="CV14" i="24" s="1"/>
  <c r="AA14" i="24"/>
  <c r="CU14" i="24" s="1"/>
  <c r="AD14" i="24"/>
  <c r="CX14" i="24" s="1"/>
  <c r="AC14" i="24"/>
  <c r="CW14" i="24" s="1"/>
  <c r="AR14" i="24"/>
  <c r="AS14" i="24"/>
  <c r="AL14" i="24"/>
  <c r="DF14" i="24" s="1"/>
  <c r="AG14" i="24"/>
  <c r="DA14" i="24" s="1"/>
  <c r="AF14" i="24"/>
  <c r="CZ14" i="24" s="1"/>
  <c r="AE14" i="24"/>
  <c r="CY14" i="24" s="1"/>
  <c r="AQ28" i="24"/>
  <c r="W28" i="24"/>
  <c r="CQ28" i="24" s="1"/>
  <c r="AP28" i="24"/>
  <c r="V28" i="24"/>
  <c r="CP28" i="24" s="1"/>
  <c r="AO28" i="24"/>
  <c r="U28" i="24"/>
  <c r="CO28" i="24" s="1"/>
  <c r="AN28" i="24"/>
  <c r="T28" i="24"/>
  <c r="CN28" i="24" s="1"/>
  <c r="AM28" i="24"/>
  <c r="S28" i="24"/>
  <c r="CM28" i="24" s="1"/>
  <c r="AK28" i="24"/>
  <c r="DE28" i="24" s="1"/>
  <c r="Q28" i="24"/>
  <c r="CK28" i="24" s="1"/>
  <c r="AJ28" i="24"/>
  <c r="DD28" i="24" s="1"/>
  <c r="P28" i="24"/>
  <c r="CJ28" i="24" s="1"/>
  <c r="AI28" i="24"/>
  <c r="DC28" i="24" s="1"/>
  <c r="O28" i="24"/>
  <c r="CI28" i="24" s="1"/>
  <c r="AH28" i="24"/>
  <c r="DB28" i="24" s="1"/>
  <c r="AT28" i="24"/>
  <c r="AS28" i="24"/>
  <c r="AR28" i="24"/>
  <c r="AL28" i="24"/>
  <c r="DF28" i="24" s="1"/>
  <c r="AF28" i="24"/>
  <c r="CZ28" i="24" s="1"/>
  <c r="AE28" i="24"/>
  <c r="CY28" i="24" s="1"/>
  <c r="AD28" i="24"/>
  <c r="CX28" i="24" s="1"/>
  <c r="AC28" i="24"/>
  <c r="CW28" i="24" s="1"/>
  <c r="AG28" i="24"/>
  <c r="DA28" i="24" s="1"/>
  <c r="AB28" i="24"/>
  <c r="CV28" i="24" s="1"/>
  <c r="AA28" i="24"/>
  <c r="CU28" i="24" s="1"/>
  <c r="Z28" i="24"/>
  <c r="CT28" i="24" s="1"/>
  <c r="Y28" i="24"/>
  <c r="CS28" i="24" s="1"/>
  <c r="X28" i="24"/>
  <c r="CR28" i="24" s="1"/>
  <c r="R28" i="24"/>
  <c r="CL28" i="24" s="1"/>
  <c r="AD41" i="24"/>
  <c r="CX41" i="24" s="1"/>
  <c r="AC41" i="24"/>
  <c r="CW41" i="24" s="1"/>
  <c r="AB41" i="24"/>
  <c r="CV41" i="24" s="1"/>
  <c r="AA41" i="24"/>
  <c r="CU41" i="24" s="1"/>
  <c r="AT41" i="24"/>
  <c r="Z41" i="24"/>
  <c r="CT41" i="24" s="1"/>
  <c r="AR41" i="24"/>
  <c r="X41" i="24"/>
  <c r="CR41" i="24" s="1"/>
  <c r="AQ41" i="24"/>
  <c r="W41" i="24"/>
  <c r="CQ41" i="24" s="1"/>
  <c r="AP41" i="24"/>
  <c r="V41" i="24"/>
  <c r="CP41" i="24" s="1"/>
  <c r="AO41" i="24"/>
  <c r="U41" i="24"/>
  <c r="CO41" i="24" s="1"/>
  <c r="Y41" i="24"/>
  <c r="CS41" i="24" s="1"/>
  <c r="T41" i="24"/>
  <c r="CN41" i="24" s="1"/>
  <c r="S41" i="24"/>
  <c r="CM41" i="24" s="1"/>
  <c r="R41" i="24"/>
  <c r="CL41" i="24" s="1"/>
  <c r="Q41" i="24"/>
  <c r="CK41" i="24" s="1"/>
  <c r="O41" i="24"/>
  <c r="CI41" i="24" s="1"/>
  <c r="AS41" i="24"/>
  <c r="AJ41" i="24"/>
  <c r="DD41" i="24" s="1"/>
  <c r="AI41" i="24"/>
  <c r="DC41" i="24" s="1"/>
  <c r="AH41" i="24"/>
  <c r="DB41" i="24" s="1"/>
  <c r="AG41" i="24"/>
  <c r="DA41" i="24" s="1"/>
  <c r="AF41" i="24"/>
  <c r="CZ41" i="24" s="1"/>
  <c r="P41" i="24"/>
  <c r="CJ41" i="24" s="1"/>
  <c r="AN41" i="24"/>
  <c r="AM41" i="24"/>
  <c r="AL41" i="24"/>
  <c r="DF41" i="24" s="1"/>
  <c r="AK41" i="24"/>
  <c r="DE41" i="24" s="1"/>
  <c r="AE41" i="24"/>
  <c r="CY41" i="24" s="1"/>
  <c r="BD62" i="12"/>
  <c r="BO62" i="16"/>
  <c r="DG62" i="16"/>
  <c r="EV62" i="16"/>
  <c r="CN100" i="16"/>
  <c r="AE26" i="24"/>
  <c r="CY26" i="24" s="1"/>
  <c r="Q49" i="24"/>
  <c r="Y49" i="24"/>
  <c r="AG49" i="24"/>
  <c r="Q42" i="24"/>
  <c r="CK42" i="24" s="1"/>
  <c r="Y42" i="24"/>
  <c r="CS42" i="24" s="1"/>
  <c r="AG42" i="24"/>
  <c r="DA42" i="24" s="1"/>
  <c r="R49" i="24"/>
  <c r="Z49" i="24"/>
  <c r="AH49" i="24"/>
  <c r="R42" i="24"/>
  <c r="CL42" i="24" s="1"/>
  <c r="AH42" i="24"/>
  <c r="DB42" i="24" s="1"/>
  <c r="S49" i="24"/>
  <c r="AA49" i="24"/>
  <c r="AI49" i="24"/>
  <c r="S42" i="24"/>
  <c r="CM42" i="24" s="1"/>
  <c r="AA42" i="24"/>
  <c r="CU42" i="24" s="1"/>
  <c r="AI42" i="24"/>
  <c r="DC42" i="24" s="1"/>
  <c r="T49" i="24"/>
  <c r="AB49" i="24"/>
  <c r="AJ49" i="24"/>
  <c r="T42" i="24"/>
  <c r="CN42" i="24" s="1"/>
  <c r="AB42" i="24"/>
  <c r="CV42" i="24" s="1"/>
  <c r="AJ42" i="24"/>
  <c r="DD42" i="24" s="1"/>
  <c r="U49" i="24"/>
  <c r="AC49" i="24"/>
  <c r="AK49" i="24"/>
  <c r="U42" i="24"/>
  <c r="CO42" i="24" s="1"/>
  <c r="AC42" i="24"/>
  <c r="CW42" i="24" s="1"/>
  <c r="AK42" i="24"/>
  <c r="DE42" i="24" s="1"/>
  <c r="AJ20" i="24"/>
  <c r="DD20" i="24" s="1"/>
  <c r="AB20" i="24"/>
  <c r="CV20" i="24" s="1"/>
  <c r="T20" i="24"/>
  <c r="CN20" i="24" s="1"/>
  <c r="AJ27" i="24"/>
  <c r="DD27" i="24" s="1"/>
  <c r="AB27" i="24"/>
  <c r="CV27" i="24" s="1"/>
  <c r="T27" i="24"/>
  <c r="CN27" i="24" s="1"/>
  <c r="AI20" i="24"/>
  <c r="DC20" i="24" s="1"/>
  <c r="AA20" i="24"/>
  <c r="CU20" i="24" s="1"/>
  <c r="S20" i="24"/>
  <c r="CM20" i="24" s="1"/>
  <c r="AH20" i="24"/>
  <c r="DB20" i="24" s="1"/>
  <c r="Z20" i="24"/>
  <c r="CT20" i="24" s="1"/>
  <c r="R20" i="24"/>
  <c r="CL20" i="24" s="1"/>
  <c r="AH27" i="24"/>
  <c r="DB27" i="24" s="1"/>
  <c r="Z27" i="24"/>
  <c r="CT27" i="24" s="1"/>
  <c r="R27" i="24"/>
  <c r="CL27" i="24" s="1"/>
  <c r="AG20" i="24"/>
  <c r="DA20" i="24" s="1"/>
  <c r="Y20" i="24"/>
  <c r="CS20" i="24" s="1"/>
  <c r="Q20" i="24"/>
  <c r="CK20" i="24" s="1"/>
  <c r="AG27" i="24"/>
  <c r="DA27" i="24" s="1"/>
  <c r="Y27" i="24"/>
  <c r="CS27" i="24" s="1"/>
  <c r="Q27" i="24"/>
  <c r="CK27" i="24" s="1"/>
  <c r="AF20" i="24"/>
  <c r="CZ20" i="24" s="1"/>
  <c r="X20" i="24"/>
  <c r="CR20" i="24" s="1"/>
  <c r="P20" i="24"/>
  <c r="CJ20" i="24" s="1"/>
  <c r="AF27" i="24"/>
  <c r="CZ27" i="24" s="1"/>
  <c r="X27" i="24"/>
  <c r="CR27" i="24" s="1"/>
  <c r="P27" i="24"/>
  <c r="CJ27" i="24" s="1"/>
  <c r="AL20" i="24"/>
  <c r="DF20" i="24" s="1"/>
  <c r="O20" i="24"/>
  <c r="CI20" i="24" s="1"/>
  <c r="AA27" i="24"/>
  <c r="CU27" i="24" s="1"/>
  <c r="AL13" i="24"/>
  <c r="DF13" i="24" s="1"/>
  <c r="AD13" i="24"/>
  <c r="CX13" i="24" s="1"/>
  <c r="V13" i="24"/>
  <c r="CP13" i="24" s="1"/>
  <c r="AK20" i="24"/>
  <c r="DE20" i="24" s="1"/>
  <c r="W27" i="24"/>
  <c r="CQ27" i="24" s="1"/>
  <c r="AK13" i="24"/>
  <c r="DE13" i="24" s="1"/>
  <c r="AC13" i="24"/>
  <c r="CW13" i="24" s="1"/>
  <c r="U13" i="24"/>
  <c r="CO13" i="24" s="1"/>
  <c r="AE20" i="24"/>
  <c r="CY20" i="24" s="1"/>
  <c r="AL27" i="24"/>
  <c r="DF27" i="24" s="1"/>
  <c r="V27" i="24"/>
  <c r="CP27" i="24" s="1"/>
  <c r="AJ13" i="24"/>
  <c r="DD13" i="24" s="1"/>
  <c r="AB13" i="24"/>
  <c r="CV13" i="24" s="1"/>
  <c r="T13" i="24"/>
  <c r="CN13" i="24" s="1"/>
  <c r="AD20" i="24"/>
  <c r="CX20" i="24" s="1"/>
  <c r="AK27" i="24"/>
  <c r="DE27" i="24" s="1"/>
  <c r="U27" i="24"/>
  <c r="CO27" i="24" s="1"/>
  <c r="AI13" i="24"/>
  <c r="DC13" i="24" s="1"/>
  <c r="AA13" i="24"/>
  <c r="CU13" i="24" s="1"/>
  <c r="S13" i="24"/>
  <c r="CM13" i="24" s="1"/>
  <c r="V20" i="24"/>
  <c r="CP20" i="24" s="1"/>
  <c r="AD27" i="24"/>
  <c r="CX27" i="24" s="1"/>
  <c r="AF13" i="24"/>
  <c r="CZ13" i="24" s="1"/>
  <c r="X13" i="24"/>
  <c r="CR13" i="24" s="1"/>
  <c r="P13" i="24"/>
  <c r="CJ13" i="24" s="1"/>
  <c r="Z13" i="24"/>
  <c r="CT13" i="24" s="1"/>
  <c r="AI27" i="24"/>
  <c r="DC27" i="24" s="1"/>
  <c r="Y13" i="24"/>
  <c r="CS13" i="24" s="1"/>
  <c r="AE27" i="24"/>
  <c r="CY27" i="24" s="1"/>
  <c r="AC20" i="24"/>
  <c r="CW20" i="24" s="1"/>
  <c r="AC27" i="24"/>
  <c r="CW27" i="24" s="1"/>
  <c r="R13" i="24"/>
  <c r="CL13" i="24" s="1"/>
  <c r="W20" i="24"/>
  <c r="CQ20" i="24" s="1"/>
  <c r="S27" i="24"/>
  <c r="CM27" i="24" s="1"/>
  <c r="Q13" i="24"/>
  <c r="CK13" i="24" s="1"/>
  <c r="U20" i="24"/>
  <c r="CO20" i="24" s="1"/>
  <c r="O27" i="24"/>
  <c r="CI27" i="24" s="1"/>
  <c r="AH13" i="24"/>
  <c r="DB13" i="24" s="1"/>
  <c r="O13" i="24"/>
  <c r="CI13" i="24" s="1"/>
  <c r="AG13" i="24"/>
  <c r="DA13" i="24" s="1"/>
  <c r="AE13" i="24"/>
  <c r="CY13" i="24" s="1"/>
  <c r="W13" i="24"/>
  <c r="CQ13" i="24" s="1"/>
  <c r="V49" i="24"/>
  <c r="AD49" i="24"/>
  <c r="AL49" i="24"/>
  <c r="V42" i="24"/>
  <c r="CP42" i="24" s="1"/>
  <c r="AD42" i="24"/>
  <c r="CX42" i="24" s="1"/>
  <c r="AL42" i="24"/>
  <c r="DF42" i="24" s="1"/>
  <c r="O49" i="24"/>
  <c r="W49" i="24"/>
  <c r="AE49" i="24"/>
  <c r="O42" i="24"/>
  <c r="CI42" i="24" s="1"/>
  <c r="W42" i="24"/>
  <c r="CQ42" i="24" s="1"/>
  <c r="AE42" i="24"/>
  <c r="CY42" i="24" s="1"/>
  <c r="P49" i="24"/>
  <c r="X49" i="24"/>
  <c r="AF49" i="24"/>
  <c r="P42" i="24"/>
  <c r="CJ42" i="24" s="1"/>
  <c r="X42" i="24"/>
  <c r="CR42" i="24" s="1"/>
  <c r="AF42" i="24"/>
  <c r="CZ42" i="24" s="1"/>
  <c r="FJ80" i="16" l="1"/>
  <c r="AS35" i="24"/>
  <c r="AQ35" i="24"/>
  <c r="AT35" i="24"/>
  <c r="AR35" i="24"/>
  <c r="CD12" i="24"/>
  <c r="AQ33" i="24"/>
  <c r="CB19" i="24"/>
  <c r="AS33" i="24"/>
  <c r="CC19" i="24"/>
  <c r="CE19" i="24"/>
  <c r="CB12" i="24"/>
  <c r="CD19" i="24"/>
  <c r="AT33" i="24"/>
  <c r="CC12" i="24"/>
  <c r="CE12" i="24"/>
  <c r="AR33" i="24"/>
  <c r="FH80" i="16"/>
  <c r="FI80" i="16"/>
  <c r="BX19" i="24"/>
  <c r="BX12" i="24"/>
  <c r="AQ30" i="15"/>
  <c r="AQ29" i="15"/>
  <c r="AQ29" i="11"/>
  <c r="AQ30" i="11"/>
  <c r="CA19" i="24"/>
  <c r="AN35" i="24"/>
  <c r="BY19" i="24"/>
  <c r="BY12" i="24"/>
  <c r="AM35" i="24"/>
  <c r="AM33" i="24"/>
  <c r="CA12" i="24"/>
  <c r="AP35" i="24"/>
  <c r="BZ19" i="24"/>
  <c r="BZ12" i="24"/>
  <c r="AP33" i="24"/>
  <c r="AO33" i="24"/>
  <c r="AN33" i="24"/>
  <c r="AO35" i="24"/>
  <c r="FH131" i="16"/>
  <c r="FJ96" i="12"/>
  <c r="FJ127" i="12" s="1"/>
  <c r="FI131" i="16"/>
  <c r="FI80" i="12"/>
  <c r="FJ80" i="12"/>
  <c r="FI131" i="12"/>
  <c r="FH111" i="12"/>
  <c r="FH61" i="12"/>
  <c r="FH55" i="16"/>
  <c r="FH105" i="16"/>
  <c r="FI91" i="16"/>
  <c r="FI122" i="16" s="1"/>
  <c r="FI41" i="16"/>
  <c r="FI71" i="16" s="1"/>
  <c r="FI106" i="16"/>
  <c r="FI56" i="16"/>
  <c r="FJ61" i="12"/>
  <c r="FJ111" i="12"/>
  <c r="FH110" i="16"/>
  <c r="FH60" i="16"/>
  <c r="FG39" i="12"/>
  <c r="FG69" i="12" s="1"/>
  <c r="FG89" i="12"/>
  <c r="FG120" i="12" s="1"/>
  <c r="FJ131" i="16"/>
  <c r="FJ106" i="16"/>
  <c r="FJ56" i="16"/>
  <c r="AQ8" i="11"/>
  <c r="FI39" i="12"/>
  <c r="FI69" i="12" s="1"/>
  <c r="FI89" i="12"/>
  <c r="FI120" i="12" s="1"/>
  <c r="FJ60" i="12"/>
  <c r="FJ110" i="12"/>
  <c r="FJ95" i="12"/>
  <c r="FJ126" i="12" s="1"/>
  <c r="FJ45" i="12"/>
  <c r="FJ75" i="12" s="1"/>
  <c r="FJ39" i="12"/>
  <c r="FJ69" i="12" s="1"/>
  <c r="FJ89" i="12"/>
  <c r="FJ120" i="12" s="1"/>
  <c r="FG131" i="12"/>
  <c r="FI101" i="12"/>
  <c r="FI132" i="12" s="1"/>
  <c r="FI51" i="12"/>
  <c r="FI81" i="12" s="1"/>
  <c r="FG80" i="12"/>
  <c r="AQ5" i="11"/>
  <c r="FH106" i="12"/>
  <c r="FH56" i="12"/>
  <c r="FH97" i="12"/>
  <c r="FH128" i="12" s="1"/>
  <c r="FH47" i="12"/>
  <c r="FH77" i="12" s="1"/>
  <c r="FH114" i="16"/>
  <c r="FH64" i="16"/>
  <c r="FG113" i="16"/>
  <c r="AQ32" i="15"/>
  <c r="FG63" i="16"/>
  <c r="AQ5" i="15"/>
  <c r="AQ18" i="15"/>
  <c r="FG49" i="16"/>
  <c r="FG79" i="16" s="1"/>
  <c r="FG99" i="16"/>
  <c r="FG130" i="16" s="1"/>
  <c r="FH88" i="16"/>
  <c r="FH119" i="16" s="1"/>
  <c r="FH38" i="16"/>
  <c r="FH68" i="16" s="1"/>
  <c r="FG56" i="12"/>
  <c r="FG106" i="12"/>
  <c r="AQ25" i="11"/>
  <c r="FH61" i="16"/>
  <c r="FH111" i="16"/>
  <c r="FI102" i="16"/>
  <c r="FI133" i="16" s="1"/>
  <c r="FI52" i="16"/>
  <c r="FI82" i="16" s="1"/>
  <c r="FH103" i="12"/>
  <c r="FH134" i="12" s="1"/>
  <c r="FH53" i="12"/>
  <c r="FH83" i="12" s="1"/>
  <c r="FI90" i="16"/>
  <c r="FI121" i="16" s="1"/>
  <c r="FI40" i="16"/>
  <c r="FI70" i="16" s="1"/>
  <c r="AQ26" i="15"/>
  <c r="FG107" i="16"/>
  <c r="FG57" i="16"/>
  <c r="FJ110" i="16"/>
  <c r="FJ60" i="16"/>
  <c r="FH90" i="16"/>
  <c r="FH121" i="16" s="1"/>
  <c r="FH40" i="16"/>
  <c r="FH70" i="16" s="1"/>
  <c r="FI57" i="16"/>
  <c r="FI107" i="16"/>
  <c r="FH101" i="12"/>
  <c r="FH132" i="12" s="1"/>
  <c r="FH51" i="12"/>
  <c r="FH81" i="12" s="1"/>
  <c r="FJ98" i="16"/>
  <c r="FJ129" i="16" s="1"/>
  <c r="FJ48" i="16"/>
  <c r="FJ78" i="16" s="1"/>
  <c r="FH102" i="12"/>
  <c r="FH133" i="12" s="1"/>
  <c r="FH52" i="12"/>
  <c r="FH82" i="12" s="1"/>
  <c r="FI105" i="12"/>
  <c r="FI55" i="12"/>
  <c r="FJ52" i="12"/>
  <c r="FJ82" i="12" s="1"/>
  <c r="FI102" i="12"/>
  <c r="FI133" i="12" s="1"/>
  <c r="FI52" i="12"/>
  <c r="FI82" i="12" s="1"/>
  <c r="FJ105" i="12"/>
  <c r="FJ55" i="12"/>
  <c r="FJ101" i="12"/>
  <c r="FJ132" i="12" s="1"/>
  <c r="FJ51" i="12"/>
  <c r="FJ81" i="12" s="1"/>
  <c r="FG102" i="12"/>
  <c r="FG133" i="12" s="1"/>
  <c r="FG52" i="12"/>
  <c r="FG82" i="12" s="1"/>
  <c r="AQ21" i="11"/>
  <c r="AQ16" i="11"/>
  <c r="FG97" i="12"/>
  <c r="FG128" i="12" s="1"/>
  <c r="FG47" i="12"/>
  <c r="FG77" i="12" s="1"/>
  <c r="FJ114" i="16"/>
  <c r="FJ64" i="16"/>
  <c r="FJ113" i="12"/>
  <c r="FJ63" i="12"/>
  <c r="FJ63" i="16"/>
  <c r="FJ113" i="16"/>
  <c r="FI99" i="16"/>
  <c r="FI130" i="16" s="1"/>
  <c r="FI49" i="16"/>
  <c r="FI79" i="16" s="1"/>
  <c r="FJ88" i="16"/>
  <c r="FJ119" i="16" s="1"/>
  <c r="FJ38" i="16"/>
  <c r="FJ68" i="16" s="1"/>
  <c r="FI106" i="12"/>
  <c r="FI56" i="12"/>
  <c r="FJ102" i="16"/>
  <c r="FJ133" i="16" s="1"/>
  <c r="FJ52" i="16"/>
  <c r="FJ82" i="16" s="1"/>
  <c r="FJ105" i="16"/>
  <c r="FJ55" i="16"/>
  <c r="FH91" i="16"/>
  <c r="FH122" i="16" s="1"/>
  <c r="FH41" i="16"/>
  <c r="FH71" i="16" s="1"/>
  <c r="FJ95" i="16"/>
  <c r="FJ126" i="16" s="1"/>
  <c r="FJ45" i="16"/>
  <c r="FJ75" i="16" s="1"/>
  <c r="FI53" i="12"/>
  <c r="FI83" i="12" s="1"/>
  <c r="FI103" i="12"/>
  <c r="FI134" i="12" s="1"/>
  <c r="FI110" i="16"/>
  <c r="FI60" i="16"/>
  <c r="FI61" i="12"/>
  <c r="FI111" i="12"/>
  <c r="FG90" i="16"/>
  <c r="FG121" i="16" s="1"/>
  <c r="AQ9" i="15"/>
  <c r="FG40" i="16"/>
  <c r="FG70" i="16" s="1"/>
  <c r="FH57" i="16"/>
  <c r="FH107" i="16"/>
  <c r="FH110" i="12"/>
  <c r="FH60" i="12"/>
  <c r="FG95" i="12"/>
  <c r="FG126" i="12" s="1"/>
  <c r="AQ14" i="11"/>
  <c r="FG45" i="12"/>
  <c r="FG75" i="12" s="1"/>
  <c r="FJ102" i="12"/>
  <c r="FJ133" i="12" s="1"/>
  <c r="FH55" i="12"/>
  <c r="FH105" i="12"/>
  <c r="FG111" i="16"/>
  <c r="FG61" i="16"/>
  <c r="FJ131" i="12"/>
  <c r="FH102" i="16"/>
  <c r="FH133" i="16" s="1"/>
  <c r="FH52" i="16"/>
  <c r="FH82" i="16" s="1"/>
  <c r="FI97" i="12"/>
  <c r="FI128" i="12" s="1"/>
  <c r="FI47" i="12"/>
  <c r="FI77" i="12" s="1"/>
  <c r="FG114" i="16"/>
  <c r="AQ33" i="15"/>
  <c r="FG64" i="16"/>
  <c r="FG113" i="12"/>
  <c r="AQ32" i="11"/>
  <c r="FG63" i="12"/>
  <c r="FH113" i="16"/>
  <c r="FH63" i="16"/>
  <c r="FG46" i="16"/>
  <c r="FG76" i="16" s="1"/>
  <c r="FG96" i="16"/>
  <c r="FG127" i="16" s="1"/>
  <c r="AQ15" i="15"/>
  <c r="FJ49" i="16"/>
  <c r="FJ79" i="16" s="1"/>
  <c r="FJ99" i="16"/>
  <c r="FJ130" i="16" s="1"/>
  <c r="FH53" i="16"/>
  <c r="FH83" i="16" s="1"/>
  <c r="FH103" i="16"/>
  <c r="FH134" i="16" s="1"/>
  <c r="FG88" i="16"/>
  <c r="FG119" i="16" s="1"/>
  <c r="FG38" i="16"/>
  <c r="FG68" i="16" s="1"/>
  <c r="AQ7" i="15"/>
  <c r="FJ106" i="12"/>
  <c r="FJ56" i="12"/>
  <c r="FG102" i="16"/>
  <c r="FG133" i="16" s="1"/>
  <c r="FG52" i="16"/>
  <c r="FG82" i="16" s="1"/>
  <c r="AQ21" i="15"/>
  <c r="FH43" i="16"/>
  <c r="FH73" i="16" s="1"/>
  <c r="FH93" i="16"/>
  <c r="FH124" i="16" s="1"/>
  <c r="FH95" i="16"/>
  <c r="FH126" i="16" s="1"/>
  <c r="FH45" i="16"/>
  <c r="FH75" i="16" s="1"/>
  <c r="FI89" i="16"/>
  <c r="FI120" i="16" s="1"/>
  <c r="FI39" i="16"/>
  <c r="FI69" i="16" s="1"/>
  <c r="FJ39" i="16"/>
  <c r="FJ69" i="16" s="1"/>
  <c r="FJ89" i="16"/>
  <c r="FJ120" i="16" s="1"/>
  <c r="FG110" i="16"/>
  <c r="FG60" i="16"/>
  <c r="FG98" i="16"/>
  <c r="FG129" i="16" s="1"/>
  <c r="AQ17" i="15"/>
  <c r="FG48" i="16"/>
  <c r="FG78" i="16" s="1"/>
  <c r="FH106" i="16"/>
  <c r="FH56" i="16"/>
  <c r="FI48" i="16"/>
  <c r="FI78" i="16" s="1"/>
  <c r="FI98" i="16"/>
  <c r="FI129" i="16" s="1"/>
  <c r="FG55" i="12"/>
  <c r="FG105" i="12"/>
  <c r="AQ24" i="11"/>
  <c r="FJ90" i="16"/>
  <c r="FJ121" i="16" s="1"/>
  <c r="FJ40" i="16"/>
  <c r="FJ70" i="16" s="1"/>
  <c r="FJ57" i="16"/>
  <c r="FJ107" i="16"/>
  <c r="FG51" i="12"/>
  <c r="FG81" i="12" s="1"/>
  <c r="FG101" i="12"/>
  <c r="FG132" i="12" s="1"/>
  <c r="AQ20" i="11"/>
  <c r="FG60" i="12"/>
  <c r="FG110" i="12"/>
  <c r="FI111" i="16"/>
  <c r="FI61" i="16"/>
  <c r="FI110" i="12"/>
  <c r="FI60" i="12"/>
  <c r="FJ111" i="16"/>
  <c r="FJ61" i="16"/>
  <c r="FJ47" i="12"/>
  <c r="FJ77" i="12" s="1"/>
  <c r="FJ97" i="12"/>
  <c r="FJ128" i="12" s="1"/>
  <c r="FI114" i="16"/>
  <c r="FI64" i="16"/>
  <c r="FH113" i="12"/>
  <c r="FH63" i="12"/>
  <c r="FI113" i="16"/>
  <c r="FI63" i="16"/>
  <c r="FH46" i="16"/>
  <c r="FH76" i="16" s="1"/>
  <c r="FH96" i="16"/>
  <c r="FH127" i="16" s="1"/>
  <c r="FH99" i="16"/>
  <c r="FH130" i="16" s="1"/>
  <c r="FH49" i="16"/>
  <c r="FH79" i="16" s="1"/>
  <c r="FG103" i="16"/>
  <c r="FG134" i="16" s="1"/>
  <c r="FG53" i="16"/>
  <c r="FG83" i="16" s="1"/>
  <c r="AQ22" i="15"/>
  <c r="FI88" i="16"/>
  <c r="FI119" i="16" s="1"/>
  <c r="FI38" i="16"/>
  <c r="FI68" i="16" s="1"/>
  <c r="FH44" i="12"/>
  <c r="FH74" i="12" s="1"/>
  <c r="FH94" i="12"/>
  <c r="FH125" i="12" s="1"/>
  <c r="FH43" i="12"/>
  <c r="FH73" i="12" s="1"/>
  <c r="FH93" i="12"/>
  <c r="FH124" i="12" s="1"/>
  <c r="FI43" i="16"/>
  <c r="FI73" i="16" s="1"/>
  <c r="FI93" i="16"/>
  <c r="FI124" i="16" s="1"/>
  <c r="AQ20" i="15"/>
  <c r="FG51" i="16"/>
  <c r="FG81" i="16" s="1"/>
  <c r="FG101" i="16"/>
  <c r="FG132" i="16" s="1"/>
  <c r="FG58" i="12"/>
  <c r="FG108" i="12"/>
  <c r="AQ27" i="11"/>
  <c r="FI57" i="12"/>
  <c r="FI107" i="12"/>
  <c r="FG96" i="12"/>
  <c r="FG127" i="12" s="1"/>
  <c r="FG46" i="12"/>
  <c r="FG76" i="12" s="1"/>
  <c r="AQ15" i="11"/>
  <c r="FH95" i="12"/>
  <c r="FH126" i="12" s="1"/>
  <c r="FH45" i="12"/>
  <c r="FH75" i="12" s="1"/>
  <c r="FI95" i="12"/>
  <c r="FI126" i="12" s="1"/>
  <c r="FI45" i="12"/>
  <c r="FI75" i="12" s="1"/>
  <c r="FI113" i="12"/>
  <c r="FI63" i="12"/>
  <c r="FJ92" i="12"/>
  <c r="FJ123" i="12" s="1"/>
  <c r="FJ42" i="12"/>
  <c r="FJ72" i="12" s="1"/>
  <c r="FG94" i="12"/>
  <c r="FG125" i="12" s="1"/>
  <c r="FG44" i="12"/>
  <c r="FG74" i="12" s="1"/>
  <c r="AQ13" i="11"/>
  <c r="FJ88" i="12"/>
  <c r="FJ119" i="12" s="1"/>
  <c r="FJ38" i="12"/>
  <c r="FJ68" i="12" s="1"/>
  <c r="FG131" i="16"/>
  <c r="FH114" i="12"/>
  <c r="FH64" i="12"/>
  <c r="FI46" i="16"/>
  <c r="FI76" i="16" s="1"/>
  <c r="FI96" i="16"/>
  <c r="FI127" i="16" s="1"/>
  <c r="FG42" i="12"/>
  <c r="FG72" i="12" s="1"/>
  <c r="FG92" i="12"/>
  <c r="FG123" i="12" s="1"/>
  <c r="FJ103" i="16"/>
  <c r="FJ134" i="16" s="1"/>
  <c r="FJ53" i="16"/>
  <c r="FJ83" i="16" s="1"/>
  <c r="FH47" i="16"/>
  <c r="FH77" i="16" s="1"/>
  <c r="FH97" i="16"/>
  <c r="FH128" i="16" s="1"/>
  <c r="FI44" i="12"/>
  <c r="FI74" i="12" s="1"/>
  <c r="FI94" i="12"/>
  <c r="FI125" i="12" s="1"/>
  <c r="FJ43" i="12"/>
  <c r="FJ73" i="12" s="1"/>
  <c r="FJ93" i="12"/>
  <c r="FJ124" i="12" s="1"/>
  <c r="FJ93" i="16"/>
  <c r="FJ124" i="16" s="1"/>
  <c r="FJ43" i="16"/>
  <c r="FJ73" i="16" s="1"/>
  <c r="FH39" i="16"/>
  <c r="FH69" i="16" s="1"/>
  <c r="FH89" i="16"/>
  <c r="FH120" i="16" s="1"/>
  <c r="FG61" i="12"/>
  <c r="FG111" i="12"/>
  <c r="FJ103" i="12"/>
  <c r="FJ134" i="12" s="1"/>
  <c r="FJ53" i="12"/>
  <c r="FJ83" i="12" s="1"/>
  <c r="FG106" i="16"/>
  <c r="AQ25" i="15"/>
  <c r="FG56" i="16"/>
  <c r="FH48" i="16"/>
  <c r="FH78" i="16" s="1"/>
  <c r="FH98" i="16"/>
  <c r="FH129" i="16" s="1"/>
  <c r="FI91" i="12"/>
  <c r="FI122" i="12" s="1"/>
  <c r="FI41" i="12"/>
  <c r="FI71" i="12" s="1"/>
  <c r="FG88" i="12"/>
  <c r="FG119" i="12" s="1"/>
  <c r="FG38" i="12"/>
  <c r="FG68" i="12" s="1"/>
  <c r="AQ7" i="11"/>
  <c r="AQ33" i="11"/>
  <c r="FG64" i="12"/>
  <c r="FG114" i="12"/>
  <c r="FJ46" i="16"/>
  <c r="FJ76" i="16" s="1"/>
  <c r="FJ96" i="16"/>
  <c r="FJ127" i="16" s="1"/>
  <c r="FI103" i="16"/>
  <c r="FI134" i="16" s="1"/>
  <c r="FI53" i="16"/>
  <c r="FI83" i="16" s="1"/>
  <c r="FG47" i="16"/>
  <c r="FG77" i="16" s="1"/>
  <c r="FG97" i="16"/>
  <c r="FG128" i="16" s="1"/>
  <c r="AQ16" i="15"/>
  <c r="FG43" i="12"/>
  <c r="FG73" i="12" s="1"/>
  <c r="FG93" i="12"/>
  <c r="FG124" i="12" s="1"/>
  <c r="AQ12" i="11"/>
  <c r="FG93" i="16"/>
  <c r="FG124" i="16" s="1"/>
  <c r="AQ12" i="15"/>
  <c r="FG43" i="16"/>
  <c r="FG73" i="16" s="1"/>
  <c r="FH88" i="12"/>
  <c r="FH119" i="12" s="1"/>
  <c r="FH38" i="12"/>
  <c r="FH68" i="12" s="1"/>
  <c r="FG80" i="16"/>
  <c r="FJ114" i="12"/>
  <c r="FJ58" i="16"/>
  <c r="FJ108" i="16"/>
  <c r="AQ11" i="11"/>
  <c r="FH42" i="12"/>
  <c r="FH72" i="12" s="1"/>
  <c r="FH92" i="12"/>
  <c r="FH123" i="12" s="1"/>
  <c r="FH99" i="12"/>
  <c r="FH130" i="12" s="1"/>
  <c r="FH49" i="12"/>
  <c r="FH79" i="12" s="1"/>
  <c r="FI47" i="16"/>
  <c r="FI77" i="16" s="1"/>
  <c r="FI97" i="16"/>
  <c r="FI128" i="16" s="1"/>
  <c r="FJ44" i="12"/>
  <c r="FJ74" i="12" s="1"/>
  <c r="FJ94" i="12"/>
  <c r="FJ125" i="12" s="1"/>
  <c r="FI43" i="12"/>
  <c r="FI73" i="12" s="1"/>
  <c r="FI93" i="12"/>
  <c r="FI124" i="12" s="1"/>
  <c r="FH90" i="12"/>
  <c r="FH121" i="12" s="1"/>
  <c r="FH40" i="12"/>
  <c r="FH70" i="12" s="1"/>
  <c r="FH98" i="12"/>
  <c r="FH129" i="12" s="1"/>
  <c r="FH48" i="12"/>
  <c r="FH78" i="12" s="1"/>
  <c r="FH107" i="12"/>
  <c r="FH57" i="12"/>
  <c r="AQ11" i="15"/>
  <c r="FG42" i="16"/>
  <c r="FG72" i="16" s="1"/>
  <c r="FG92" i="16"/>
  <c r="FG123" i="16" s="1"/>
  <c r="FG91" i="12"/>
  <c r="FG122" i="12" s="1"/>
  <c r="FG41" i="12"/>
  <c r="FG71" i="12" s="1"/>
  <c r="AQ10" i="11"/>
  <c r="FJ107" i="12"/>
  <c r="FJ57" i="12"/>
  <c r="FJ94" i="16"/>
  <c r="FJ125" i="16" s="1"/>
  <c r="FJ44" i="16"/>
  <c r="FJ74" i="16" s="1"/>
  <c r="FH89" i="12"/>
  <c r="FH120" i="12" s="1"/>
  <c r="FH39" i="12"/>
  <c r="FH69" i="12" s="1"/>
  <c r="FI88" i="12"/>
  <c r="FI119" i="12" s="1"/>
  <c r="FI38" i="12"/>
  <c r="FI68" i="12" s="1"/>
  <c r="FJ64" i="12"/>
  <c r="FI114" i="12"/>
  <c r="FI64" i="12"/>
  <c r="AQ27" i="15"/>
  <c r="FG108" i="16"/>
  <c r="FG58" i="16"/>
  <c r="FI42" i="12"/>
  <c r="FI72" i="12" s="1"/>
  <c r="FI92" i="12"/>
  <c r="FI123" i="12" s="1"/>
  <c r="FG49" i="12"/>
  <c r="FG79" i="12" s="1"/>
  <c r="FG99" i="12"/>
  <c r="FG130" i="12" s="1"/>
  <c r="AQ18" i="11"/>
  <c r="FJ47" i="16"/>
  <c r="FJ77" i="16" s="1"/>
  <c r="FJ97" i="16"/>
  <c r="FJ128" i="16" s="1"/>
  <c r="FH80" i="12"/>
  <c r="FG90" i="12"/>
  <c r="FG121" i="12" s="1"/>
  <c r="AQ9" i="11"/>
  <c r="FG40" i="12"/>
  <c r="FG70" i="12" s="1"/>
  <c r="AQ17" i="11"/>
  <c r="FG98" i="12"/>
  <c r="FG129" i="12" s="1"/>
  <c r="FG48" i="12"/>
  <c r="FG78" i="12" s="1"/>
  <c r="FH108" i="12"/>
  <c r="FH58" i="12"/>
  <c r="FI101" i="16"/>
  <c r="FI132" i="16" s="1"/>
  <c r="FI51" i="16"/>
  <c r="FI81" i="16" s="1"/>
  <c r="FG94" i="16"/>
  <c r="FG125" i="16" s="1"/>
  <c r="AQ13" i="15"/>
  <c r="FG44" i="16"/>
  <c r="FG74" i="16" s="1"/>
  <c r="FI44" i="16"/>
  <c r="FI74" i="16" s="1"/>
  <c r="FI94" i="16"/>
  <c r="FI125" i="16" s="1"/>
  <c r="FJ91" i="12"/>
  <c r="FJ122" i="12" s="1"/>
  <c r="FJ41" i="12"/>
  <c r="FJ71" i="12" s="1"/>
  <c r="FI95" i="16"/>
  <c r="FI126" i="16" s="1"/>
  <c r="FI45" i="16"/>
  <c r="FI75" i="16" s="1"/>
  <c r="AQ24" i="15"/>
  <c r="FG105" i="16"/>
  <c r="FG55" i="16"/>
  <c r="FJ58" i="12"/>
  <c r="FI58" i="12"/>
  <c r="FI108" i="12"/>
  <c r="FH42" i="16"/>
  <c r="FH72" i="16" s="1"/>
  <c r="FH92" i="16"/>
  <c r="FH123" i="16" s="1"/>
  <c r="FH58" i="16"/>
  <c r="FH108" i="16"/>
  <c r="FJ101" i="16"/>
  <c r="FJ132" i="16" s="1"/>
  <c r="FJ51" i="16"/>
  <c r="FJ81" i="16" s="1"/>
  <c r="FJ99" i="12"/>
  <c r="FJ130" i="12" s="1"/>
  <c r="FJ49" i="12"/>
  <c r="FJ79" i="12" s="1"/>
  <c r="FJ91" i="16"/>
  <c r="FJ122" i="16" s="1"/>
  <c r="FJ41" i="16"/>
  <c r="FJ71" i="16" s="1"/>
  <c r="FH131" i="12"/>
  <c r="FI90" i="12"/>
  <c r="FI121" i="12" s="1"/>
  <c r="FI40" i="12"/>
  <c r="FI70" i="12" s="1"/>
  <c r="FI48" i="12"/>
  <c r="FI78" i="12" s="1"/>
  <c r="FI98" i="12"/>
  <c r="FI129" i="12" s="1"/>
  <c r="FI92" i="16"/>
  <c r="FI123" i="16" s="1"/>
  <c r="FI42" i="16"/>
  <c r="FI72" i="16" s="1"/>
  <c r="FG107" i="12"/>
  <c r="FG57" i="12"/>
  <c r="AQ26" i="11"/>
  <c r="FJ46" i="12"/>
  <c r="FJ76" i="12" s="1"/>
  <c r="FI96" i="12"/>
  <c r="FI127" i="12" s="1"/>
  <c r="FH41" i="12"/>
  <c r="FH71" i="12" s="1"/>
  <c r="FH91" i="12"/>
  <c r="FH122" i="12" s="1"/>
  <c r="FI46" i="12"/>
  <c r="FI76" i="12" s="1"/>
  <c r="FH96" i="12"/>
  <c r="FH127" i="12" s="1"/>
  <c r="FH46" i="12"/>
  <c r="FH76" i="12" s="1"/>
  <c r="FH44" i="16"/>
  <c r="FH74" i="16" s="1"/>
  <c r="FH94" i="16"/>
  <c r="FH125" i="16" s="1"/>
  <c r="AQ14" i="15"/>
  <c r="FG45" i="16"/>
  <c r="FG75" i="16" s="1"/>
  <c r="FG95" i="16"/>
  <c r="FG126" i="16" s="1"/>
  <c r="FI105" i="16"/>
  <c r="FI55" i="16"/>
  <c r="FJ108" i="12"/>
  <c r="FJ92" i="16"/>
  <c r="FJ123" i="16" s="1"/>
  <c r="FJ42" i="16"/>
  <c r="FJ72" i="16" s="1"/>
  <c r="FI58" i="16"/>
  <c r="FI108" i="16"/>
  <c r="FH101" i="16"/>
  <c r="FH132" i="16" s="1"/>
  <c r="FH51" i="16"/>
  <c r="FH81" i="16" s="1"/>
  <c r="FI99" i="12"/>
  <c r="FI130" i="12" s="1"/>
  <c r="FI49" i="12"/>
  <c r="FI79" i="12" s="1"/>
  <c r="FG91" i="16"/>
  <c r="FG122" i="16" s="1"/>
  <c r="FG41" i="16"/>
  <c r="FG71" i="16" s="1"/>
  <c r="AQ10" i="15"/>
  <c r="FG39" i="16"/>
  <c r="FG69" i="16" s="1"/>
  <c r="AQ8" i="15"/>
  <c r="FG89" i="16"/>
  <c r="FG120" i="16" s="1"/>
  <c r="AQ22" i="11"/>
  <c r="FG103" i="12"/>
  <c r="FG134" i="12" s="1"/>
  <c r="FG53" i="12"/>
  <c r="FG83" i="12" s="1"/>
  <c r="FJ90" i="12"/>
  <c r="FJ121" i="12" s="1"/>
  <c r="FJ40" i="12"/>
  <c r="FJ70" i="12" s="1"/>
  <c r="FJ98" i="12"/>
  <c r="FJ129" i="12" s="1"/>
  <c r="FJ48" i="12"/>
  <c r="FJ78" i="12" s="1"/>
  <c r="BA62" i="12"/>
  <c r="DC62" i="16"/>
  <c r="CT112" i="16"/>
  <c r="CM100" i="16"/>
  <c r="CM131" i="16" s="1"/>
  <c r="BU50" i="16"/>
  <c r="BU80" i="16" s="1"/>
  <c r="DU100" i="12"/>
  <c r="DU131" i="12" s="1"/>
  <c r="AJ100" i="12"/>
  <c r="AJ131" i="12" s="1"/>
  <c r="BD50" i="12"/>
  <c r="BD80" i="12" s="1"/>
  <c r="AW50" i="12"/>
  <c r="AW80" i="12" s="1"/>
  <c r="BM50" i="16"/>
  <c r="BM80" i="16" s="1"/>
  <c r="DI50" i="12"/>
  <c r="DI80" i="12" s="1"/>
  <c r="DY50" i="16"/>
  <c r="DY80" i="16" s="1"/>
  <c r="R50" i="12"/>
  <c r="R80" i="12" s="1"/>
  <c r="AY62" i="12"/>
  <c r="G50" i="12"/>
  <c r="G80" i="12" s="1"/>
  <c r="BY100" i="16"/>
  <c r="BY131" i="16" s="1"/>
  <c r="BP112" i="16"/>
  <c r="CR50" i="16"/>
  <c r="CR80" i="16" s="1"/>
  <c r="EM50" i="12"/>
  <c r="EM80" i="12" s="1"/>
  <c r="EF100" i="16"/>
  <c r="EF131" i="16" s="1"/>
  <c r="EB62" i="12"/>
  <c r="EN50" i="12"/>
  <c r="EN80" i="12" s="1"/>
  <c r="CD50" i="12"/>
  <c r="CD80" i="12" s="1"/>
  <c r="CV62" i="16"/>
  <c r="Z42" i="24"/>
  <c r="CT42" i="24" s="1"/>
  <c r="BF62" i="16"/>
  <c r="BR112" i="16"/>
  <c r="Y33" i="24"/>
  <c r="CS33" i="24" s="1"/>
  <c r="CS26" i="24"/>
  <c r="AI33" i="24"/>
  <c r="DC33" i="24" s="1"/>
  <c r="DC26" i="24"/>
  <c r="EJ100" i="12"/>
  <c r="EJ131" i="12" s="1"/>
  <c r="CE100" i="12"/>
  <c r="CE131" i="12" s="1"/>
  <c r="CQ62" i="16"/>
  <c r="AU62" i="16"/>
  <c r="EQ112" i="12"/>
  <c r="U34" i="24"/>
  <c r="CO34" i="24" s="1"/>
  <c r="CT50" i="16"/>
  <c r="CT80" i="16" s="1"/>
  <c r="EG50" i="16"/>
  <c r="EG80" i="16" s="1"/>
  <c r="BG100" i="12"/>
  <c r="BG131" i="12" s="1"/>
  <c r="EB112" i="16"/>
  <c r="ER62" i="16"/>
  <c r="BC62" i="16"/>
  <c r="DT62" i="12"/>
  <c r="AP100" i="16"/>
  <c r="AP131" i="16" s="1"/>
  <c r="CB50" i="12"/>
  <c r="CB80" i="12" s="1"/>
  <c r="AO112" i="12"/>
  <c r="DH112" i="12"/>
  <c r="BI112" i="16"/>
  <c r="DN112" i="12"/>
  <c r="BK62" i="16"/>
  <c r="W33" i="24"/>
  <c r="CQ33" i="24" s="1"/>
  <c r="S34" i="24"/>
  <c r="CM34" i="24" s="1"/>
  <c r="EX112" i="12"/>
  <c r="O33" i="24"/>
  <c r="CI33" i="24" s="1"/>
  <c r="AG34" i="24"/>
  <c r="DA34" i="24" s="1"/>
  <c r="AW62" i="12"/>
  <c r="BF112" i="16"/>
  <c r="BN62" i="16"/>
  <c r="R34" i="24"/>
  <c r="CL34" i="24" s="1"/>
  <c r="V33" i="24"/>
  <c r="CP33" i="24" s="1"/>
  <c r="BU112" i="12"/>
  <c r="CD112" i="12"/>
  <c r="AF33" i="24"/>
  <c r="CZ33" i="24" s="1"/>
  <c r="Z33" i="24"/>
  <c r="CT33" i="24" s="1"/>
  <c r="CY112" i="12"/>
  <c r="AH33" i="24"/>
  <c r="DB33" i="24" s="1"/>
  <c r="DI62" i="12"/>
  <c r="CH112" i="12"/>
  <c r="CL112" i="12"/>
  <c r="FE112" i="12"/>
  <c r="AM112" i="12"/>
  <c r="AV112" i="12"/>
  <c r="EM112" i="12"/>
  <c r="DI112" i="12"/>
  <c r="DS112" i="12"/>
  <c r="CU62" i="12"/>
  <c r="FF62" i="12"/>
  <c r="DC112" i="12"/>
  <c r="AZ112" i="12"/>
  <c r="DE62" i="12"/>
  <c r="X33" i="24"/>
  <c r="CR33" i="24" s="1"/>
  <c r="EI112" i="12"/>
  <c r="AG33" i="24"/>
  <c r="DA33" i="24" s="1"/>
  <c r="EC112" i="12"/>
  <c r="EG112" i="12"/>
  <c r="EP112" i="12"/>
  <c r="ET112" i="12"/>
  <c r="CP112" i="12"/>
  <c r="CT112" i="12"/>
  <c r="DR112" i="12"/>
  <c r="EQ62" i="12"/>
  <c r="P33" i="24"/>
  <c r="CJ33" i="24" s="1"/>
  <c r="CZ62" i="12"/>
  <c r="DD62" i="12"/>
  <c r="AJ33" i="24"/>
  <c r="DD33" i="24" s="1"/>
  <c r="BO62" i="12"/>
  <c r="AC33" i="24"/>
  <c r="CW33" i="24" s="1"/>
  <c r="AD33" i="24"/>
  <c r="CX33" i="24" s="1"/>
  <c r="Q33" i="24"/>
  <c r="CK33" i="24" s="1"/>
  <c r="S33" i="24"/>
  <c r="CM33" i="24" s="1"/>
  <c r="DV112" i="12"/>
  <c r="AL33" i="24"/>
  <c r="DF33" i="24" s="1"/>
  <c r="AA33" i="24"/>
  <c r="CU33" i="24" s="1"/>
  <c r="AK33" i="24"/>
  <c r="DE33" i="24" s="1"/>
  <c r="U33" i="24"/>
  <c r="CO33" i="24" s="1"/>
  <c r="R33" i="24"/>
  <c r="CL33" i="24" s="1"/>
  <c r="T33" i="24"/>
  <c r="CN33" i="24" s="1"/>
  <c r="BW112" i="12"/>
  <c r="BX62" i="12"/>
  <c r="AE33" i="24"/>
  <c r="CY33" i="24" s="1"/>
  <c r="AB33" i="24"/>
  <c r="CV33" i="24" s="1"/>
  <c r="CK112" i="16"/>
  <c r="DT62" i="16"/>
  <c r="BO112" i="16"/>
  <c r="FF112" i="16"/>
  <c r="DX112" i="16"/>
  <c r="AX112" i="16"/>
  <c r="BB62" i="16"/>
  <c r="BE112" i="16"/>
  <c r="BN112" i="16"/>
  <c r="BJ112" i="16"/>
  <c r="BJ62" i="16"/>
  <c r="FF62" i="16"/>
  <c r="AM112" i="16"/>
  <c r="W35" i="24"/>
  <c r="CQ35" i="24" s="1"/>
  <c r="AG35" i="24"/>
  <c r="DA35" i="24" s="1"/>
  <c r="AE35" i="24"/>
  <c r="CY35" i="24" s="1"/>
  <c r="U35" i="24"/>
  <c r="CO35" i="24" s="1"/>
  <c r="AC35" i="24"/>
  <c r="CW35" i="24" s="1"/>
  <c r="V35" i="24"/>
  <c r="CP35" i="24" s="1"/>
  <c r="P35" i="24"/>
  <c r="CJ35" i="24" s="1"/>
  <c r="R35" i="24"/>
  <c r="CL35" i="24" s="1"/>
  <c r="AK35" i="24"/>
  <c r="DE35" i="24" s="1"/>
  <c r="AD35" i="24"/>
  <c r="CX35" i="24" s="1"/>
  <c r="X35" i="24"/>
  <c r="CR35" i="24" s="1"/>
  <c r="Z35" i="24"/>
  <c r="CT35" i="24" s="1"/>
  <c r="S35" i="24"/>
  <c r="CM35" i="24" s="1"/>
  <c r="T35" i="24"/>
  <c r="CN35" i="24" s="1"/>
  <c r="AL35" i="24"/>
  <c r="DF35" i="24" s="1"/>
  <c r="AF35" i="24"/>
  <c r="CZ35" i="24" s="1"/>
  <c r="AH35" i="24"/>
  <c r="DB35" i="24" s="1"/>
  <c r="AA35" i="24"/>
  <c r="CU35" i="24" s="1"/>
  <c r="AB35" i="24"/>
  <c r="CV35" i="24" s="1"/>
  <c r="Q35" i="24"/>
  <c r="CK35" i="24" s="1"/>
  <c r="AI35" i="24"/>
  <c r="DC35" i="24" s="1"/>
  <c r="AJ35" i="24"/>
  <c r="DD35" i="24" s="1"/>
  <c r="O35" i="24"/>
  <c r="CI35" i="24" s="1"/>
  <c r="Y35" i="24"/>
  <c r="CS35" i="24" s="1"/>
  <c r="AA34" i="24"/>
  <c r="CU34" i="24" s="1"/>
  <c r="AC34" i="24"/>
  <c r="CW34" i="24" s="1"/>
  <c r="T34" i="24"/>
  <c r="CN34" i="24" s="1"/>
  <c r="Q34" i="24"/>
  <c r="CK34" i="24" s="1"/>
  <c r="AK34" i="24"/>
  <c r="DE34" i="24" s="1"/>
  <c r="AH34" i="24"/>
  <c r="DB34" i="24" s="1"/>
  <c r="AI34" i="24"/>
  <c r="DC34" i="24" s="1"/>
  <c r="AJ34" i="24"/>
  <c r="DD34" i="24" s="1"/>
  <c r="AE34" i="24"/>
  <c r="CY34" i="24" s="1"/>
  <c r="AD34" i="24"/>
  <c r="CX34" i="24" s="1"/>
  <c r="W34" i="24"/>
  <c r="CQ34" i="24" s="1"/>
  <c r="O34" i="24"/>
  <c r="CI34" i="24" s="1"/>
  <c r="P34" i="24"/>
  <c r="CJ34" i="24" s="1"/>
  <c r="Y34" i="24"/>
  <c r="CS34" i="24" s="1"/>
  <c r="X34" i="24"/>
  <c r="CR34" i="24" s="1"/>
  <c r="AF34" i="24"/>
  <c r="CZ34" i="24" s="1"/>
  <c r="V34" i="24"/>
  <c r="CP34" i="24" s="1"/>
  <c r="AB34" i="24"/>
  <c r="CV34" i="24" s="1"/>
  <c r="AL34" i="24"/>
  <c r="DF34" i="24" s="1"/>
  <c r="DS62" i="12"/>
  <c r="BT50" i="12"/>
  <c r="BT80" i="12" s="1"/>
  <c r="CE62" i="12"/>
  <c r="BF112" i="12"/>
  <c r="K100" i="12"/>
  <c r="K131" i="12" s="1"/>
  <c r="H50" i="12"/>
  <c r="H80" i="12" s="1"/>
  <c r="EQ100" i="12"/>
  <c r="EQ131" i="12" s="1"/>
  <c r="CT100" i="12"/>
  <c r="CT131" i="12" s="1"/>
  <c r="DC62" i="12"/>
  <c r="DX62" i="12"/>
  <c r="EH62" i="12"/>
  <c r="DX112" i="12"/>
  <c r="DB112" i="12"/>
  <c r="DH62" i="12"/>
  <c r="EC62" i="12"/>
  <c r="EL62" i="12"/>
  <c r="ET62" i="12"/>
  <c r="EA112" i="12"/>
  <c r="DG112" i="12"/>
  <c r="DP112" i="12"/>
  <c r="D31" i="11"/>
  <c r="DL112" i="12"/>
  <c r="DK112" i="12"/>
  <c r="DM62" i="12"/>
  <c r="EL62" i="16"/>
  <c r="DV62" i="16"/>
  <c r="CJ112" i="16"/>
  <c r="CZ62" i="16"/>
  <c r="CC112" i="16"/>
  <c r="DJ112" i="16"/>
  <c r="DU112" i="16"/>
  <c r="R31" i="15"/>
  <c r="BL62" i="16"/>
  <c r="DL50" i="16"/>
  <c r="DL80" i="16" s="1"/>
  <c r="FC62" i="16"/>
  <c r="DQ112" i="16"/>
  <c r="CF112" i="16"/>
  <c r="DA62" i="16"/>
  <c r="DK62" i="16"/>
  <c r="DF112" i="16"/>
  <c r="BP62" i="16"/>
  <c r="CZ112" i="16"/>
  <c r="BT112" i="16"/>
  <c r="BG62" i="16"/>
  <c r="BB112" i="16"/>
  <c r="FB62" i="16"/>
  <c r="DF62" i="16"/>
  <c r="DJ62" i="16"/>
  <c r="EN62" i="16"/>
  <c r="AJ62" i="16"/>
  <c r="EO62" i="16"/>
  <c r="DG112" i="16"/>
  <c r="BL112" i="16"/>
  <c r="ER112" i="16"/>
  <c r="BM112" i="16"/>
  <c r="BM62" i="16"/>
  <c r="DK112" i="16"/>
  <c r="DC112" i="16"/>
  <c r="BQ112" i="16"/>
  <c r="DQ62" i="16"/>
  <c r="CB112" i="16"/>
  <c r="BY62" i="16"/>
  <c r="CG62" i="16"/>
  <c r="CV112" i="16"/>
  <c r="CW62" i="16"/>
  <c r="AN112" i="16"/>
  <c r="CP112" i="16"/>
  <c r="CP62" i="16"/>
  <c r="AT62" i="16"/>
  <c r="AX62" i="16"/>
  <c r="DL62" i="16"/>
  <c r="P31" i="15"/>
  <c r="EJ62" i="16"/>
  <c r="AU112" i="16"/>
  <c r="AT112" i="16"/>
  <c r="DM112" i="16"/>
  <c r="DT112" i="16"/>
  <c r="BX112" i="16"/>
  <c r="BH112" i="16"/>
  <c r="BD62" i="16"/>
  <c r="BA112" i="16"/>
  <c r="BR62" i="16"/>
  <c r="BV112" i="16"/>
  <c r="CL112" i="16"/>
  <c r="D31" i="15"/>
  <c r="CT62" i="16"/>
  <c r="BT62" i="16"/>
  <c r="DM62" i="16"/>
  <c r="BE62" i="16"/>
  <c r="CO50" i="16"/>
  <c r="CO80" i="16" s="1"/>
  <c r="EH112" i="16"/>
  <c r="FE112" i="16"/>
  <c r="AQ112" i="16"/>
  <c r="DY62" i="16"/>
  <c r="BG112" i="16"/>
  <c r="Q31" i="15"/>
  <c r="BS112" i="16"/>
  <c r="Z31" i="15"/>
  <c r="CC62" i="16"/>
  <c r="CO112" i="16"/>
  <c r="EK62" i="16"/>
  <c r="AO62" i="16"/>
  <c r="AW112" i="16"/>
  <c r="DP112" i="16"/>
  <c r="BH62" i="16"/>
  <c r="DI112" i="16"/>
  <c r="AN62" i="16"/>
  <c r="BS62" i="16"/>
  <c r="BI62" i="16"/>
  <c r="CS112" i="16"/>
  <c r="EN112" i="16"/>
  <c r="AS112" i="16"/>
  <c r="BK112" i="16"/>
  <c r="CH112" i="16"/>
  <c r="BV62" i="16"/>
  <c r="H31" i="15"/>
  <c r="EP62" i="16"/>
  <c r="CL62" i="16"/>
  <c r="DA50" i="12"/>
  <c r="DA80" i="12" s="1"/>
  <c r="DP50" i="12"/>
  <c r="DP80" i="12" s="1"/>
  <c r="DY112" i="12"/>
  <c r="EV112" i="12"/>
  <c r="I31" i="11"/>
  <c r="DF62" i="12"/>
  <c r="CS62" i="12"/>
  <c r="DF112" i="12"/>
  <c r="DO62" i="12"/>
  <c r="CP62" i="12"/>
  <c r="EG62" i="12"/>
  <c r="EX62" i="12"/>
  <c r="CH62" i="12"/>
  <c r="FE62" i="12"/>
  <c r="DZ112" i="12"/>
  <c r="EK112" i="12"/>
  <c r="EO112" i="12"/>
  <c r="ES112" i="12"/>
  <c r="CX112" i="12"/>
  <c r="EP62" i="12"/>
  <c r="EF112" i="12"/>
  <c r="EW112" i="12"/>
  <c r="EJ112" i="12"/>
  <c r="Y31" i="11"/>
  <c r="FA112" i="12"/>
  <c r="CT62" i="12"/>
  <c r="CY62" i="12"/>
  <c r="EA62" i="12"/>
  <c r="EB112" i="12"/>
  <c r="CS112" i="12"/>
  <c r="DE112" i="12"/>
  <c r="DQ62" i="12"/>
  <c r="BQ62" i="12"/>
  <c r="BZ62" i="12"/>
  <c r="F31" i="11"/>
  <c r="CO112" i="12"/>
  <c r="FA62" i="12"/>
  <c r="AM62" i="12"/>
  <c r="AQ112" i="12"/>
  <c r="BT112" i="12"/>
  <c r="CC112" i="12"/>
  <c r="CG112" i="12"/>
  <c r="G31" i="11"/>
  <c r="FD112" i="12"/>
  <c r="J31" i="11"/>
  <c r="AP112" i="12"/>
  <c r="AU112" i="12"/>
  <c r="AR62" i="12"/>
  <c r="AV62" i="12"/>
  <c r="CD62" i="12"/>
  <c r="BN112" i="12"/>
  <c r="BP62" i="12"/>
  <c r="CK112" i="12"/>
  <c r="AQ62" i="12"/>
  <c r="CL62" i="12"/>
  <c r="EZ112" i="12"/>
  <c r="AK31" i="15"/>
  <c r="FA62" i="16"/>
  <c r="N31" i="15"/>
  <c r="DD62" i="16"/>
  <c r="CY112" i="16"/>
  <c r="CF62" i="16"/>
  <c r="EQ62" i="16"/>
  <c r="EM62" i="16"/>
  <c r="S31" i="15"/>
  <c r="AV62" i="16"/>
  <c r="BY112" i="16"/>
  <c r="CK62" i="16"/>
  <c r="EP112" i="16"/>
  <c r="DU62" i="16"/>
  <c r="DY112" i="16"/>
  <c r="AL31" i="15"/>
  <c r="CW112" i="16"/>
  <c r="BY50" i="16"/>
  <c r="BY80" i="16" s="1"/>
  <c r="CR62" i="16"/>
  <c r="DD112" i="16"/>
  <c r="FC100" i="16"/>
  <c r="FC131" i="16" s="1"/>
  <c r="AW62" i="16"/>
  <c r="CE112" i="16"/>
  <c r="CU112" i="16"/>
  <c r="DK100" i="16"/>
  <c r="DK131" i="16" s="1"/>
  <c r="DE62" i="16"/>
  <c r="W31" i="15"/>
  <c r="BU112" i="16"/>
  <c r="CU62" i="16"/>
  <c r="BU62" i="16"/>
  <c r="CH62" i="16"/>
  <c r="CG112" i="16"/>
  <c r="AC31" i="15"/>
  <c r="DR50" i="16"/>
  <c r="DR80" i="16" s="1"/>
  <c r="T31" i="15"/>
  <c r="EO50" i="16"/>
  <c r="EO80" i="16" s="1"/>
  <c r="CS62" i="16"/>
  <c r="CY62" i="16"/>
  <c r="EQ112" i="16"/>
  <c r="AY62" i="16"/>
  <c r="DR100" i="16"/>
  <c r="DR131" i="16" s="1"/>
  <c r="BJ50" i="16"/>
  <c r="BJ80" i="16" s="1"/>
  <c r="DV100" i="16"/>
  <c r="DV131" i="16" s="1"/>
  <c r="DK50" i="16"/>
  <c r="DK80" i="16" s="1"/>
  <c r="BK50" i="16"/>
  <c r="BK80" i="16" s="1"/>
  <c r="CJ62" i="16"/>
  <c r="ED62" i="16"/>
  <c r="ET62" i="16"/>
  <c r="EW112" i="16"/>
  <c r="EY62" i="16"/>
  <c r="I31" i="15"/>
  <c r="BW112" i="16"/>
  <c r="DW62" i="16"/>
  <c r="CA112" i="16"/>
  <c r="AG31" i="15"/>
  <c r="ES100" i="16"/>
  <c r="ES131" i="16" s="1"/>
  <c r="CI100" i="16"/>
  <c r="CI131" i="16" s="1"/>
  <c r="CF50" i="16"/>
  <c r="CF80" i="16" s="1"/>
  <c r="BM100" i="16"/>
  <c r="BM131" i="16" s="1"/>
  <c r="CU50" i="12"/>
  <c r="CU80" i="12" s="1"/>
  <c r="H31" i="11"/>
  <c r="EF62" i="12"/>
  <c r="BX50" i="12"/>
  <c r="BX80" i="12" s="1"/>
  <c r="DV62" i="12"/>
  <c r="DZ62" i="12"/>
  <c r="EK62" i="12"/>
  <c r="ES62" i="12"/>
  <c r="CO62" i="12"/>
  <c r="CX62" i="12"/>
  <c r="CM62" i="12"/>
  <c r="FD62" i="12"/>
  <c r="BB112" i="12"/>
  <c r="BK50" i="12"/>
  <c r="BK80" i="12" s="1"/>
  <c r="EN112" i="12"/>
  <c r="C31" i="11"/>
  <c r="CR112" i="12"/>
  <c r="AC31" i="11"/>
  <c r="DJ62" i="12"/>
  <c r="CN62" i="12"/>
  <c r="AK31" i="11"/>
  <c r="EE112" i="12"/>
  <c r="ER112" i="12"/>
  <c r="EO62" i="12"/>
  <c r="CW112" i="12"/>
  <c r="DA112" i="12"/>
  <c r="DP62" i="12"/>
  <c r="AL31" i="11"/>
  <c r="BJ112" i="12"/>
  <c r="EE62" i="12"/>
  <c r="AD31" i="11"/>
  <c r="EW62" i="12"/>
  <c r="DG62" i="12"/>
  <c r="DJ112" i="12"/>
  <c r="EJ62" i="12"/>
  <c r="DB62" i="12"/>
  <c r="CO100" i="12"/>
  <c r="CO131" i="12" s="1"/>
  <c r="E31" i="11"/>
  <c r="BP100" i="12"/>
  <c r="BP131" i="12" s="1"/>
  <c r="FA100" i="12"/>
  <c r="FA131" i="12" s="1"/>
  <c r="BY112" i="12"/>
  <c r="EY50" i="12"/>
  <c r="EY80" i="12" s="1"/>
  <c r="BJ62" i="12"/>
  <c r="BN62" i="12"/>
  <c r="CC62" i="12"/>
  <c r="CG62" i="12"/>
  <c r="CN112" i="12"/>
  <c r="AH31" i="11"/>
  <c r="ED112" i="12"/>
  <c r="EN62" i="12"/>
  <c r="EV62" i="12"/>
  <c r="CR62" i="12"/>
  <c r="CW62" i="12"/>
  <c r="BC62" i="12"/>
  <c r="EZ62" i="12"/>
  <c r="FC112" i="12"/>
  <c r="BF62" i="12"/>
  <c r="AP62" i="12"/>
  <c r="AU62" i="12"/>
  <c r="EH112" i="12"/>
  <c r="BB62" i="12"/>
  <c r="CZ112" i="12"/>
  <c r="CU112" i="12"/>
  <c r="DA62" i="12"/>
  <c r="AT112" i="12"/>
  <c r="EM62" i="12"/>
  <c r="DT112" i="12"/>
  <c r="CF112" i="12"/>
  <c r="AG31" i="11"/>
  <c r="AA31" i="11"/>
  <c r="BY62" i="12"/>
  <c r="EU112" i="12"/>
  <c r="EY112" i="12"/>
  <c r="AX112" i="12"/>
  <c r="CV112" i="12"/>
  <c r="AB31" i="11"/>
  <c r="AI31" i="11"/>
  <c r="DN62" i="12"/>
  <c r="CQ112" i="12"/>
  <c r="AJ50" i="12"/>
  <c r="AJ80" i="12" s="1"/>
  <c r="CV62" i="12"/>
  <c r="BX112" i="12"/>
  <c r="U31" i="11"/>
  <c r="EL112" i="12"/>
  <c r="BE50" i="12"/>
  <c r="BE80" i="12" s="1"/>
  <c r="DD112" i="12"/>
  <c r="EX50" i="12"/>
  <c r="EX80" i="12" s="1"/>
  <c r="BA50" i="12"/>
  <c r="BA80" i="12" s="1"/>
  <c r="AY112" i="12"/>
  <c r="DJ100" i="12"/>
  <c r="DJ131" i="12" s="1"/>
  <c r="EY62" i="12"/>
  <c r="DM112" i="12"/>
  <c r="M100" i="12"/>
  <c r="M131" i="12" s="1"/>
  <c r="U100" i="12"/>
  <c r="U131" i="12" s="1"/>
  <c r="BM112" i="12"/>
  <c r="W31" i="11"/>
  <c r="CJ112" i="12"/>
  <c r="P31" i="11"/>
  <c r="AP31" i="11"/>
  <c r="AQ62" i="11" s="1"/>
  <c r="BE62" i="12"/>
  <c r="ER100" i="12"/>
  <c r="ER131" i="12" s="1"/>
  <c r="BC112" i="12"/>
  <c r="BT62" i="12"/>
  <c r="N100" i="12"/>
  <c r="N131" i="12" s="1"/>
  <c r="CK62" i="12"/>
  <c r="BG50" i="12"/>
  <c r="BG80" i="12" s="1"/>
  <c r="AD50" i="12"/>
  <c r="AD80" i="12" s="1"/>
  <c r="O31" i="11"/>
  <c r="CB112" i="12"/>
  <c r="CF62" i="12"/>
  <c r="I50" i="12"/>
  <c r="I80" i="12" s="1"/>
  <c r="BD112" i="12"/>
  <c r="BI112" i="12"/>
  <c r="BS112" i="12"/>
  <c r="CR50" i="12"/>
  <c r="CR80" i="12" s="1"/>
  <c r="CV100" i="12"/>
  <c r="CV131" i="12" s="1"/>
  <c r="CM50" i="12"/>
  <c r="CM80" i="12" s="1"/>
  <c r="AB50" i="12"/>
  <c r="AB80" i="12" s="1"/>
  <c r="AY50" i="12"/>
  <c r="AY80" i="12" s="1"/>
  <c r="BH112" i="12"/>
  <c r="BR62" i="12"/>
  <c r="X31" i="11"/>
  <c r="DA100" i="12"/>
  <c r="DA131" i="12" s="1"/>
  <c r="N50" i="12"/>
  <c r="N80" i="12" s="1"/>
  <c r="AM31" i="11"/>
  <c r="DU62" i="12"/>
  <c r="DY62" i="12"/>
  <c r="DN50" i="12"/>
  <c r="DN80" i="12" s="1"/>
  <c r="AI50" i="12"/>
  <c r="AI80" i="12" s="1"/>
  <c r="BK62" i="12"/>
  <c r="ED62" i="12"/>
  <c r="AJ31" i="11"/>
  <c r="BJ100" i="12"/>
  <c r="BJ131" i="12" s="1"/>
  <c r="BZ50" i="12"/>
  <c r="BZ80" i="12" s="1"/>
  <c r="BQ112" i="12"/>
  <c r="CX100" i="12"/>
  <c r="CX131" i="12" s="1"/>
  <c r="DM100" i="12"/>
  <c r="DM131" i="12" s="1"/>
  <c r="DW62" i="12"/>
  <c r="EA100" i="12"/>
  <c r="EA131" i="12" s="1"/>
  <c r="DS100" i="12"/>
  <c r="DS131" i="12" s="1"/>
  <c r="AO50" i="12"/>
  <c r="AO80" i="12" s="1"/>
  <c r="O50" i="12"/>
  <c r="O80" i="12" s="1"/>
  <c r="BO100" i="12"/>
  <c r="BO131" i="12" s="1"/>
  <c r="AZ100" i="12"/>
  <c r="AZ131" i="12" s="1"/>
  <c r="FA50" i="12"/>
  <c r="FA80" i="12" s="1"/>
  <c r="R31" i="11"/>
  <c r="CE112" i="12"/>
  <c r="AO31" i="11"/>
  <c r="AJ62" i="12"/>
  <c r="L31" i="11"/>
  <c r="AS62" i="12"/>
  <c r="AK50" i="12"/>
  <c r="AK80" i="12" s="1"/>
  <c r="EU62" i="12"/>
  <c r="AZ62" i="12"/>
  <c r="DW112" i="12"/>
  <c r="CQ62" i="12"/>
  <c r="BV112" i="12"/>
  <c r="Q31" i="11"/>
  <c r="AW112" i="12"/>
  <c r="AO62" i="12"/>
  <c r="BK112" i="12"/>
  <c r="EI62" i="12"/>
  <c r="BO112" i="12"/>
  <c r="ER62" i="12"/>
  <c r="CI62" i="12"/>
  <c r="Z31" i="11"/>
  <c r="DM50" i="12"/>
  <c r="DM80" i="12" s="1"/>
  <c r="DN100" i="12"/>
  <c r="DN131" i="12" s="1"/>
  <c r="BI62" i="12"/>
  <c r="AK100" i="12"/>
  <c r="AK131" i="12" s="1"/>
  <c r="DL62" i="12"/>
  <c r="BE112" i="12"/>
  <c r="BU62" i="12"/>
  <c r="AN31" i="11"/>
  <c r="AL50" i="12"/>
  <c r="AL80" i="12" s="1"/>
  <c r="FB50" i="12"/>
  <c r="FB80" i="12" s="1"/>
  <c r="BJ50" i="12"/>
  <c r="BJ80" i="12" s="1"/>
  <c r="AE31" i="11"/>
  <c r="BG62" i="12"/>
  <c r="CI50" i="12"/>
  <c r="CI80" i="12" s="1"/>
  <c r="FE100" i="12"/>
  <c r="FE131" i="12" s="1"/>
  <c r="DL100" i="12"/>
  <c r="DL131" i="12" s="1"/>
  <c r="DK62" i="12"/>
  <c r="BV62" i="12"/>
  <c r="CB62" i="12"/>
  <c r="DQ50" i="12"/>
  <c r="DQ80" i="12" s="1"/>
  <c r="AR112" i="12"/>
  <c r="BA112" i="12"/>
  <c r="K31" i="11"/>
  <c r="DU112" i="12"/>
  <c r="T31" i="11"/>
  <c r="FC62" i="12"/>
  <c r="DS50" i="12"/>
  <c r="DS80" i="12" s="1"/>
  <c r="BW62" i="12"/>
  <c r="FF112" i="12"/>
  <c r="AT62" i="12"/>
  <c r="CA112" i="12"/>
  <c r="DR62" i="12"/>
  <c r="BM62" i="12"/>
  <c r="CM112" i="12"/>
  <c r="FB112" i="12"/>
  <c r="AA100" i="12"/>
  <c r="AA131" i="12" s="1"/>
  <c r="AR100" i="12"/>
  <c r="AR131" i="12" s="1"/>
  <c r="AK62" i="12"/>
  <c r="AN112" i="12"/>
  <c r="BZ112" i="12"/>
  <c r="V31" i="11"/>
  <c r="BS62" i="12"/>
  <c r="FB62" i="12"/>
  <c r="AV50" i="12"/>
  <c r="AV80" i="12" s="1"/>
  <c r="FD100" i="12"/>
  <c r="FD131" i="12" s="1"/>
  <c r="BH62" i="12"/>
  <c r="AN62" i="12"/>
  <c r="AX62" i="12"/>
  <c r="CA62" i="12"/>
  <c r="DO112" i="12"/>
  <c r="AL62" i="12"/>
  <c r="AS112" i="12"/>
  <c r="AF31" i="11"/>
  <c r="DQ112" i="12"/>
  <c r="BL112" i="12"/>
  <c r="BP112" i="12"/>
  <c r="BR112" i="12"/>
  <c r="CJ62" i="12"/>
  <c r="AZ50" i="12"/>
  <c r="AZ80" i="12" s="1"/>
  <c r="P50" i="12"/>
  <c r="P80" i="12" s="1"/>
  <c r="AN50" i="12"/>
  <c r="AN80" i="12" s="1"/>
  <c r="EZ100" i="12"/>
  <c r="EZ131" i="12" s="1"/>
  <c r="S31" i="11"/>
  <c r="M31" i="11"/>
  <c r="N31" i="11"/>
  <c r="BL62" i="12"/>
  <c r="BG112" i="12"/>
  <c r="CI112" i="12"/>
  <c r="AA50" i="12"/>
  <c r="AA80" i="12" s="1"/>
  <c r="BO50" i="12"/>
  <c r="BO80" i="12" s="1"/>
  <c r="EK50" i="12"/>
  <c r="EK80" i="12" s="1"/>
  <c r="Z50" i="12"/>
  <c r="Z80" i="12" s="1"/>
  <c r="CM100" i="12"/>
  <c r="CM131" i="12" s="1"/>
  <c r="DT50" i="12"/>
  <c r="DT80" i="12" s="1"/>
  <c r="CY50" i="16"/>
  <c r="CY80" i="16" s="1"/>
  <c r="DX100" i="16"/>
  <c r="DX131" i="16" s="1"/>
  <c r="O31" i="15"/>
  <c r="G31" i="15"/>
  <c r="AX100" i="16"/>
  <c r="AX131" i="16" s="1"/>
  <c r="BQ100" i="16"/>
  <c r="BQ131" i="16" s="1"/>
  <c r="BQ62" i="16"/>
  <c r="EF50" i="16"/>
  <c r="EF80" i="16" s="1"/>
  <c r="EJ100" i="16"/>
  <c r="EJ131" i="16" s="1"/>
  <c r="EU100" i="16"/>
  <c r="EU131" i="16" s="1"/>
  <c r="AU50" i="16"/>
  <c r="AU80" i="16" s="1"/>
  <c r="CH50" i="16"/>
  <c r="CH80" i="16" s="1"/>
  <c r="EM112" i="16"/>
  <c r="BI100" i="16"/>
  <c r="BI131" i="16" s="1"/>
  <c r="BU100" i="16"/>
  <c r="BU131" i="16" s="1"/>
  <c r="E31" i="15"/>
  <c r="FA112" i="16"/>
  <c r="EC50" i="16"/>
  <c r="EC80" i="16" s="1"/>
  <c r="FB112" i="16"/>
  <c r="CY100" i="16"/>
  <c r="CY131" i="16" s="1"/>
  <c r="J31" i="15"/>
  <c r="EC62" i="16"/>
  <c r="EK112" i="16"/>
  <c r="AM31" i="15"/>
  <c r="EE62" i="16"/>
  <c r="FC112" i="16"/>
  <c r="AP31" i="15"/>
  <c r="AQ62" i="15" s="1"/>
  <c r="AM62" i="16"/>
  <c r="AD31" i="15"/>
  <c r="BX62" i="16"/>
  <c r="AZ62" i="16"/>
  <c r="DW112" i="16"/>
  <c r="EL112" i="16"/>
  <c r="CB62" i="16"/>
  <c r="DB62" i="16"/>
  <c r="F31" i="15"/>
  <c r="ET112" i="16"/>
  <c r="BE100" i="16"/>
  <c r="BE131" i="16" s="1"/>
  <c r="EB100" i="16"/>
  <c r="EB131" i="16" s="1"/>
  <c r="DE112" i="16"/>
  <c r="DH112" i="16"/>
  <c r="EX112" i="16"/>
  <c r="CX112" i="16"/>
  <c r="ES112" i="16"/>
  <c r="BA100" i="16"/>
  <c r="BA131" i="16" s="1"/>
  <c r="BH100" i="16"/>
  <c r="BH131" i="16" s="1"/>
  <c r="EF62" i="16"/>
  <c r="EZ62" i="16"/>
  <c r="DX62" i="16"/>
  <c r="DH62" i="16"/>
  <c r="BA62" i="16"/>
  <c r="EG112" i="16"/>
  <c r="EI112" i="16"/>
  <c r="EX62" i="16"/>
  <c r="CX62" i="16"/>
  <c r="ES62" i="16"/>
  <c r="BD112" i="16"/>
  <c r="CI112" i="16"/>
  <c r="EI62" i="16"/>
  <c r="FE62" i="16"/>
  <c r="DA112" i="16"/>
  <c r="FD62" i="16"/>
  <c r="AZ112" i="16"/>
  <c r="X31" i="15"/>
  <c r="CI62" i="16"/>
  <c r="BW62" i="16"/>
  <c r="AY112" i="16"/>
  <c r="BC112" i="16"/>
  <c r="DI62" i="16"/>
  <c r="DL112" i="16"/>
  <c r="EH62" i="16"/>
  <c r="AO31" i="15"/>
  <c r="DB112" i="16"/>
  <c r="EC112" i="16"/>
  <c r="AB31" i="15"/>
  <c r="AA31" i="15"/>
  <c r="CM112" i="16"/>
  <c r="C31" i="15"/>
  <c r="AT50" i="16"/>
  <c r="AT80" i="16" s="1"/>
  <c r="CE100" i="16"/>
  <c r="CE131" i="16" s="1"/>
  <c r="BZ112" i="16"/>
  <c r="CO62" i="16"/>
  <c r="EU112" i="16"/>
  <c r="AK62" i="16"/>
  <c r="AV112" i="16"/>
  <c r="DN112" i="16"/>
  <c r="DR62" i="16"/>
  <c r="BS100" i="16"/>
  <c r="BS131" i="16" s="1"/>
  <c r="BV50" i="16"/>
  <c r="BV80" i="16" s="1"/>
  <c r="BB50" i="16"/>
  <c r="BB80" i="16" s="1"/>
  <c r="ED112" i="16"/>
  <c r="AI31" i="15"/>
  <c r="DS112" i="16"/>
  <c r="CN112" i="16"/>
  <c r="AN31" i="15"/>
  <c r="L31" i="15"/>
  <c r="Y31" i="15"/>
  <c r="BZ62" i="16"/>
  <c r="DN62" i="16"/>
  <c r="CM62" i="16"/>
  <c r="DR112" i="16"/>
  <c r="DV112" i="16"/>
  <c r="DS62" i="16"/>
  <c r="V31" i="15"/>
  <c r="EZ112" i="16"/>
  <c r="K31" i="15"/>
  <c r="AL62" i="16"/>
  <c r="CR112" i="16"/>
  <c r="CA62" i="16"/>
  <c r="DP62" i="16"/>
  <c r="U31" i="15"/>
  <c r="AE31" i="15"/>
  <c r="EV112" i="16"/>
  <c r="EY112" i="16"/>
  <c r="AP112" i="16"/>
  <c r="EW62" i="16"/>
  <c r="AM100" i="16"/>
  <c r="AM131" i="16" s="1"/>
  <c r="AE100" i="16"/>
  <c r="AE131" i="16" s="1"/>
  <c r="FD112" i="16"/>
  <c r="CN62" i="16"/>
  <c r="AQ62" i="16"/>
  <c r="DO62" i="16"/>
  <c r="EB62" i="16"/>
  <c r="EG62" i="16"/>
  <c r="AP62" i="16"/>
  <c r="EJ112" i="16"/>
  <c r="EA62" i="16"/>
  <c r="AS62" i="16"/>
  <c r="CD112" i="16"/>
  <c r="EV100" i="16"/>
  <c r="EV131" i="16" s="1"/>
  <c r="DC100" i="16"/>
  <c r="DC131" i="16" s="1"/>
  <c r="BF100" i="16"/>
  <c r="BF131" i="16" s="1"/>
  <c r="DO112" i="16"/>
  <c r="AH31" i="15"/>
  <c r="EE112" i="16"/>
  <c r="DZ112" i="16"/>
  <c r="CD62" i="16"/>
  <c r="CQ112" i="16"/>
  <c r="EU62" i="16"/>
  <c r="AR112" i="16"/>
  <c r="AF31" i="15"/>
  <c r="AJ31" i="15"/>
  <c r="DZ62" i="16"/>
  <c r="EF112" i="16"/>
  <c r="EA112" i="16"/>
  <c r="M31" i="15"/>
  <c r="AO112" i="16"/>
  <c r="BB100" i="16"/>
  <c r="BB131" i="16" s="1"/>
  <c r="CE62" i="16"/>
  <c r="AR62" i="16"/>
  <c r="EO112" i="16"/>
  <c r="C31" i="13"/>
  <c r="G31" i="13"/>
  <c r="I31" i="13"/>
  <c r="E31" i="13"/>
  <c r="J31" i="13"/>
  <c r="H31" i="13"/>
  <c r="F31" i="13"/>
  <c r="D31" i="13"/>
  <c r="K31" i="13"/>
  <c r="BS112" i="14"/>
  <c r="T31" i="13"/>
  <c r="BS62" i="14"/>
  <c r="CB112" i="14"/>
  <c r="CB62" i="14"/>
  <c r="EN112" i="14"/>
  <c r="EN62" i="14"/>
  <c r="DO112" i="14"/>
  <c r="AF31" i="13"/>
  <c r="DO62" i="14"/>
  <c r="CK62" i="14"/>
  <c r="CK112" i="14"/>
  <c r="EW112" i="14"/>
  <c r="EW62" i="14"/>
  <c r="AP62" i="14"/>
  <c r="AP112" i="14"/>
  <c r="DB62" i="14"/>
  <c r="DB112" i="14"/>
  <c r="AQ62" i="14"/>
  <c r="M31" i="13"/>
  <c r="AQ112" i="14"/>
  <c r="DC112" i="14"/>
  <c r="DC62" i="14"/>
  <c r="AC31" i="13"/>
  <c r="AZ62" i="14"/>
  <c r="AZ112" i="14"/>
  <c r="DL62" i="14"/>
  <c r="DL112" i="14"/>
  <c r="BI62" i="14"/>
  <c r="BI112" i="14"/>
  <c r="DU112" i="14"/>
  <c r="DU62" i="14"/>
  <c r="BR112" i="14"/>
  <c r="BR62" i="14"/>
  <c r="ED62" i="14"/>
  <c r="ED112" i="14"/>
  <c r="EE62" i="14"/>
  <c r="AJ31" i="13"/>
  <c r="EE112" i="14"/>
  <c r="CJ62" i="14"/>
  <c r="CJ112" i="14"/>
  <c r="EV62" i="14"/>
  <c r="EV112" i="14"/>
  <c r="CS112" i="14"/>
  <c r="CS62" i="14"/>
  <c r="FE62" i="14"/>
  <c r="FE112" i="14"/>
  <c r="AX112" i="14"/>
  <c r="AX62" i="14"/>
  <c r="DJ112" i="14"/>
  <c r="DJ62" i="14"/>
  <c r="AY112" i="14"/>
  <c r="AY62" i="14"/>
  <c r="O31" i="13"/>
  <c r="DK62" i="14"/>
  <c r="DK112" i="14"/>
  <c r="AE31" i="13"/>
  <c r="BH62" i="14"/>
  <c r="BH112" i="14"/>
  <c r="DT112" i="14"/>
  <c r="DT62" i="14"/>
  <c r="BQ112" i="14"/>
  <c r="BQ62" i="14"/>
  <c r="EC62" i="14"/>
  <c r="EC112" i="14"/>
  <c r="AM62" i="14"/>
  <c r="L31" i="13"/>
  <c r="AM112" i="14"/>
  <c r="BZ62" i="14"/>
  <c r="BZ112" i="14"/>
  <c r="EL112" i="14"/>
  <c r="EL62" i="14"/>
  <c r="FC62" i="14"/>
  <c r="AP31" i="13"/>
  <c r="AQ62" i="13" s="1"/>
  <c r="FC112" i="14"/>
  <c r="CR62" i="14"/>
  <c r="CR112" i="14"/>
  <c r="FD62" i="14"/>
  <c r="FD112" i="14"/>
  <c r="AO62" i="14"/>
  <c r="AO112" i="14"/>
  <c r="DA62" i="14"/>
  <c r="DA112" i="14"/>
  <c r="BF62" i="14"/>
  <c r="BF112" i="14"/>
  <c r="DR62" i="14"/>
  <c r="DR112" i="14"/>
  <c r="BG62" i="14"/>
  <c r="BG112" i="14"/>
  <c r="Q31" i="13"/>
  <c r="DS62" i="14"/>
  <c r="DS112" i="14"/>
  <c r="AG31" i="13"/>
  <c r="BP112" i="14"/>
  <c r="BP62" i="14"/>
  <c r="EB62" i="14"/>
  <c r="EB112" i="14"/>
  <c r="BC62" i="14"/>
  <c r="P31" i="13"/>
  <c r="BC112" i="14"/>
  <c r="BY62" i="14"/>
  <c r="BY112" i="14"/>
  <c r="EK62" i="14"/>
  <c r="EK112" i="14"/>
  <c r="CQ62" i="14"/>
  <c r="Z31" i="13"/>
  <c r="CQ112" i="14"/>
  <c r="CH62" i="14"/>
  <c r="CH112" i="14"/>
  <c r="ET62" i="14"/>
  <c r="ET112" i="14"/>
  <c r="AN62" i="14"/>
  <c r="AN112" i="14"/>
  <c r="CZ62" i="14"/>
  <c r="CZ112" i="14"/>
  <c r="AW112" i="14"/>
  <c r="AW62" i="14"/>
  <c r="DI62" i="14"/>
  <c r="DI112" i="14"/>
  <c r="BN62" i="14"/>
  <c r="BN112" i="14"/>
  <c r="DZ62" i="14"/>
  <c r="DZ112" i="14"/>
  <c r="BO62" i="14"/>
  <c r="BO112" i="14"/>
  <c r="S31" i="13"/>
  <c r="EA62" i="14"/>
  <c r="EA112" i="14"/>
  <c r="AI31" i="13"/>
  <c r="CA112" i="14"/>
  <c r="CA62" i="14"/>
  <c r="V31" i="13"/>
  <c r="BX112" i="14"/>
  <c r="BX62" i="14"/>
  <c r="EJ112" i="14"/>
  <c r="EJ62" i="14"/>
  <c r="DG62" i="14"/>
  <c r="AD31" i="13"/>
  <c r="DG112" i="14"/>
  <c r="CG62" i="14"/>
  <c r="CG112" i="14"/>
  <c r="ES62" i="14"/>
  <c r="ES112" i="14"/>
  <c r="AN31" i="13"/>
  <c r="EU112" i="14"/>
  <c r="EU62" i="14"/>
  <c r="CP112" i="14"/>
  <c r="CP62" i="14"/>
  <c r="FB62" i="14"/>
  <c r="FB112" i="14"/>
  <c r="AV62" i="14"/>
  <c r="AV112" i="14"/>
  <c r="DH62" i="14"/>
  <c r="DH112" i="14"/>
  <c r="BE62" i="14"/>
  <c r="BE112" i="14"/>
  <c r="DQ112" i="14"/>
  <c r="DQ62" i="14"/>
  <c r="BV62" i="14"/>
  <c r="BV112" i="14"/>
  <c r="EH62" i="14"/>
  <c r="EH112" i="14"/>
  <c r="N31" i="13"/>
  <c r="AU62" i="14"/>
  <c r="AU112" i="14"/>
  <c r="BW62" i="14"/>
  <c r="BW112" i="14"/>
  <c r="U31" i="13"/>
  <c r="AK31" i="13"/>
  <c r="EI62" i="14"/>
  <c r="EI112" i="14"/>
  <c r="AH31" i="13"/>
  <c r="DW62" i="14"/>
  <c r="DW112" i="14"/>
  <c r="CF112" i="14"/>
  <c r="CF62" i="14"/>
  <c r="ER112" i="14"/>
  <c r="ER62" i="14"/>
  <c r="CO62" i="14"/>
  <c r="CO112" i="14"/>
  <c r="FA62" i="14"/>
  <c r="FA112" i="14"/>
  <c r="AL62" i="14"/>
  <c r="CX62" i="14"/>
  <c r="CX112" i="14"/>
  <c r="BD112" i="14"/>
  <c r="BD62" i="14"/>
  <c r="DP112" i="14"/>
  <c r="DP62" i="14"/>
  <c r="BM62" i="14"/>
  <c r="BM112" i="14"/>
  <c r="DY62" i="14"/>
  <c r="DY112" i="14"/>
  <c r="CD62" i="14"/>
  <c r="CD112" i="14"/>
  <c r="EP62" i="14"/>
  <c r="EP112" i="14"/>
  <c r="CY62" i="14"/>
  <c r="AB31" i="13"/>
  <c r="CY112" i="14"/>
  <c r="W31" i="13"/>
  <c r="CE62" i="14"/>
  <c r="CE112" i="14"/>
  <c r="EQ62" i="14"/>
  <c r="EQ112" i="14"/>
  <c r="AM31" i="13"/>
  <c r="CN112" i="14"/>
  <c r="CN62" i="14"/>
  <c r="EZ62" i="14"/>
  <c r="EZ112" i="14"/>
  <c r="AK62" i="14"/>
  <c r="CW112" i="14"/>
  <c r="CW62" i="14"/>
  <c r="AT62" i="14"/>
  <c r="AT112" i="14"/>
  <c r="DF112" i="14"/>
  <c r="DF62" i="14"/>
  <c r="BL62" i="14"/>
  <c r="BL112" i="14"/>
  <c r="DX112" i="14"/>
  <c r="DX62" i="14"/>
  <c r="BU62" i="14"/>
  <c r="BU112" i="14"/>
  <c r="EG112" i="14"/>
  <c r="EG62" i="14"/>
  <c r="CI62" i="14"/>
  <c r="X31" i="13"/>
  <c r="CI112" i="14"/>
  <c r="CL112" i="14"/>
  <c r="CL62" i="14"/>
  <c r="EX112" i="14"/>
  <c r="EX62" i="14"/>
  <c r="Y31" i="13"/>
  <c r="CM62" i="14"/>
  <c r="CM112" i="14"/>
  <c r="EY62" i="14"/>
  <c r="EY112" i="14"/>
  <c r="AO31" i="13"/>
  <c r="AJ62" i="14"/>
  <c r="CV112" i="14"/>
  <c r="CV62" i="14"/>
  <c r="AS112" i="14"/>
  <c r="AS62" i="14"/>
  <c r="DE62" i="14"/>
  <c r="DE112" i="14"/>
  <c r="BB112" i="14"/>
  <c r="BB62" i="14"/>
  <c r="DN112" i="14"/>
  <c r="DN62" i="14"/>
  <c r="BT112" i="14"/>
  <c r="BT62" i="14"/>
  <c r="EF112" i="14"/>
  <c r="EF62" i="14"/>
  <c r="BK62" i="14"/>
  <c r="R31" i="13"/>
  <c r="BK112" i="14"/>
  <c r="CC112" i="14"/>
  <c r="CC62" i="14"/>
  <c r="EO62" i="14"/>
  <c r="EO112" i="14"/>
  <c r="EM62" i="14"/>
  <c r="AL31" i="13"/>
  <c r="EM112" i="14"/>
  <c r="CT62" i="14"/>
  <c r="CT112" i="14"/>
  <c r="FF62" i="14"/>
  <c r="FF112" i="14"/>
  <c r="CU112" i="14"/>
  <c r="AA31" i="13"/>
  <c r="CU62" i="14"/>
  <c r="AR62" i="14"/>
  <c r="AR112" i="14"/>
  <c r="DD62" i="14"/>
  <c r="DD112" i="14"/>
  <c r="BA62" i="14"/>
  <c r="BA112" i="14"/>
  <c r="DM112" i="14"/>
  <c r="DM62" i="14"/>
  <c r="BJ112" i="14"/>
  <c r="BJ62" i="14"/>
  <c r="DV62" i="14"/>
  <c r="DV112" i="14"/>
  <c r="DI100" i="12"/>
  <c r="DI131" i="12" s="1"/>
  <c r="BX100" i="12"/>
  <c r="BX131" i="12" s="1"/>
  <c r="AU50" i="12"/>
  <c r="AU80" i="12" s="1"/>
  <c r="BW100" i="12"/>
  <c r="BW131" i="12" s="1"/>
  <c r="DB50" i="12"/>
  <c r="DB80" i="12" s="1"/>
  <c r="CA50" i="12"/>
  <c r="CA80" i="12" s="1"/>
  <c r="DJ50" i="12"/>
  <c r="DJ80" i="12" s="1"/>
  <c r="BA100" i="12"/>
  <c r="BA131" i="12" s="1"/>
  <c r="CL50" i="12"/>
  <c r="CL80" i="12" s="1"/>
  <c r="BY50" i="12"/>
  <c r="BY80" i="12" s="1"/>
  <c r="BZ100" i="12"/>
  <c r="BZ131" i="12" s="1"/>
  <c r="EL50" i="12"/>
  <c r="EL80" i="12" s="1"/>
  <c r="U50" i="12"/>
  <c r="U80" i="12" s="1"/>
  <c r="AE100" i="12"/>
  <c r="AE131" i="12" s="1"/>
  <c r="DF50" i="12"/>
  <c r="DF80" i="12" s="1"/>
  <c r="DE100" i="12"/>
  <c r="DE131" i="12" s="1"/>
  <c r="DO50" i="12"/>
  <c r="DO80" i="12" s="1"/>
  <c r="BF50" i="12"/>
  <c r="BF80" i="12" s="1"/>
  <c r="DC50" i="12"/>
  <c r="DC80" i="12" s="1"/>
  <c r="DF100" i="12"/>
  <c r="DF131" i="12" s="1"/>
  <c r="CA100" i="12"/>
  <c r="CA131" i="12" s="1"/>
  <c r="BS50" i="12"/>
  <c r="BS80" i="12" s="1"/>
  <c r="EF50" i="12"/>
  <c r="EF80" i="12" s="1"/>
  <c r="CF100" i="12"/>
  <c r="CF131" i="12" s="1"/>
  <c r="DU50" i="12"/>
  <c r="DU80" i="12" s="1"/>
  <c r="DT100" i="12"/>
  <c r="DT131" i="12" s="1"/>
  <c r="CY50" i="12"/>
  <c r="CY80" i="12" s="1"/>
  <c r="EL100" i="12"/>
  <c r="EL131" i="12" s="1"/>
  <c r="EI100" i="12"/>
  <c r="EI131" i="12" s="1"/>
  <c r="EU50" i="12"/>
  <c r="EU80" i="12" s="1"/>
  <c r="ER50" i="12"/>
  <c r="ER80" i="12" s="1"/>
  <c r="CN50" i="12"/>
  <c r="CN80" i="12" s="1"/>
  <c r="DW50" i="12"/>
  <c r="DW80" i="12" s="1"/>
  <c r="AP50" i="12"/>
  <c r="AP80" i="12" s="1"/>
  <c r="AD100" i="12"/>
  <c r="AD131" i="12" s="1"/>
  <c r="EE50" i="12"/>
  <c r="EE80" i="12" s="1"/>
  <c r="AX50" i="12"/>
  <c r="AX80" i="12" s="1"/>
  <c r="EP50" i="12"/>
  <c r="EP80" i="12" s="1"/>
  <c r="EJ50" i="12"/>
  <c r="EJ80" i="12" s="1"/>
  <c r="EW50" i="12"/>
  <c r="EW80" i="12" s="1"/>
  <c r="CY100" i="12"/>
  <c r="CY131" i="12" s="1"/>
  <c r="ES50" i="12"/>
  <c r="ES80" i="12" s="1"/>
  <c r="EI50" i="12"/>
  <c r="EI80" i="12" s="1"/>
  <c r="DV50" i="12"/>
  <c r="DV80" i="12" s="1"/>
  <c r="Q50" i="12"/>
  <c r="Q80" i="12" s="1"/>
  <c r="DZ50" i="12"/>
  <c r="DZ80" i="12" s="1"/>
  <c r="CZ50" i="12"/>
  <c r="CZ80" i="12" s="1"/>
  <c r="EV50" i="12"/>
  <c r="EV80" i="12" s="1"/>
  <c r="AT100" i="12"/>
  <c r="AT131" i="12" s="1"/>
  <c r="DV100" i="12"/>
  <c r="DV131" i="12" s="1"/>
  <c r="DK100" i="12"/>
  <c r="DK131" i="12" s="1"/>
  <c r="AF50" i="12"/>
  <c r="AF80" i="12" s="1"/>
  <c r="AQ50" i="12"/>
  <c r="AQ80" i="12" s="1"/>
  <c r="AT50" i="12"/>
  <c r="AT80" i="12" s="1"/>
  <c r="DR50" i="12"/>
  <c r="DR80" i="12" s="1"/>
  <c r="AE50" i="12"/>
  <c r="AE80" i="12" s="1"/>
  <c r="CJ50" i="12"/>
  <c r="CJ80" i="12" s="1"/>
  <c r="P100" i="12"/>
  <c r="P131" i="12" s="1"/>
  <c r="EB50" i="12"/>
  <c r="EB80" i="12" s="1"/>
  <c r="BN50" i="12"/>
  <c r="BN80" i="12" s="1"/>
  <c r="S50" i="12"/>
  <c r="S80" i="12" s="1"/>
  <c r="DL50" i="12"/>
  <c r="DL80" i="12" s="1"/>
  <c r="EH50" i="12"/>
  <c r="EH80" i="12" s="1"/>
  <c r="BH50" i="12"/>
  <c r="BH80" i="12" s="1"/>
  <c r="EC100" i="12"/>
  <c r="EC131" i="12" s="1"/>
  <c r="EO100" i="12"/>
  <c r="EO131" i="12" s="1"/>
  <c r="DC100" i="12"/>
  <c r="DC131" i="12" s="1"/>
  <c r="EC50" i="12"/>
  <c r="EC80" i="12" s="1"/>
  <c r="BH100" i="12"/>
  <c r="BH131" i="12" s="1"/>
  <c r="EQ50" i="12"/>
  <c r="EQ80" i="12" s="1"/>
  <c r="M50" i="12"/>
  <c r="M80" i="12" s="1"/>
  <c r="L50" i="12"/>
  <c r="L80" i="12" s="1"/>
  <c r="ED50" i="12"/>
  <c r="ED80" i="12" s="1"/>
  <c r="EG50" i="12"/>
  <c r="EG80" i="12" s="1"/>
  <c r="CN100" i="12"/>
  <c r="CN131" i="12" s="1"/>
  <c r="CK50" i="12"/>
  <c r="CK80" i="12" s="1"/>
  <c r="CQ50" i="12"/>
  <c r="CQ80" i="12" s="1"/>
  <c r="EO50" i="12"/>
  <c r="EO80" i="12" s="1"/>
  <c r="AS100" i="12"/>
  <c r="AS131" i="12" s="1"/>
  <c r="S100" i="12"/>
  <c r="S131" i="12" s="1"/>
  <c r="ED100" i="12"/>
  <c r="ED131" i="12" s="1"/>
  <c r="DK50" i="12"/>
  <c r="DK80" i="12" s="1"/>
  <c r="BI100" i="12"/>
  <c r="BI131" i="12" s="1"/>
  <c r="EK100" i="12"/>
  <c r="EK131" i="12" s="1"/>
  <c r="EB100" i="12"/>
  <c r="EB131" i="12" s="1"/>
  <c r="AI100" i="12"/>
  <c r="AI131" i="12" s="1"/>
  <c r="AR50" i="12"/>
  <c r="AR80" i="12" s="1"/>
  <c r="EA50" i="12"/>
  <c r="EA80" i="12" s="1"/>
  <c r="CU100" i="12"/>
  <c r="CU131" i="12" s="1"/>
  <c r="AV100" i="12"/>
  <c r="AV131" i="12" s="1"/>
  <c r="FF50" i="12"/>
  <c r="FF80" i="12" s="1"/>
  <c r="DX100" i="12"/>
  <c r="DX131" i="12" s="1"/>
  <c r="CV50" i="12"/>
  <c r="CV80" i="12" s="1"/>
  <c r="BR100" i="12"/>
  <c r="BR131" i="12" s="1"/>
  <c r="AC50" i="12"/>
  <c r="AC80" i="12" s="1"/>
  <c r="AC100" i="12"/>
  <c r="AC131" i="12" s="1"/>
  <c r="ET50" i="12"/>
  <c r="ET80" i="12" s="1"/>
  <c r="CZ100" i="12"/>
  <c r="CZ131" i="12" s="1"/>
  <c r="AM50" i="12"/>
  <c r="AM80" i="12" s="1"/>
  <c r="AL100" i="12"/>
  <c r="AL131" i="12" s="1"/>
  <c r="CW50" i="12"/>
  <c r="CW80" i="12" s="1"/>
  <c r="DX50" i="12"/>
  <c r="DX80" i="12" s="1"/>
  <c r="EX100" i="12"/>
  <c r="EX131" i="12" s="1"/>
  <c r="F50" i="12"/>
  <c r="F80" i="12" s="1"/>
  <c r="BM50" i="12"/>
  <c r="BM80" i="12" s="1"/>
  <c r="CF50" i="12"/>
  <c r="CF80" i="12" s="1"/>
  <c r="DY50" i="12"/>
  <c r="DY80" i="12" s="1"/>
  <c r="T50" i="12"/>
  <c r="T80" i="12" s="1"/>
  <c r="CJ100" i="12"/>
  <c r="CJ131" i="12" s="1"/>
  <c r="CW100" i="12"/>
  <c r="CW131" i="12" s="1"/>
  <c r="ET100" i="12"/>
  <c r="ET131" i="12" s="1"/>
  <c r="L100" i="12"/>
  <c r="L131" i="12" s="1"/>
  <c r="CX50" i="12"/>
  <c r="CX80" i="12" s="1"/>
  <c r="BL50" i="12"/>
  <c r="BL80" i="12" s="1"/>
  <c r="CL100" i="12"/>
  <c r="CL131" i="12" s="1"/>
  <c r="BR50" i="12"/>
  <c r="BR80" i="12" s="1"/>
  <c r="DH50" i="12"/>
  <c r="DH80" i="12" s="1"/>
  <c r="CS50" i="12"/>
  <c r="CS80" i="12" s="1"/>
  <c r="AP100" i="12"/>
  <c r="AP131" i="12" s="1"/>
  <c r="BW50" i="12"/>
  <c r="BW80" i="12" s="1"/>
  <c r="FC50" i="12"/>
  <c r="FC80" i="12" s="1"/>
  <c r="DG50" i="12"/>
  <c r="DG80" i="12" s="1"/>
  <c r="FF100" i="12"/>
  <c r="FF131" i="12" s="1"/>
  <c r="FB100" i="12"/>
  <c r="FB131" i="12" s="1"/>
  <c r="BI50" i="12"/>
  <c r="BI80" i="12" s="1"/>
  <c r="CT50" i="12"/>
  <c r="CT80" i="12" s="1"/>
  <c r="DG100" i="12"/>
  <c r="DG131" i="12" s="1"/>
  <c r="E50" i="12"/>
  <c r="E80" i="12" s="1"/>
  <c r="BQ50" i="12"/>
  <c r="BQ80" i="12" s="1"/>
  <c r="AG100" i="12"/>
  <c r="AG131" i="12" s="1"/>
  <c r="CD100" i="12"/>
  <c r="CD131" i="12" s="1"/>
  <c r="CC100" i="12"/>
  <c r="CC131" i="12" s="1"/>
  <c r="CO50" i="12"/>
  <c r="CO80" i="12" s="1"/>
  <c r="CE50" i="12"/>
  <c r="CE80" i="12" s="1"/>
  <c r="BV50" i="12"/>
  <c r="BV80" i="12" s="1"/>
  <c r="BB100" i="12"/>
  <c r="BB131" i="12" s="1"/>
  <c r="CS100" i="12"/>
  <c r="CS131" i="12" s="1"/>
  <c r="BV100" i="12"/>
  <c r="BV131" i="12" s="1"/>
  <c r="AD19" i="11"/>
  <c r="EP100" i="12"/>
  <c r="EP131" i="12" s="1"/>
  <c r="AS50" i="12"/>
  <c r="AS80" i="12" s="1"/>
  <c r="BM100" i="12"/>
  <c r="BM131" i="12" s="1"/>
  <c r="G19" i="11"/>
  <c r="AE19" i="11"/>
  <c r="EG100" i="12"/>
  <c r="EG131" i="12" s="1"/>
  <c r="N19" i="11"/>
  <c r="C19" i="11"/>
  <c r="AO19" i="11"/>
  <c r="W50" i="12"/>
  <c r="W80" i="12" s="1"/>
  <c r="BC50" i="12"/>
  <c r="BC80" i="12" s="1"/>
  <c r="AH50" i="12"/>
  <c r="AH80" i="12" s="1"/>
  <c r="AG50" i="12"/>
  <c r="AG80" i="12" s="1"/>
  <c r="V100" i="12"/>
  <c r="V131" i="12" s="1"/>
  <c r="DD100" i="12"/>
  <c r="DD131" i="12" s="1"/>
  <c r="EY100" i="12"/>
  <c r="EY131" i="12" s="1"/>
  <c r="J19" i="11"/>
  <c r="AB19" i="11"/>
  <c r="EH100" i="12"/>
  <c r="EH131" i="12" s="1"/>
  <c r="E19" i="11"/>
  <c r="AM100" i="12"/>
  <c r="AM131" i="12" s="1"/>
  <c r="L19" i="11"/>
  <c r="EV100" i="12"/>
  <c r="EV131" i="12" s="1"/>
  <c r="DY100" i="12"/>
  <c r="DY131" i="12" s="1"/>
  <c r="AK19" i="11"/>
  <c r="AX100" i="12"/>
  <c r="AX131" i="12" s="1"/>
  <c r="CG50" i="12"/>
  <c r="CG80" i="12" s="1"/>
  <c r="BP50" i="12"/>
  <c r="BP80" i="12" s="1"/>
  <c r="Y50" i="12"/>
  <c r="Y80" i="12" s="1"/>
  <c r="CG100" i="12"/>
  <c r="CG131" i="12" s="1"/>
  <c r="AU100" i="12"/>
  <c r="AU131" i="12" s="1"/>
  <c r="CH100" i="12"/>
  <c r="CH131" i="12" s="1"/>
  <c r="BN100" i="12"/>
  <c r="BN131" i="12" s="1"/>
  <c r="H100" i="12"/>
  <c r="H131" i="12" s="1"/>
  <c r="W19" i="11"/>
  <c r="AM19" i="11"/>
  <c r="CB100" i="12"/>
  <c r="CB131" i="12" s="1"/>
  <c r="Y100" i="12"/>
  <c r="Y131" i="12" s="1"/>
  <c r="BE100" i="12"/>
  <c r="BE131" i="12" s="1"/>
  <c r="AH100" i="12"/>
  <c r="AH131" i="12" s="1"/>
  <c r="BS100" i="12"/>
  <c r="BS131" i="12" s="1"/>
  <c r="T19" i="11"/>
  <c r="DB100" i="12"/>
  <c r="DB131" i="12" s="1"/>
  <c r="V19" i="11"/>
  <c r="K50" i="12"/>
  <c r="K80" i="12" s="1"/>
  <c r="V50" i="12"/>
  <c r="V80" i="12" s="1"/>
  <c r="X50" i="12"/>
  <c r="X80" i="12" s="1"/>
  <c r="D50" i="12"/>
  <c r="D80" i="12" s="1"/>
  <c r="CC50" i="12"/>
  <c r="CC80" i="12" s="1"/>
  <c r="FE50" i="12"/>
  <c r="FE80" i="12" s="1"/>
  <c r="BY100" i="12"/>
  <c r="BY131" i="12" s="1"/>
  <c r="T100" i="12"/>
  <c r="T131" i="12" s="1"/>
  <c r="EW100" i="12"/>
  <c r="EW131" i="12" s="1"/>
  <c r="CP100" i="12"/>
  <c r="CP131" i="12" s="1"/>
  <c r="CQ100" i="12"/>
  <c r="CQ131" i="12" s="1"/>
  <c r="Z19" i="11"/>
  <c r="DZ100" i="12"/>
  <c r="DZ131" i="12" s="1"/>
  <c r="BT100" i="12"/>
  <c r="BT131" i="12" s="1"/>
  <c r="EN100" i="12"/>
  <c r="EN131" i="12" s="1"/>
  <c r="U19" i="11"/>
  <c r="DQ100" i="12"/>
  <c r="DQ131" i="12" s="1"/>
  <c r="BK100" i="12"/>
  <c r="BK131" i="12" s="1"/>
  <c r="R19" i="11"/>
  <c r="D19" i="11"/>
  <c r="EE100" i="12"/>
  <c r="EE131" i="12" s="1"/>
  <c r="AJ19" i="11"/>
  <c r="K19" i="11"/>
  <c r="EM100" i="12"/>
  <c r="EM131" i="12" s="1"/>
  <c r="AL19" i="11"/>
  <c r="BB50" i="12"/>
  <c r="BB80" i="12" s="1"/>
  <c r="BU100" i="12"/>
  <c r="BU131" i="12" s="1"/>
  <c r="AB100" i="12"/>
  <c r="AB131" i="12" s="1"/>
  <c r="ES100" i="12"/>
  <c r="ES131" i="12" s="1"/>
  <c r="BF100" i="12"/>
  <c r="BF131" i="12" s="1"/>
  <c r="FC100" i="12"/>
  <c r="FC131" i="12" s="1"/>
  <c r="AP19" i="11"/>
  <c r="EU100" i="12"/>
  <c r="EU131" i="12" s="1"/>
  <c r="AN19" i="11"/>
  <c r="AC19" i="11"/>
  <c r="EF100" i="12"/>
  <c r="EF131" i="12" s="1"/>
  <c r="CK100" i="12"/>
  <c r="CK131" i="12" s="1"/>
  <c r="Y19" i="11"/>
  <c r="AW100" i="12"/>
  <c r="AW131" i="12" s="1"/>
  <c r="I19" i="11"/>
  <c r="Z100" i="12"/>
  <c r="Z131" i="12" s="1"/>
  <c r="DW100" i="12"/>
  <c r="DW131" i="12" s="1"/>
  <c r="AH19" i="11"/>
  <c r="AG19" i="11"/>
  <c r="O19" i="11"/>
  <c r="AN100" i="12"/>
  <c r="AN131" i="12" s="1"/>
  <c r="O100" i="12"/>
  <c r="O131" i="12" s="1"/>
  <c r="F19" i="11"/>
  <c r="S19" i="11"/>
  <c r="BU50" i="12"/>
  <c r="BU80" i="12" s="1"/>
  <c r="CP50" i="12"/>
  <c r="CP80" i="12" s="1"/>
  <c r="EZ50" i="12"/>
  <c r="EZ80" i="12" s="1"/>
  <c r="CH50" i="12"/>
  <c r="CH80" i="12" s="1"/>
  <c r="G100" i="12"/>
  <c r="G131" i="12" s="1"/>
  <c r="X100" i="12"/>
  <c r="X131" i="12" s="1"/>
  <c r="BQ100" i="12"/>
  <c r="BQ131" i="12" s="1"/>
  <c r="BL100" i="12"/>
  <c r="BL131" i="12" s="1"/>
  <c r="DR100" i="12"/>
  <c r="DR131" i="12" s="1"/>
  <c r="AO100" i="12"/>
  <c r="AO131" i="12" s="1"/>
  <c r="Q19" i="11"/>
  <c r="BC100" i="12"/>
  <c r="BC131" i="12" s="1"/>
  <c r="P19" i="11"/>
  <c r="AF100" i="12"/>
  <c r="AF131" i="12" s="1"/>
  <c r="CI100" i="12"/>
  <c r="CI131" i="12" s="1"/>
  <c r="X19" i="11"/>
  <c r="BD100" i="12"/>
  <c r="BD131" i="12" s="1"/>
  <c r="DH100" i="12"/>
  <c r="DH131" i="12" s="1"/>
  <c r="DP100" i="12"/>
  <c r="DP131" i="12" s="1"/>
  <c r="DD50" i="12"/>
  <c r="DD80" i="12" s="1"/>
  <c r="DE50" i="12"/>
  <c r="DE80" i="12" s="1"/>
  <c r="FD50" i="12"/>
  <c r="FD80" i="12" s="1"/>
  <c r="J50" i="12"/>
  <c r="J80" i="12" s="1"/>
  <c r="AY100" i="12"/>
  <c r="AY131" i="12" s="1"/>
  <c r="J100" i="12"/>
  <c r="J131" i="12" s="1"/>
  <c r="AQ100" i="12"/>
  <c r="AQ131" i="12" s="1"/>
  <c r="M19" i="11"/>
  <c r="AI19" i="11"/>
  <c r="R100" i="12"/>
  <c r="R131" i="12" s="1"/>
  <c r="AA19" i="11"/>
  <c r="DO100" i="12"/>
  <c r="DO131" i="12" s="1"/>
  <c r="AF19" i="11"/>
  <c r="W100" i="12"/>
  <c r="W131" i="12" s="1"/>
  <c r="H19" i="11"/>
  <c r="CR100" i="12"/>
  <c r="CR131" i="12" s="1"/>
  <c r="I100" i="12"/>
  <c r="I131" i="12" s="1"/>
  <c r="Q100" i="12"/>
  <c r="Q131" i="12" s="1"/>
  <c r="FD100" i="16"/>
  <c r="FD131" i="16" s="1"/>
  <c r="X50" i="16"/>
  <c r="X80" i="16" s="1"/>
  <c r="DH100" i="16"/>
  <c r="DH131" i="16" s="1"/>
  <c r="BJ100" i="16"/>
  <c r="BJ131" i="16" s="1"/>
  <c r="CK100" i="16"/>
  <c r="CK131" i="16" s="1"/>
  <c r="CG100" i="16"/>
  <c r="CG131" i="16" s="1"/>
  <c r="CA50" i="16"/>
  <c r="CA80" i="16" s="1"/>
  <c r="AT100" i="16"/>
  <c r="AT131" i="16" s="1"/>
  <c r="CA100" i="16"/>
  <c r="CA131" i="16" s="1"/>
  <c r="AM50" i="16"/>
  <c r="AM80" i="16" s="1"/>
  <c r="H50" i="16"/>
  <c r="H80" i="16" s="1"/>
  <c r="DN100" i="16"/>
  <c r="DN131" i="16" s="1"/>
  <c r="T100" i="16"/>
  <c r="T131" i="16" s="1"/>
  <c r="CB50" i="16"/>
  <c r="CB80" i="16" s="1"/>
  <c r="DJ50" i="16"/>
  <c r="DJ80" i="16" s="1"/>
  <c r="DW50" i="16"/>
  <c r="DW80" i="16" s="1"/>
  <c r="U50" i="16"/>
  <c r="U80" i="16" s="1"/>
  <c r="AN50" i="16"/>
  <c r="AN80" i="16" s="1"/>
  <c r="G50" i="16"/>
  <c r="G80" i="16" s="1"/>
  <c r="DJ100" i="16"/>
  <c r="DJ131" i="16" s="1"/>
  <c r="DS50" i="16"/>
  <c r="DS80" i="16" s="1"/>
  <c r="DE50" i="16"/>
  <c r="DE80" i="16" s="1"/>
  <c r="FF50" i="16"/>
  <c r="FF80" i="16" s="1"/>
  <c r="EC100" i="16"/>
  <c r="EC131" i="16" s="1"/>
  <c r="BD100" i="16"/>
  <c r="BD131" i="16" s="1"/>
  <c r="AJ50" i="16"/>
  <c r="AJ80" i="16" s="1"/>
  <c r="DX50" i="16"/>
  <c r="DX80" i="16" s="1"/>
  <c r="J50" i="16"/>
  <c r="J80" i="16" s="1"/>
  <c r="DD50" i="16"/>
  <c r="DD80" i="16" s="1"/>
  <c r="CU100" i="16"/>
  <c r="CU131" i="16" s="1"/>
  <c r="DZ100" i="16"/>
  <c r="DZ131" i="16" s="1"/>
  <c r="DF50" i="16"/>
  <c r="DF80" i="16" s="1"/>
  <c r="AN100" i="16"/>
  <c r="AN131" i="16" s="1"/>
  <c r="BA50" i="16"/>
  <c r="BA80" i="16" s="1"/>
  <c r="N100" i="16"/>
  <c r="N131" i="16" s="1"/>
  <c r="F50" i="16"/>
  <c r="F80" i="16" s="1"/>
  <c r="AJ100" i="16"/>
  <c r="AJ131" i="16" s="1"/>
  <c r="DD100" i="16"/>
  <c r="DD131" i="16" s="1"/>
  <c r="ED100" i="16"/>
  <c r="ED131" i="16" s="1"/>
  <c r="DW100" i="16"/>
  <c r="DW131" i="16" s="1"/>
  <c r="BZ50" i="16"/>
  <c r="BZ80" i="16" s="1"/>
  <c r="CC100" i="16"/>
  <c r="CC131" i="16" s="1"/>
  <c r="EA100" i="16"/>
  <c r="EA131" i="16" s="1"/>
  <c r="BG50" i="16"/>
  <c r="BG80" i="16" s="1"/>
  <c r="FE50" i="16"/>
  <c r="FE80" i="16" s="1"/>
  <c r="J100" i="16"/>
  <c r="J131" i="16" s="1"/>
  <c r="AA100" i="16"/>
  <c r="AA131" i="16" s="1"/>
  <c r="DA100" i="16"/>
  <c r="DA131" i="16" s="1"/>
  <c r="DE100" i="16"/>
  <c r="DE131" i="16" s="1"/>
  <c r="AR100" i="16"/>
  <c r="AR131" i="16" s="1"/>
  <c r="FE100" i="16"/>
  <c r="FE131" i="16" s="1"/>
  <c r="DZ50" i="16"/>
  <c r="DZ80" i="16" s="1"/>
  <c r="AA50" i="16"/>
  <c r="AA80" i="16" s="1"/>
  <c r="ED50" i="16"/>
  <c r="ED80" i="16" s="1"/>
  <c r="H100" i="16"/>
  <c r="H131" i="16" s="1"/>
  <c r="EV50" i="16"/>
  <c r="EV80" i="16" s="1"/>
  <c r="EG100" i="16"/>
  <c r="EG131" i="16" s="1"/>
  <c r="DO50" i="16"/>
  <c r="DO80" i="16" s="1"/>
  <c r="I50" i="16"/>
  <c r="I80" i="16" s="1"/>
  <c r="CI50" i="16"/>
  <c r="CI80" i="16" s="1"/>
  <c r="L100" i="16"/>
  <c r="L131" i="16" s="1"/>
  <c r="FA50" i="16"/>
  <c r="FA80" i="16" s="1"/>
  <c r="EZ100" i="16"/>
  <c r="EZ131" i="16" s="1"/>
  <c r="X100" i="16"/>
  <c r="X131" i="16" s="1"/>
  <c r="AS50" i="16"/>
  <c r="AS80" i="16" s="1"/>
  <c r="DQ100" i="16"/>
  <c r="DQ131" i="16" s="1"/>
  <c r="CO100" i="16"/>
  <c r="CO131" i="16" s="1"/>
  <c r="DH50" i="16"/>
  <c r="DH80" i="16" s="1"/>
  <c r="DY100" i="16"/>
  <c r="DY131" i="16" s="1"/>
  <c r="R50" i="16"/>
  <c r="R80" i="16" s="1"/>
  <c r="CR100" i="16"/>
  <c r="CR131" i="16" s="1"/>
  <c r="EW100" i="16"/>
  <c r="EW131" i="16" s="1"/>
  <c r="CQ50" i="16"/>
  <c r="CQ80" i="16" s="1"/>
  <c r="AI100" i="16"/>
  <c r="AI131" i="16" s="1"/>
  <c r="BN100" i="16"/>
  <c r="BN131" i="16" s="1"/>
  <c r="U100" i="16"/>
  <c r="U131" i="16" s="1"/>
  <c r="I100" i="16"/>
  <c r="I131" i="16" s="1"/>
  <c r="BN50" i="16"/>
  <c r="BN80" i="16" s="1"/>
  <c r="CP50" i="16"/>
  <c r="CP80" i="16" s="1"/>
  <c r="CZ50" i="16"/>
  <c r="CZ80" i="16" s="1"/>
  <c r="EY100" i="16"/>
  <c r="EY131" i="16" s="1"/>
  <c r="EH100" i="16"/>
  <c r="EH131" i="16" s="1"/>
  <c r="CN50" i="16"/>
  <c r="CN80" i="16" s="1"/>
  <c r="DA50" i="16"/>
  <c r="DA80" i="16" s="1"/>
  <c r="AE50" i="16"/>
  <c r="AE80" i="16" s="1"/>
  <c r="EW50" i="16"/>
  <c r="EW80" i="16" s="1"/>
  <c r="FA100" i="16"/>
  <c r="FA131" i="16" s="1"/>
  <c r="AF100" i="16"/>
  <c r="AF131" i="16" s="1"/>
  <c r="BR100" i="16"/>
  <c r="BR131" i="16" s="1"/>
  <c r="CP100" i="16"/>
  <c r="CP131" i="16" s="1"/>
  <c r="E50" i="16"/>
  <c r="E80" i="16" s="1"/>
  <c r="AD100" i="16"/>
  <c r="AD131" i="16" s="1"/>
  <c r="AC50" i="16"/>
  <c r="AC80" i="16" s="1"/>
  <c r="AD50" i="16"/>
  <c r="AD80" i="16" s="1"/>
  <c r="BF50" i="16"/>
  <c r="BF80" i="16" s="1"/>
  <c r="CQ100" i="16"/>
  <c r="CQ131" i="16" s="1"/>
  <c r="EH50" i="16"/>
  <c r="EH80" i="16" s="1"/>
  <c r="AB50" i="16"/>
  <c r="AB80" i="16" s="1"/>
  <c r="EP50" i="16"/>
  <c r="EP80" i="16" s="1"/>
  <c r="BE50" i="16"/>
  <c r="BE80" i="16" s="1"/>
  <c r="FD50" i="16"/>
  <c r="FD80" i="16" s="1"/>
  <c r="DT50" i="16"/>
  <c r="DT80" i="16" s="1"/>
  <c r="AP50" i="16"/>
  <c r="AP80" i="16" s="1"/>
  <c r="Y50" i="16"/>
  <c r="Y80" i="16" s="1"/>
  <c r="P100" i="16"/>
  <c r="P131" i="16" s="1"/>
  <c r="S50" i="16"/>
  <c r="S80" i="16" s="1"/>
  <c r="AK50" i="16"/>
  <c r="AK80" i="16" s="1"/>
  <c r="CH100" i="16"/>
  <c r="CH131" i="16" s="1"/>
  <c r="N50" i="16"/>
  <c r="N80" i="16" s="1"/>
  <c r="DM100" i="16"/>
  <c r="DM131" i="16" s="1"/>
  <c r="EY50" i="16"/>
  <c r="EY80" i="16" s="1"/>
  <c r="CV100" i="16"/>
  <c r="CV131" i="16" s="1"/>
  <c r="O50" i="16"/>
  <c r="O80" i="16" s="1"/>
  <c r="AY100" i="16"/>
  <c r="AY131" i="16" s="1"/>
  <c r="AV100" i="16"/>
  <c r="AV131" i="16" s="1"/>
  <c r="AO50" i="16"/>
  <c r="AO80" i="16" s="1"/>
  <c r="ET50" i="16"/>
  <c r="ET80" i="16" s="1"/>
  <c r="AC100" i="16"/>
  <c r="AC131" i="16" s="1"/>
  <c r="BP100" i="16"/>
  <c r="BP131" i="16" s="1"/>
  <c r="EI50" i="16"/>
  <c r="EI80" i="16" s="1"/>
  <c r="CS50" i="16"/>
  <c r="CS80" i="16" s="1"/>
  <c r="DM50" i="16"/>
  <c r="DM80" i="16" s="1"/>
  <c r="DU50" i="16"/>
  <c r="DU80" i="16" s="1"/>
  <c r="EZ50" i="16"/>
  <c r="EZ80" i="16" s="1"/>
  <c r="EA50" i="16"/>
  <c r="EA80" i="16" s="1"/>
  <c r="BR50" i="16"/>
  <c r="BR80" i="16" s="1"/>
  <c r="AR50" i="16"/>
  <c r="AR80" i="16" s="1"/>
  <c r="W50" i="16"/>
  <c r="W80" i="16" s="1"/>
  <c r="DV50" i="16"/>
  <c r="DV80" i="16" s="1"/>
  <c r="CK50" i="16"/>
  <c r="CK80" i="16" s="1"/>
  <c r="P50" i="16"/>
  <c r="P80" i="16" s="1"/>
  <c r="Z50" i="16"/>
  <c r="Z80" i="16" s="1"/>
  <c r="AF50" i="16"/>
  <c r="AF80" i="16" s="1"/>
  <c r="EU50" i="16"/>
  <c r="EU80" i="16" s="1"/>
  <c r="BQ50" i="16"/>
  <c r="BQ80" i="16" s="1"/>
  <c r="BL50" i="16"/>
  <c r="BL80" i="16" s="1"/>
  <c r="AY50" i="16"/>
  <c r="AY80" i="16" s="1"/>
  <c r="AZ100" i="16"/>
  <c r="AZ131" i="16" s="1"/>
  <c r="AL50" i="16"/>
  <c r="AL80" i="16" s="1"/>
  <c r="DN50" i="16"/>
  <c r="DN80" i="16" s="1"/>
  <c r="CD100" i="16"/>
  <c r="CD131" i="16" s="1"/>
  <c r="CJ50" i="16"/>
  <c r="CJ80" i="16" s="1"/>
  <c r="AS100" i="16"/>
  <c r="AS131" i="16" s="1"/>
  <c r="DU100" i="16"/>
  <c r="DU131" i="16" s="1"/>
  <c r="Y100" i="16"/>
  <c r="Y131" i="16" s="1"/>
  <c r="AO100" i="16"/>
  <c r="AO131" i="16" s="1"/>
  <c r="CS100" i="16"/>
  <c r="CS131" i="16" s="1"/>
  <c r="AV50" i="16"/>
  <c r="AV80" i="16" s="1"/>
  <c r="CE50" i="16"/>
  <c r="CE80" i="16" s="1"/>
  <c r="CD50" i="16"/>
  <c r="CD80" i="16" s="1"/>
  <c r="EJ50" i="16"/>
  <c r="EJ80" i="16" s="1"/>
  <c r="CC50" i="16"/>
  <c r="CC80" i="16" s="1"/>
  <c r="BT100" i="16"/>
  <c r="BT131" i="16" s="1"/>
  <c r="CV50" i="16"/>
  <c r="CV80" i="16" s="1"/>
  <c r="EE50" i="16"/>
  <c r="EE80" i="16" s="1"/>
  <c r="EN100" i="16"/>
  <c r="EN131" i="16" s="1"/>
  <c r="T50" i="16"/>
  <c r="T80" i="16" s="1"/>
  <c r="CW100" i="16"/>
  <c r="CW131" i="16" s="1"/>
  <c r="EX100" i="16"/>
  <c r="EX131" i="16" s="1"/>
  <c r="DS100" i="16"/>
  <c r="DS131" i="16" s="1"/>
  <c r="EI100" i="16"/>
  <c r="EI131" i="16" s="1"/>
  <c r="EK50" i="16"/>
  <c r="EK80" i="16" s="1"/>
  <c r="R100" i="16"/>
  <c r="R131" i="16" s="1"/>
  <c r="DI100" i="16"/>
  <c r="DI131" i="16" s="1"/>
  <c r="EX50" i="16"/>
  <c r="EX80" i="16" s="1"/>
  <c r="AZ50" i="16"/>
  <c r="AZ80" i="16" s="1"/>
  <c r="CU50" i="16"/>
  <c r="CU80" i="16" s="1"/>
  <c r="DI50" i="16"/>
  <c r="DI80" i="16" s="1"/>
  <c r="Q100" i="16"/>
  <c r="Q131" i="16" s="1"/>
  <c r="M100" i="16"/>
  <c r="M131" i="16" s="1"/>
  <c r="W100" i="16"/>
  <c r="W131" i="16" s="1"/>
  <c r="M50" i="16"/>
  <c r="M80" i="16" s="1"/>
  <c r="S100" i="16"/>
  <c r="S131" i="16" s="1"/>
  <c r="CX100" i="16"/>
  <c r="CX131" i="16" s="1"/>
  <c r="CT100" i="16"/>
  <c r="CT131" i="16" s="1"/>
  <c r="DO100" i="16"/>
  <c r="DO131" i="16" s="1"/>
  <c r="CZ100" i="16"/>
  <c r="CZ131" i="16" s="1"/>
  <c r="BC100" i="16"/>
  <c r="BC131" i="16" s="1"/>
  <c r="Q50" i="16"/>
  <c r="Q80" i="16" s="1"/>
  <c r="EE100" i="16"/>
  <c r="EE131" i="16" s="1"/>
  <c r="EB50" i="16"/>
  <c r="EB80" i="16" s="1"/>
  <c r="BK100" i="16"/>
  <c r="BK131" i="16" s="1"/>
  <c r="CB100" i="16"/>
  <c r="CB131" i="16" s="1"/>
  <c r="EO100" i="16"/>
  <c r="EO131" i="16" s="1"/>
  <c r="EK100" i="16"/>
  <c r="EK131" i="16" s="1"/>
  <c r="CX50" i="16"/>
  <c r="CX80" i="16" s="1"/>
  <c r="EQ50" i="16"/>
  <c r="EQ80" i="16" s="1"/>
  <c r="CW50" i="16"/>
  <c r="CW80" i="16" s="1"/>
  <c r="DG100" i="16"/>
  <c r="DG131" i="16" s="1"/>
  <c r="ET100" i="16"/>
  <c r="ET131" i="16" s="1"/>
  <c r="DT100" i="16"/>
  <c r="DT131" i="16" s="1"/>
  <c r="BZ100" i="16"/>
  <c r="BZ131" i="16" s="1"/>
  <c r="CG50" i="16"/>
  <c r="CG80" i="16" s="1"/>
  <c r="CL100" i="16"/>
  <c r="CL131" i="16" s="1"/>
  <c r="M19" i="15"/>
  <c r="P19" i="15"/>
  <c r="BI50" i="16"/>
  <c r="BI80" i="16" s="1"/>
  <c r="DB50" i="16"/>
  <c r="DB80" i="16" s="1"/>
  <c r="ER50" i="16"/>
  <c r="ER80" i="16" s="1"/>
  <c r="BH50" i="16"/>
  <c r="BH80" i="16" s="1"/>
  <c r="BC50" i="16"/>
  <c r="BC80" i="16" s="1"/>
  <c r="CL50" i="16"/>
  <c r="CL80" i="16" s="1"/>
  <c r="DB100" i="16"/>
  <c r="DB131" i="16" s="1"/>
  <c r="AL100" i="16"/>
  <c r="AL131" i="16" s="1"/>
  <c r="AG100" i="16"/>
  <c r="AG131" i="16" s="1"/>
  <c r="G19" i="15"/>
  <c r="AF19" i="15"/>
  <c r="R19" i="15"/>
  <c r="O19" i="15"/>
  <c r="AJ19" i="15"/>
  <c r="AK19" i="15"/>
  <c r="FF100" i="16"/>
  <c r="FF131" i="16" s="1"/>
  <c r="T19" i="15"/>
  <c r="S19" i="15"/>
  <c r="E19" i="15"/>
  <c r="BS50" i="16"/>
  <c r="BS80" i="16" s="1"/>
  <c r="BD50" i="16"/>
  <c r="BD80" i="16" s="1"/>
  <c r="BT50" i="16"/>
  <c r="BT80" i="16" s="1"/>
  <c r="BG100" i="16"/>
  <c r="BG131" i="16" s="1"/>
  <c r="CF100" i="16"/>
  <c r="CF131" i="16" s="1"/>
  <c r="BO100" i="16"/>
  <c r="BO131" i="16" s="1"/>
  <c r="V100" i="16"/>
  <c r="V131" i="16" s="1"/>
  <c r="AG50" i="16"/>
  <c r="AG80" i="16" s="1"/>
  <c r="AM19" i="15"/>
  <c r="AB100" i="16"/>
  <c r="AB131" i="16" s="1"/>
  <c r="K19" i="15"/>
  <c r="AH19" i="15"/>
  <c r="I19" i="15"/>
  <c r="DL100" i="16"/>
  <c r="DL131" i="16" s="1"/>
  <c r="AG19" i="15"/>
  <c r="CM50" i="16"/>
  <c r="CM80" i="16" s="1"/>
  <c r="AL19" i="15"/>
  <c r="AI50" i="16"/>
  <c r="AI80" i="16" s="1"/>
  <c r="DP50" i="16"/>
  <c r="DP80" i="16" s="1"/>
  <c r="AU100" i="16"/>
  <c r="AU131" i="16" s="1"/>
  <c r="BW100" i="16"/>
  <c r="BW131" i="16" s="1"/>
  <c r="AK100" i="16"/>
  <c r="AK131" i="16" s="1"/>
  <c r="O100" i="16"/>
  <c r="O131" i="16" s="1"/>
  <c r="V50" i="16"/>
  <c r="V80" i="16" s="1"/>
  <c r="K100" i="16"/>
  <c r="K131" i="16" s="1"/>
  <c r="N19" i="15"/>
  <c r="CN131" i="16"/>
  <c r="AO19" i="15"/>
  <c r="L19" i="15"/>
  <c r="J19" i="15"/>
  <c r="EL50" i="16"/>
  <c r="EL80" i="16" s="1"/>
  <c r="L50" i="16"/>
  <c r="L80" i="16" s="1"/>
  <c r="EN50" i="16"/>
  <c r="EN80" i="16" s="1"/>
  <c r="EQ100" i="16"/>
  <c r="EQ131" i="16" s="1"/>
  <c r="ER100" i="16"/>
  <c r="ER131" i="16" s="1"/>
  <c r="BP50" i="16"/>
  <c r="BP80" i="16" s="1"/>
  <c r="FC50" i="16"/>
  <c r="FC80" i="16" s="1"/>
  <c r="C19" i="15"/>
  <c r="AD19" i="15"/>
  <c r="AC19" i="15"/>
  <c r="H19" i="15"/>
  <c r="Z19" i="15"/>
  <c r="BW50" i="16"/>
  <c r="BW80" i="16" s="1"/>
  <c r="AQ100" i="16"/>
  <c r="AQ131" i="16" s="1"/>
  <c r="AW100" i="16"/>
  <c r="AW131" i="16" s="1"/>
  <c r="EP100" i="16"/>
  <c r="EP131" i="16" s="1"/>
  <c r="DQ50" i="16"/>
  <c r="DQ80" i="16" s="1"/>
  <c r="AH100" i="16"/>
  <c r="AH131" i="16" s="1"/>
  <c r="EM100" i="16"/>
  <c r="EM131" i="16" s="1"/>
  <c r="BL100" i="16"/>
  <c r="BL131" i="16" s="1"/>
  <c r="AI19" i="15"/>
  <c r="BX100" i="16"/>
  <c r="BX131" i="16" s="1"/>
  <c r="Q19" i="15"/>
  <c r="Y19" i="15"/>
  <c r="X19" i="15"/>
  <c r="AA19" i="15"/>
  <c r="AP19" i="15"/>
  <c r="AE19" i="15"/>
  <c r="ES50" i="16"/>
  <c r="ES80" i="16" s="1"/>
  <c r="BO50" i="16"/>
  <c r="BO80" i="16" s="1"/>
  <c r="D50" i="16"/>
  <c r="D80" i="16" s="1"/>
  <c r="AQ50" i="16"/>
  <c r="AQ80" i="16" s="1"/>
  <c r="DG50" i="16"/>
  <c r="DG80" i="16" s="1"/>
  <c r="AW50" i="16"/>
  <c r="AW80" i="16" s="1"/>
  <c r="DF100" i="16"/>
  <c r="DF131" i="16" s="1"/>
  <c r="CJ100" i="16"/>
  <c r="CJ131" i="16" s="1"/>
  <c r="Z100" i="16"/>
  <c r="Z131" i="16" s="1"/>
  <c r="FB100" i="16"/>
  <c r="FB131" i="16" s="1"/>
  <c r="AH50" i="16"/>
  <c r="AH80" i="16" s="1"/>
  <c r="EL100" i="16"/>
  <c r="EL131" i="16" s="1"/>
  <c r="G100" i="16"/>
  <c r="G131" i="16" s="1"/>
  <c r="EM50" i="16"/>
  <c r="EM80" i="16" s="1"/>
  <c r="DP100" i="16"/>
  <c r="DP131" i="16" s="1"/>
  <c r="BX50" i="16"/>
  <c r="BX80" i="16" s="1"/>
  <c r="U19" i="15"/>
  <c r="F19" i="15"/>
  <c r="W19" i="15"/>
  <c r="AN19" i="15"/>
  <c r="FB50" i="16"/>
  <c r="FB80" i="16" s="1"/>
  <c r="DC50" i="16"/>
  <c r="DC80" i="16" s="1"/>
  <c r="AX50" i="16"/>
  <c r="AX80" i="16" s="1"/>
  <c r="K50" i="16"/>
  <c r="K80" i="16" s="1"/>
  <c r="BV100" i="16"/>
  <c r="BV131" i="16" s="1"/>
  <c r="D19" i="15"/>
  <c r="V19" i="15"/>
  <c r="AB19" i="15"/>
  <c r="I50" i="14"/>
  <c r="I80" i="14" s="1"/>
  <c r="I100" i="14"/>
  <c r="I131" i="14" s="1"/>
  <c r="BU100" i="14"/>
  <c r="BU131" i="14" s="1"/>
  <c r="BU50" i="14"/>
  <c r="BU80" i="14" s="1"/>
  <c r="EG100" i="14"/>
  <c r="EG131" i="14" s="1"/>
  <c r="EG50" i="14"/>
  <c r="EG80" i="14" s="1"/>
  <c r="AP50" i="14"/>
  <c r="AP80" i="14" s="1"/>
  <c r="AP100" i="14"/>
  <c r="AP131" i="14" s="1"/>
  <c r="DB50" i="14"/>
  <c r="DB80" i="14" s="1"/>
  <c r="DB100" i="14"/>
  <c r="DB131" i="14" s="1"/>
  <c r="C19" i="13"/>
  <c r="S19" i="13"/>
  <c r="BO100" i="14"/>
  <c r="BO131" i="14" s="1"/>
  <c r="BO50" i="14"/>
  <c r="BO80" i="14" s="1"/>
  <c r="AI19" i="13"/>
  <c r="EA100" i="14"/>
  <c r="EA131" i="14" s="1"/>
  <c r="EA50" i="14"/>
  <c r="EA80" i="14" s="1"/>
  <c r="AJ50" i="14"/>
  <c r="AJ80" i="14" s="1"/>
  <c r="AJ100" i="14"/>
  <c r="AJ131" i="14" s="1"/>
  <c r="CV50" i="14"/>
  <c r="CV80" i="14" s="1"/>
  <c r="CV100" i="14"/>
  <c r="CV131" i="14" s="1"/>
  <c r="E50" i="14"/>
  <c r="E80" i="14" s="1"/>
  <c r="BQ100" i="14"/>
  <c r="BQ131" i="14" s="1"/>
  <c r="BQ50" i="14"/>
  <c r="BQ80" i="14" s="1"/>
  <c r="EC100" i="14"/>
  <c r="EC131" i="14" s="1"/>
  <c r="EC50" i="14"/>
  <c r="EC80" i="14" s="1"/>
  <c r="AL50" i="14"/>
  <c r="AL80" i="14" s="1"/>
  <c r="AL100" i="14"/>
  <c r="AL131" i="14" s="1"/>
  <c r="CX100" i="14"/>
  <c r="CX131" i="14" s="1"/>
  <c r="CX50" i="14"/>
  <c r="CX80" i="14" s="1"/>
  <c r="G100" i="14"/>
  <c r="G131" i="14" s="1"/>
  <c r="D19" i="13"/>
  <c r="G50" i="14"/>
  <c r="G80" i="14" s="1"/>
  <c r="BS100" i="14"/>
  <c r="BS131" i="14" s="1"/>
  <c r="T19" i="13"/>
  <c r="BS50" i="14"/>
  <c r="BS80" i="14" s="1"/>
  <c r="EE100" i="14"/>
  <c r="EE131" i="14" s="1"/>
  <c r="AJ19" i="13"/>
  <c r="EE50" i="14"/>
  <c r="EE80" i="14" s="1"/>
  <c r="AN50" i="14"/>
  <c r="AN80" i="14" s="1"/>
  <c r="AN100" i="14"/>
  <c r="AN131" i="14" s="1"/>
  <c r="CZ50" i="14"/>
  <c r="CZ80" i="14" s="1"/>
  <c r="CZ100" i="14"/>
  <c r="CZ131" i="14" s="1"/>
  <c r="Q50" i="14"/>
  <c r="Q80" i="14" s="1"/>
  <c r="Q100" i="14"/>
  <c r="Q131" i="14" s="1"/>
  <c r="CC50" i="14"/>
  <c r="CC80" i="14" s="1"/>
  <c r="CC100" i="14"/>
  <c r="CC131" i="14" s="1"/>
  <c r="EO100" i="14"/>
  <c r="EO131" i="14" s="1"/>
  <c r="EO50" i="14"/>
  <c r="EO80" i="14" s="1"/>
  <c r="AX50" i="14"/>
  <c r="AX80" i="14" s="1"/>
  <c r="AX100" i="14"/>
  <c r="AX131" i="14" s="1"/>
  <c r="DJ50" i="14"/>
  <c r="DJ80" i="14" s="1"/>
  <c r="DJ100" i="14"/>
  <c r="DJ131" i="14" s="1"/>
  <c r="E19" i="13"/>
  <c r="K100" i="14"/>
  <c r="K131" i="14" s="1"/>
  <c r="K50" i="14"/>
  <c r="K80" i="14" s="1"/>
  <c r="U19" i="13"/>
  <c r="BW100" i="14"/>
  <c r="BW131" i="14" s="1"/>
  <c r="BW50" i="14"/>
  <c r="BW80" i="14" s="1"/>
  <c r="AK19" i="13"/>
  <c r="EI100" i="14"/>
  <c r="EI131" i="14" s="1"/>
  <c r="EI50" i="14"/>
  <c r="EI80" i="14" s="1"/>
  <c r="AR50" i="14"/>
  <c r="AR80" i="14" s="1"/>
  <c r="AR100" i="14"/>
  <c r="AR131" i="14" s="1"/>
  <c r="DD50" i="14"/>
  <c r="DD80" i="14" s="1"/>
  <c r="DD100" i="14"/>
  <c r="DD131" i="14" s="1"/>
  <c r="M100" i="14"/>
  <c r="M131" i="14" s="1"/>
  <c r="M50" i="14"/>
  <c r="M80" i="14" s="1"/>
  <c r="BY100" i="14"/>
  <c r="BY131" i="14" s="1"/>
  <c r="BY50" i="14"/>
  <c r="BY80" i="14" s="1"/>
  <c r="EK100" i="14"/>
  <c r="EK131" i="14" s="1"/>
  <c r="EK50" i="14"/>
  <c r="EK80" i="14" s="1"/>
  <c r="AT100" i="14"/>
  <c r="AT131" i="14" s="1"/>
  <c r="AT50" i="14"/>
  <c r="AT80" i="14" s="1"/>
  <c r="DF100" i="14"/>
  <c r="DF131" i="14" s="1"/>
  <c r="DF50" i="14"/>
  <c r="DF80" i="14" s="1"/>
  <c r="O100" i="14"/>
  <c r="O131" i="14" s="1"/>
  <c r="F19" i="13"/>
  <c r="O50" i="14"/>
  <c r="O80" i="14" s="1"/>
  <c r="CA100" i="14"/>
  <c r="CA131" i="14" s="1"/>
  <c r="V19" i="13"/>
  <c r="CA50" i="14"/>
  <c r="CA80" i="14" s="1"/>
  <c r="EM100" i="14"/>
  <c r="EM131" i="14" s="1"/>
  <c r="AL19" i="13"/>
  <c r="EM50" i="14"/>
  <c r="EM80" i="14" s="1"/>
  <c r="AV50" i="14"/>
  <c r="AV80" i="14" s="1"/>
  <c r="AV100" i="14"/>
  <c r="AV131" i="14" s="1"/>
  <c r="DH50" i="14"/>
  <c r="DH80" i="14" s="1"/>
  <c r="DH100" i="14"/>
  <c r="DH131" i="14" s="1"/>
  <c r="Y50" i="14"/>
  <c r="Y80" i="14" s="1"/>
  <c r="Y100" i="14"/>
  <c r="Y131" i="14" s="1"/>
  <c r="CK100" i="14"/>
  <c r="CK131" i="14" s="1"/>
  <c r="CK50" i="14"/>
  <c r="CK80" i="14" s="1"/>
  <c r="EW50" i="14"/>
  <c r="EW80" i="14" s="1"/>
  <c r="EW100" i="14"/>
  <c r="EW131" i="14" s="1"/>
  <c r="BF50" i="14"/>
  <c r="BF80" i="14" s="1"/>
  <c r="BF100" i="14"/>
  <c r="BF131" i="14" s="1"/>
  <c r="DR50" i="14"/>
  <c r="DR80" i="14" s="1"/>
  <c r="DR100" i="14"/>
  <c r="DR131" i="14" s="1"/>
  <c r="S100" i="14"/>
  <c r="S131" i="14" s="1"/>
  <c r="G19" i="13"/>
  <c r="S50" i="14"/>
  <c r="S80" i="14" s="1"/>
  <c r="CE100" i="14"/>
  <c r="CE131" i="14" s="1"/>
  <c r="W19" i="13"/>
  <c r="CE50" i="14"/>
  <c r="CE80" i="14" s="1"/>
  <c r="EQ100" i="14"/>
  <c r="EQ131" i="14" s="1"/>
  <c r="AM19" i="13"/>
  <c r="EQ50" i="14"/>
  <c r="EQ80" i="14" s="1"/>
  <c r="AZ50" i="14"/>
  <c r="AZ80" i="14" s="1"/>
  <c r="AZ100" i="14"/>
  <c r="AZ131" i="14" s="1"/>
  <c r="DL50" i="14"/>
  <c r="DL80" i="14" s="1"/>
  <c r="DL100" i="14"/>
  <c r="DL131" i="14" s="1"/>
  <c r="U100" i="14"/>
  <c r="U131" i="14" s="1"/>
  <c r="U50" i="14"/>
  <c r="U80" i="14" s="1"/>
  <c r="CG100" i="14"/>
  <c r="CG131" i="14" s="1"/>
  <c r="CG50" i="14"/>
  <c r="CG80" i="14" s="1"/>
  <c r="ES100" i="14"/>
  <c r="ES131" i="14" s="1"/>
  <c r="ES50" i="14"/>
  <c r="ES80" i="14" s="1"/>
  <c r="BB100" i="14"/>
  <c r="BB131" i="14" s="1"/>
  <c r="BB50" i="14"/>
  <c r="BB80" i="14" s="1"/>
  <c r="DN100" i="14"/>
  <c r="DN131" i="14" s="1"/>
  <c r="DN50" i="14"/>
  <c r="DN80" i="14" s="1"/>
  <c r="W100" i="14"/>
  <c r="W131" i="14" s="1"/>
  <c r="H19" i="13"/>
  <c r="W50" i="14"/>
  <c r="W80" i="14" s="1"/>
  <c r="CI100" i="14"/>
  <c r="CI131" i="14" s="1"/>
  <c r="X19" i="13"/>
  <c r="CI50" i="14"/>
  <c r="CI80" i="14" s="1"/>
  <c r="EU100" i="14"/>
  <c r="EU131" i="14" s="1"/>
  <c r="AN19" i="13"/>
  <c r="EU50" i="14"/>
  <c r="EU80" i="14" s="1"/>
  <c r="BD50" i="14"/>
  <c r="BD80" i="14" s="1"/>
  <c r="BD100" i="14"/>
  <c r="BD131" i="14" s="1"/>
  <c r="DP50" i="14"/>
  <c r="DP80" i="14" s="1"/>
  <c r="DP100" i="14"/>
  <c r="DP131" i="14" s="1"/>
  <c r="AG50" i="14"/>
  <c r="AG80" i="14" s="1"/>
  <c r="AG100" i="14"/>
  <c r="AG131" i="14" s="1"/>
  <c r="CS100" i="14"/>
  <c r="CS131" i="14" s="1"/>
  <c r="CS50" i="14"/>
  <c r="CS80" i="14" s="1"/>
  <c r="FE50" i="14"/>
  <c r="FE80" i="14" s="1"/>
  <c r="FE100" i="14"/>
  <c r="FE131" i="14" s="1"/>
  <c r="BN50" i="14"/>
  <c r="BN80" i="14" s="1"/>
  <c r="BN100" i="14"/>
  <c r="BN131" i="14" s="1"/>
  <c r="DZ50" i="14"/>
  <c r="DZ80" i="14" s="1"/>
  <c r="DZ100" i="14"/>
  <c r="DZ131" i="14" s="1"/>
  <c r="AA100" i="14"/>
  <c r="AA131" i="14" s="1"/>
  <c r="I19" i="13"/>
  <c r="AA50" i="14"/>
  <c r="AA80" i="14" s="1"/>
  <c r="CM100" i="14"/>
  <c r="CM131" i="14" s="1"/>
  <c r="Y19" i="13"/>
  <c r="CM50" i="14"/>
  <c r="CM80" i="14" s="1"/>
  <c r="EY100" i="14"/>
  <c r="EY131" i="14" s="1"/>
  <c r="AO19" i="13"/>
  <c r="EY50" i="14"/>
  <c r="EY80" i="14" s="1"/>
  <c r="BH50" i="14"/>
  <c r="BH80" i="14" s="1"/>
  <c r="BH100" i="14"/>
  <c r="BH131" i="14" s="1"/>
  <c r="DT50" i="14"/>
  <c r="DT80" i="14" s="1"/>
  <c r="DT100" i="14"/>
  <c r="DT131" i="14" s="1"/>
  <c r="AC100" i="14"/>
  <c r="AC131" i="14" s="1"/>
  <c r="AC50" i="14"/>
  <c r="AC80" i="14" s="1"/>
  <c r="CO100" i="14"/>
  <c r="CO131" i="14" s="1"/>
  <c r="CO50" i="14"/>
  <c r="CO80" i="14" s="1"/>
  <c r="FA100" i="14"/>
  <c r="FA131" i="14" s="1"/>
  <c r="FA50" i="14"/>
  <c r="FA80" i="14" s="1"/>
  <c r="BJ100" i="14"/>
  <c r="BJ131" i="14" s="1"/>
  <c r="BJ50" i="14"/>
  <c r="BJ80" i="14" s="1"/>
  <c r="DV100" i="14"/>
  <c r="DV131" i="14" s="1"/>
  <c r="DV50" i="14"/>
  <c r="DV80" i="14" s="1"/>
  <c r="AE100" i="14"/>
  <c r="AE131" i="14" s="1"/>
  <c r="J19" i="13"/>
  <c r="AE50" i="14"/>
  <c r="AE80" i="14" s="1"/>
  <c r="CQ100" i="14"/>
  <c r="CQ131" i="14" s="1"/>
  <c r="Z19" i="13"/>
  <c r="CQ50" i="14"/>
  <c r="CQ80" i="14" s="1"/>
  <c r="FC50" i="14"/>
  <c r="FC80" i="14" s="1"/>
  <c r="AP19" i="13"/>
  <c r="FC100" i="14"/>
  <c r="FC131" i="14" s="1"/>
  <c r="BL50" i="14"/>
  <c r="BL80" i="14" s="1"/>
  <c r="BL100" i="14"/>
  <c r="BL131" i="14" s="1"/>
  <c r="DX50" i="14"/>
  <c r="DX80" i="14" s="1"/>
  <c r="DX100" i="14"/>
  <c r="DX131" i="14" s="1"/>
  <c r="AO100" i="14"/>
  <c r="AO131" i="14" s="1"/>
  <c r="AO50" i="14"/>
  <c r="AO80" i="14" s="1"/>
  <c r="DA100" i="14"/>
  <c r="DA131" i="14" s="1"/>
  <c r="DA50" i="14"/>
  <c r="DA80" i="14" s="1"/>
  <c r="J50" i="14"/>
  <c r="J80" i="14" s="1"/>
  <c r="J100" i="14"/>
  <c r="J131" i="14" s="1"/>
  <c r="BV50" i="14"/>
  <c r="BV80" i="14" s="1"/>
  <c r="BV100" i="14"/>
  <c r="BV131" i="14" s="1"/>
  <c r="EH50" i="14"/>
  <c r="EH80" i="14" s="1"/>
  <c r="EH100" i="14"/>
  <c r="EH131" i="14" s="1"/>
  <c r="AI100" i="14"/>
  <c r="AI131" i="14" s="1"/>
  <c r="K19" i="13"/>
  <c r="AI50" i="14"/>
  <c r="AI80" i="14" s="1"/>
  <c r="CU100" i="14"/>
  <c r="CU131" i="14" s="1"/>
  <c r="AA19" i="13"/>
  <c r="CU50" i="14"/>
  <c r="CU80" i="14" s="1"/>
  <c r="D50" i="14"/>
  <c r="D80" i="14" s="1"/>
  <c r="BP50" i="14"/>
  <c r="BP80" i="14" s="1"/>
  <c r="BP100" i="14"/>
  <c r="BP131" i="14" s="1"/>
  <c r="EB50" i="14"/>
  <c r="EB80" i="14" s="1"/>
  <c r="EB100" i="14"/>
  <c r="EB131" i="14" s="1"/>
  <c r="AK100" i="14"/>
  <c r="AK131" i="14" s="1"/>
  <c r="AK50" i="14"/>
  <c r="AK80" i="14" s="1"/>
  <c r="CW100" i="14"/>
  <c r="CW131" i="14" s="1"/>
  <c r="CW50" i="14"/>
  <c r="CW80" i="14" s="1"/>
  <c r="F50" i="14"/>
  <c r="F80" i="14" s="1"/>
  <c r="BR100" i="14"/>
  <c r="BR131" i="14" s="1"/>
  <c r="BR50" i="14"/>
  <c r="BR80" i="14" s="1"/>
  <c r="ED100" i="14"/>
  <c r="ED131" i="14" s="1"/>
  <c r="ED50" i="14"/>
  <c r="ED80" i="14" s="1"/>
  <c r="AM100" i="14"/>
  <c r="AM131" i="14" s="1"/>
  <c r="L19" i="13"/>
  <c r="AM50" i="14"/>
  <c r="AM80" i="14" s="1"/>
  <c r="CY100" i="14"/>
  <c r="CY131" i="14" s="1"/>
  <c r="AB19" i="13"/>
  <c r="CY50" i="14"/>
  <c r="CY80" i="14" s="1"/>
  <c r="H50" i="14"/>
  <c r="H80" i="14" s="1"/>
  <c r="H100" i="14"/>
  <c r="H131" i="14" s="1"/>
  <c r="BT50" i="14"/>
  <c r="BT80" i="14" s="1"/>
  <c r="BT100" i="14"/>
  <c r="BT131" i="14" s="1"/>
  <c r="EF50" i="14"/>
  <c r="EF80" i="14" s="1"/>
  <c r="EF100" i="14"/>
  <c r="EF131" i="14" s="1"/>
  <c r="AW100" i="14"/>
  <c r="AW131" i="14" s="1"/>
  <c r="AW50" i="14"/>
  <c r="AW80" i="14" s="1"/>
  <c r="DI50" i="14"/>
  <c r="DI80" i="14" s="1"/>
  <c r="DI100" i="14"/>
  <c r="DI131" i="14" s="1"/>
  <c r="R50" i="14"/>
  <c r="R80" i="14" s="1"/>
  <c r="R100" i="14"/>
  <c r="R131" i="14" s="1"/>
  <c r="CD50" i="14"/>
  <c r="CD80" i="14" s="1"/>
  <c r="CD100" i="14"/>
  <c r="CD131" i="14" s="1"/>
  <c r="EP100" i="14"/>
  <c r="EP131" i="14" s="1"/>
  <c r="EP50" i="14"/>
  <c r="EP80" i="14" s="1"/>
  <c r="M19" i="13"/>
  <c r="AQ100" i="14"/>
  <c r="AQ131" i="14" s="1"/>
  <c r="AQ50" i="14"/>
  <c r="AQ80" i="14" s="1"/>
  <c r="AC19" i="13"/>
  <c r="DC100" i="14"/>
  <c r="DC131" i="14" s="1"/>
  <c r="DC50" i="14"/>
  <c r="DC80" i="14" s="1"/>
  <c r="L50" i="14"/>
  <c r="L80" i="14" s="1"/>
  <c r="L100" i="14"/>
  <c r="L131" i="14" s="1"/>
  <c r="BX50" i="14"/>
  <c r="BX80" i="14" s="1"/>
  <c r="BX100" i="14"/>
  <c r="BX131" i="14" s="1"/>
  <c r="EJ50" i="14"/>
  <c r="EJ80" i="14" s="1"/>
  <c r="EJ100" i="14"/>
  <c r="EJ131" i="14" s="1"/>
  <c r="AS100" i="14"/>
  <c r="AS131" i="14" s="1"/>
  <c r="AS50" i="14"/>
  <c r="AS80" i="14" s="1"/>
  <c r="DE100" i="14"/>
  <c r="DE131" i="14" s="1"/>
  <c r="DE50" i="14"/>
  <c r="DE80" i="14" s="1"/>
  <c r="N50" i="14"/>
  <c r="N80" i="14" s="1"/>
  <c r="N100" i="14"/>
  <c r="N131" i="14" s="1"/>
  <c r="BZ100" i="14"/>
  <c r="BZ131" i="14" s="1"/>
  <c r="BZ50" i="14"/>
  <c r="BZ80" i="14" s="1"/>
  <c r="EL100" i="14"/>
  <c r="EL131" i="14" s="1"/>
  <c r="EL50" i="14"/>
  <c r="EL80" i="14" s="1"/>
  <c r="AU100" i="14"/>
  <c r="AU131" i="14" s="1"/>
  <c r="N19" i="13"/>
  <c r="AU50" i="14"/>
  <c r="AU80" i="14" s="1"/>
  <c r="DG100" i="14"/>
  <c r="DG131" i="14" s="1"/>
  <c r="AD19" i="13"/>
  <c r="DG50" i="14"/>
  <c r="DG80" i="14" s="1"/>
  <c r="P50" i="14"/>
  <c r="P80" i="14" s="1"/>
  <c r="P100" i="14"/>
  <c r="P131" i="14" s="1"/>
  <c r="CB50" i="14"/>
  <c r="CB80" i="14" s="1"/>
  <c r="CB100" i="14"/>
  <c r="CB131" i="14" s="1"/>
  <c r="EN50" i="14"/>
  <c r="EN80" i="14" s="1"/>
  <c r="EN100" i="14"/>
  <c r="EN131" i="14" s="1"/>
  <c r="BE100" i="14"/>
  <c r="BE131" i="14" s="1"/>
  <c r="BE50" i="14"/>
  <c r="BE80" i="14" s="1"/>
  <c r="DQ50" i="14"/>
  <c r="DQ80" i="14" s="1"/>
  <c r="DQ100" i="14"/>
  <c r="DQ131" i="14" s="1"/>
  <c r="Z50" i="14"/>
  <c r="Z80" i="14" s="1"/>
  <c r="Z100" i="14"/>
  <c r="Z131" i="14" s="1"/>
  <c r="CL50" i="14"/>
  <c r="CL80" i="14" s="1"/>
  <c r="CL100" i="14"/>
  <c r="CL131" i="14" s="1"/>
  <c r="EX100" i="14"/>
  <c r="EX131" i="14" s="1"/>
  <c r="EX50" i="14"/>
  <c r="EX80" i="14" s="1"/>
  <c r="O19" i="13"/>
  <c r="AY100" i="14"/>
  <c r="AY131" i="14" s="1"/>
  <c r="AY50" i="14"/>
  <c r="AY80" i="14" s="1"/>
  <c r="AE19" i="13"/>
  <c r="DK100" i="14"/>
  <c r="DK131" i="14" s="1"/>
  <c r="DK50" i="14"/>
  <c r="DK80" i="14" s="1"/>
  <c r="T50" i="14"/>
  <c r="T80" i="14" s="1"/>
  <c r="T100" i="14"/>
  <c r="T131" i="14" s="1"/>
  <c r="CF50" i="14"/>
  <c r="CF80" i="14" s="1"/>
  <c r="CF100" i="14"/>
  <c r="CF131" i="14" s="1"/>
  <c r="ER50" i="14"/>
  <c r="ER80" i="14" s="1"/>
  <c r="ER100" i="14"/>
  <c r="ER131" i="14" s="1"/>
  <c r="BA100" i="14"/>
  <c r="BA131" i="14" s="1"/>
  <c r="BA50" i="14"/>
  <c r="BA80" i="14" s="1"/>
  <c r="DM100" i="14"/>
  <c r="DM131" i="14" s="1"/>
  <c r="DM50" i="14"/>
  <c r="DM80" i="14" s="1"/>
  <c r="V50" i="14"/>
  <c r="V80" i="14" s="1"/>
  <c r="V100" i="14"/>
  <c r="V131" i="14" s="1"/>
  <c r="CH100" i="14"/>
  <c r="CH131" i="14" s="1"/>
  <c r="CH50" i="14"/>
  <c r="CH80" i="14" s="1"/>
  <c r="ET100" i="14"/>
  <c r="ET131" i="14" s="1"/>
  <c r="ET50" i="14"/>
  <c r="ET80" i="14" s="1"/>
  <c r="BC100" i="14"/>
  <c r="BC131" i="14" s="1"/>
  <c r="P19" i="13"/>
  <c r="BC50" i="14"/>
  <c r="BC80" i="14" s="1"/>
  <c r="DO100" i="14"/>
  <c r="DO131" i="14" s="1"/>
  <c r="AF19" i="13"/>
  <c r="DO50" i="14"/>
  <c r="DO80" i="14" s="1"/>
  <c r="X50" i="14"/>
  <c r="X80" i="14" s="1"/>
  <c r="X100" i="14"/>
  <c r="X131" i="14" s="1"/>
  <c r="CJ50" i="14"/>
  <c r="CJ80" i="14" s="1"/>
  <c r="CJ100" i="14"/>
  <c r="CJ131" i="14" s="1"/>
  <c r="EV50" i="14"/>
  <c r="EV80" i="14" s="1"/>
  <c r="EV100" i="14"/>
  <c r="EV131" i="14" s="1"/>
  <c r="BM100" i="14"/>
  <c r="BM131" i="14" s="1"/>
  <c r="BM50" i="14"/>
  <c r="BM80" i="14" s="1"/>
  <c r="DY50" i="14"/>
  <c r="DY80" i="14" s="1"/>
  <c r="DY100" i="14"/>
  <c r="DY131" i="14" s="1"/>
  <c r="AH50" i="14"/>
  <c r="AH80" i="14" s="1"/>
  <c r="AH100" i="14"/>
  <c r="AH131" i="14" s="1"/>
  <c r="CT50" i="14"/>
  <c r="CT80" i="14" s="1"/>
  <c r="CT100" i="14"/>
  <c r="CT131" i="14" s="1"/>
  <c r="FF50" i="14"/>
  <c r="FF80" i="14" s="1"/>
  <c r="FF100" i="14"/>
  <c r="FF131" i="14" s="1"/>
  <c r="Q19" i="13"/>
  <c r="BG100" i="14"/>
  <c r="BG131" i="14" s="1"/>
  <c r="BG50" i="14"/>
  <c r="BG80" i="14" s="1"/>
  <c r="AG19" i="13"/>
  <c r="DS100" i="14"/>
  <c r="DS131" i="14" s="1"/>
  <c r="DS50" i="14"/>
  <c r="DS80" i="14" s="1"/>
  <c r="AB50" i="14"/>
  <c r="AB80" i="14" s="1"/>
  <c r="AB100" i="14"/>
  <c r="AB131" i="14" s="1"/>
  <c r="CN50" i="14"/>
  <c r="CN80" i="14" s="1"/>
  <c r="CN100" i="14"/>
  <c r="CN131" i="14" s="1"/>
  <c r="EZ50" i="14"/>
  <c r="EZ80" i="14" s="1"/>
  <c r="EZ100" i="14"/>
  <c r="EZ131" i="14" s="1"/>
  <c r="BI100" i="14"/>
  <c r="BI131" i="14" s="1"/>
  <c r="BI50" i="14"/>
  <c r="BI80" i="14" s="1"/>
  <c r="DU100" i="14"/>
  <c r="DU131" i="14" s="1"/>
  <c r="DU50" i="14"/>
  <c r="DU80" i="14" s="1"/>
  <c r="AD50" i="14"/>
  <c r="AD80" i="14" s="1"/>
  <c r="AD100" i="14"/>
  <c r="AD131" i="14" s="1"/>
  <c r="CP100" i="14"/>
  <c r="CP131" i="14" s="1"/>
  <c r="CP50" i="14"/>
  <c r="CP80" i="14" s="1"/>
  <c r="FB100" i="14"/>
  <c r="FB131" i="14" s="1"/>
  <c r="FB50" i="14"/>
  <c r="FB80" i="14" s="1"/>
  <c r="BK100" i="14"/>
  <c r="BK131" i="14" s="1"/>
  <c r="R19" i="13"/>
  <c r="BK50" i="14"/>
  <c r="BK80" i="14" s="1"/>
  <c r="DW100" i="14"/>
  <c r="DW131" i="14" s="1"/>
  <c r="AH19" i="13"/>
  <c r="DW50" i="14"/>
  <c r="DW80" i="14" s="1"/>
  <c r="AF50" i="14"/>
  <c r="AF80" i="14" s="1"/>
  <c r="AF100" i="14"/>
  <c r="AF131" i="14" s="1"/>
  <c r="CR50" i="14"/>
  <c r="CR80" i="14" s="1"/>
  <c r="CR100" i="14"/>
  <c r="CR131" i="14" s="1"/>
  <c r="FD50" i="14"/>
  <c r="FD80" i="14" s="1"/>
  <c r="FD100" i="14"/>
  <c r="FD131" i="14" s="1"/>
  <c r="AL8" i="13"/>
  <c r="AO17" i="11"/>
  <c r="G17" i="13"/>
  <c r="I9" i="11"/>
  <c r="AP30" i="11"/>
  <c r="AN30" i="11"/>
  <c r="AL29" i="13"/>
  <c r="AP29" i="13"/>
  <c r="AQ60" i="13" s="1"/>
  <c r="AJ8" i="13"/>
  <c r="AL30" i="11"/>
  <c r="AL29" i="11"/>
  <c r="AP29" i="11"/>
  <c r="AO30" i="11"/>
  <c r="AN29" i="11"/>
  <c r="AM30" i="11"/>
  <c r="AM29" i="11"/>
  <c r="AO29" i="11"/>
  <c r="AL29" i="15"/>
  <c r="AL30" i="15"/>
  <c r="AN30" i="15"/>
  <c r="AP29" i="15"/>
  <c r="AP30" i="15"/>
  <c r="AN29" i="15"/>
  <c r="AM29" i="15"/>
  <c r="AM30" i="15"/>
  <c r="AO29" i="15"/>
  <c r="AO30" i="15"/>
  <c r="AM29" i="13"/>
  <c r="AP30" i="13"/>
  <c r="AQ61" i="13" s="1"/>
  <c r="AL30" i="13"/>
  <c r="AN29" i="13"/>
  <c r="AO30" i="13"/>
  <c r="AN30" i="13"/>
  <c r="AO29" i="13"/>
  <c r="AM30" i="13"/>
  <c r="AC9" i="11"/>
  <c r="W10" i="11"/>
  <c r="O27" i="11"/>
  <c r="G18" i="13"/>
  <c r="AM8" i="11"/>
  <c r="C10" i="11"/>
  <c r="U7" i="11"/>
  <c r="M9" i="11"/>
  <c r="AE22" i="11"/>
  <c r="AC7" i="11"/>
  <c r="AO21" i="11"/>
  <c r="Q9" i="11"/>
  <c r="AG27" i="11"/>
  <c r="N26" i="15"/>
  <c r="M18" i="11"/>
  <c r="AK17" i="11"/>
  <c r="C13" i="11"/>
  <c r="D27" i="11"/>
  <c r="C27" i="11"/>
  <c r="AG21" i="11"/>
  <c r="AK21" i="11"/>
  <c r="X16" i="11"/>
  <c r="M32" i="11"/>
  <c r="AC32" i="11"/>
  <c r="E33" i="11"/>
  <c r="U33" i="11"/>
  <c r="AK33" i="11"/>
  <c r="I14" i="11"/>
  <c r="Z32" i="11"/>
  <c r="G10" i="11"/>
  <c r="AI17" i="11"/>
  <c r="AK9" i="11"/>
  <c r="Y9" i="11"/>
  <c r="Q10" i="11"/>
  <c r="AG26" i="11"/>
  <c r="P33" i="11"/>
  <c r="AG18" i="11"/>
  <c r="N33" i="11"/>
  <c r="O15" i="11"/>
  <c r="C16" i="11"/>
  <c r="AC22" i="11"/>
  <c r="K26" i="11"/>
  <c r="Z7" i="11"/>
  <c r="AC26" i="11"/>
  <c r="F33" i="11"/>
  <c r="AP7" i="11"/>
  <c r="L16" i="11"/>
  <c r="Z32" i="15"/>
  <c r="R33" i="15"/>
  <c r="AH33" i="15"/>
  <c r="AD32" i="15"/>
  <c r="J33" i="15"/>
  <c r="Z33" i="15"/>
  <c r="AP33" i="15"/>
  <c r="AG33" i="15"/>
  <c r="AL32" i="15"/>
  <c r="N33" i="15"/>
  <c r="AD33" i="15"/>
  <c r="J26" i="15"/>
  <c r="AP32" i="15"/>
  <c r="F33" i="15"/>
  <c r="V33" i="15"/>
  <c r="AL33" i="15"/>
  <c r="S26" i="15"/>
  <c r="AI26" i="15"/>
  <c r="K27" i="15"/>
  <c r="AA27" i="15"/>
  <c r="AO32" i="15"/>
  <c r="Q33" i="15"/>
  <c r="X32" i="13"/>
  <c r="AN8" i="13"/>
  <c r="C27" i="13"/>
  <c r="AN32" i="13"/>
  <c r="L33" i="13"/>
  <c r="P33" i="13"/>
  <c r="K15" i="13"/>
  <c r="AF33" i="13"/>
  <c r="H32" i="13"/>
  <c r="AD33" i="13"/>
  <c r="Q32" i="11"/>
  <c r="AG32" i="11"/>
  <c r="I33" i="11"/>
  <c r="Y33" i="11"/>
  <c r="AO33" i="11"/>
  <c r="AC21" i="11"/>
  <c r="L33" i="11"/>
  <c r="F25" i="11"/>
  <c r="R7" i="11"/>
  <c r="Z12" i="11"/>
  <c r="AP12" i="11"/>
  <c r="I27" i="11"/>
  <c r="O32" i="11"/>
  <c r="AE32" i="11"/>
  <c r="G33" i="11"/>
  <c r="W33" i="11"/>
  <c r="AM33" i="11"/>
  <c r="AO15" i="11"/>
  <c r="AJ33" i="11"/>
  <c r="K18" i="11"/>
  <c r="Q21" i="11"/>
  <c r="T27" i="11"/>
  <c r="K27" i="11"/>
  <c r="D33" i="11"/>
  <c r="I21" i="11"/>
  <c r="T33" i="11"/>
  <c r="AF8" i="11"/>
  <c r="C24" i="11"/>
  <c r="AA26" i="11"/>
  <c r="K22" i="11"/>
  <c r="AP32" i="11"/>
  <c r="AJ16" i="11"/>
  <c r="AO22" i="11"/>
  <c r="AN32" i="11"/>
  <c r="R10" i="11"/>
  <c r="AH10" i="11"/>
  <c r="AA13" i="11"/>
  <c r="AF24" i="11"/>
  <c r="G15" i="11"/>
  <c r="AG22" i="11"/>
  <c r="Q26" i="11"/>
  <c r="V33" i="11"/>
  <c r="R27" i="11"/>
  <c r="H32" i="11"/>
  <c r="N32" i="11"/>
  <c r="C32" i="11"/>
  <c r="S32" i="11"/>
  <c r="AI32" i="11"/>
  <c r="K33" i="11"/>
  <c r="AA33" i="11"/>
  <c r="AI14" i="11"/>
  <c r="AP33" i="11"/>
  <c r="AE26" i="11"/>
  <c r="F32" i="11"/>
  <c r="AD33" i="11"/>
  <c r="AH7" i="11"/>
  <c r="M7" i="11"/>
  <c r="H16" i="11"/>
  <c r="K10" i="11"/>
  <c r="AB32" i="11"/>
  <c r="O26" i="11"/>
  <c r="AN16" i="11"/>
  <c r="V17" i="11"/>
  <c r="E9" i="11"/>
  <c r="U9" i="11"/>
  <c r="X13" i="11"/>
  <c r="AB27" i="11"/>
  <c r="AJ27" i="11"/>
  <c r="R32" i="11"/>
  <c r="X32" i="11"/>
  <c r="Z17" i="11"/>
  <c r="G26" i="11"/>
  <c r="AH32" i="11"/>
  <c r="S27" i="11"/>
  <c r="AM27" i="11"/>
  <c r="G8" i="11"/>
  <c r="Z33" i="11"/>
  <c r="AL32" i="11"/>
  <c r="I32" i="11"/>
  <c r="Y32" i="11"/>
  <c r="AO32" i="11"/>
  <c r="Q33" i="11"/>
  <c r="Y15" i="11"/>
  <c r="R16" i="11"/>
  <c r="K24" i="11"/>
  <c r="W27" i="11"/>
  <c r="AL8" i="11"/>
  <c r="AN14" i="11"/>
  <c r="P15" i="11"/>
  <c r="AF15" i="11"/>
  <c r="E18" i="11"/>
  <c r="AC17" i="11"/>
  <c r="H24" i="11"/>
  <c r="X24" i="11"/>
  <c r="AN24" i="11"/>
  <c r="W15" i="11"/>
  <c r="AG33" i="11"/>
  <c r="P8" i="11"/>
  <c r="M11" i="11"/>
  <c r="AB8" i="11"/>
  <c r="O18" i="11"/>
  <c r="AM26" i="11"/>
  <c r="U11" i="11"/>
  <c r="AH17" i="11"/>
  <c r="Q18" i="11"/>
  <c r="AB16" i="11"/>
  <c r="V25" i="11"/>
  <c r="AL25" i="11"/>
  <c r="W8" i="11"/>
  <c r="AM10" i="11"/>
  <c r="AA22" i="11"/>
  <c r="P24" i="11"/>
  <c r="AK7" i="11"/>
  <c r="AG9" i="11"/>
  <c r="O22" i="11"/>
  <c r="AN33" i="11"/>
  <c r="AO27" i="11"/>
  <c r="AB33" i="11"/>
  <c r="X33" i="11"/>
  <c r="AD14" i="11"/>
  <c r="F15" i="11"/>
  <c r="V15" i="11"/>
  <c r="AL15" i="11"/>
  <c r="X17" i="11"/>
  <c r="AE17" i="11"/>
  <c r="AJ32" i="11"/>
  <c r="I15" i="11"/>
  <c r="AF16" i="11"/>
  <c r="W18" i="11"/>
  <c r="AK22" i="11"/>
  <c r="H33" i="11"/>
  <c r="U21" i="11"/>
  <c r="O24" i="11"/>
  <c r="U18" i="11"/>
  <c r="Y21" i="11"/>
  <c r="M22" i="11"/>
  <c r="Q22" i="11"/>
  <c r="J32" i="11"/>
  <c r="M26" i="11"/>
  <c r="AO9" i="11"/>
  <c r="AG10" i="11"/>
  <c r="E22" i="11"/>
  <c r="Y27" i="11"/>
  <c r="P10" i="11"/>
  <c r="AF10" i="11"/>
  <c r="M24" i="11"/>
  <c r="H17" i="11"/>
  <c r="S26" i="11"/>
  <c r="AF33" i="11"/>
  <c r="U22" i="11"/>
  <c r="P25" i="11"/>
  <c r="J24" i="11"/>
  <c r="Z24" i="11"/>
  <c r="AP24" i="11"/>
  <c r="AP17" i="11"/>
  <c r="AC18" i="11"/>
  <c r="S12" i="11"/>
  <c r="R25" i="11"/>
  <c r="AH25" i="11"/>
  <c r="V16" i="11"/>
  <c r="L17" i="11"/>
  <c r="J18" i="11"/>
  <c r="U5" i="11"/>
  <c r="M5" i="11"/>
  <c r="AI5" i="11"/>
  <c r="AA14" i="11"/>
  <c r="T10" i="11"/>
  <c r="AJ10" i="11"/>
  <c r="Y14" i="11"/>
  <c r="R17" i="11"/>
  <c r="D18" i="11"/>
  <c r="Z16" i="11"/>
  <c r="F8" i="11"/>
  <c r="AC12" i="11"/>
  <c r="F17" i="11"/>
  <c r="T11" i="11"/>
  <c r="L12" i="11"/>
  <c r="AG14" i="11"/>
  <c r="AA15" i="11"/>
  <c r="L25" i="11"/>
  <c r="AB25" i="11"/>
  <c r="T24" i="11"/>
  <c r="AJ24" i="11"/>
  <c r="L8" i="11"/>
  <c r="J10" i="11"/>
  <c r="Z10" i="11"/>
  <c r="AP10" i="11"/>
  <c r="S15" i="11"/>
  <c r="Y13" i="11"/>
  <c r="G14" i="11"/>
  <c r="AK14" i="11"/>
  <c r="AD17" i="11"/>
  <c r="E16" i="11"/>
  <c r="P12" i="11"/>
  <c r="H13" i="11"/>
  <c r="P14" i="11"/>
  <c r="AF14" i="11"/>
  <c r="H15" i="11"/>
  <c r="X15" i="11"/>
  <c r="AN15" i="11"/>
  <c r="F16" i="11"/>
  <c r="AL16" i="11"/>
  <c r="AB17" i="11"/>
  <c r="V8" i="11"/>
  <c r="E11" i="11"/>
  <c r="M12" i="11"/>
  <c r="S13" i="11"/>
  <c r="N17" i="11"/>
  <c r="AK15" i="11"/>
  <c r="J25" i="11"/>
  <c r="AF25" i="11"/>
  <c r="AE11" i="11"/>
  <c r="N10" i="11"/>
  <c r="AD10" i="11"/>
  <c r="AC11" i="11"/>
  <c r="C11" i="11"/>
  <c r="AE14" i="11"/>
  <c r="U14" i="11"/>
  <c r="AA12" i="11"/>
  <c r="I13" i="11"/>
  <c r="L11" i="11"/>
  <c r="AB11" i="11"/>
  <c r="AJ14" i="11"/>
  <c r="L15" i="11"/>
  <c r="AB15" i="11"/>
  <c r="N16" i="11"/>
  <c r="D17" i="11"/>
  <c r="AM17" i="11"/>
  <c r="Y18" i="11"/>
  <c r="P20" i="11"/>
  <c r="AF20" i="11"/>
  <c r="D25" i="11"/>
  <c r="T25" i="11"/>
  <c r="AJ25" i="11"/>
  <c r="L24" i="11"/>
  <c r="AB24" i="11"/>
  <c r="M8" i="11"/>
  <c r="T7" i="11"/>
  <c r="AP5" i="11"/>
  <c r="Z5" i="11"/>
  <c r="J5" i="11"/>
  <c r="AA11" i="11"/>
  <c r="N24" i="11"/>
  <c r="AD24" i="11"/>
  <c r="AM7" i="11"/>
  <c r="J41" i="24" s="1"/>
  <c r="AN5" i="11"/>
  <c r="K48" i="24" s="1"/>
  <c r="X5" i="11"/>
  <c r="H5" i="11"/>
  <c r="H25" i="11"/>
  <c r="X25" i="11"/>
  <c r="AN25" i="11"/>
  <c r="AI15" i="11"/>
  <c r="S8" i="11"/>
  <c r="AJ7" i="11"/>
  <c r="O7" i="11"/>
  <c r="AL5" i="11"/>
  <c r="V5" i="11"/>
  <c r="F5" i="11"/>
  <c r="V10" i="11"/>
  <c r="AL10" i="11"/>
  <c r="Z25" i="11"/>
  <c r="AP25" i="11"/>
  <c r="R24" i="11"/>
  <c r="AH24" i="11"/>
  <c r="U12" i="11"/>
  <c r="AC8" i="11"/>
  <c r="W11" i="11"/>
  <c r="L7" i="11"/>
  <c r="AJ5" i="11"/>
  <c r="T5" i="11"/>
  <c r="D5" i="11"/>
  <c r="X10" i="11"/>
  <c r="AN10" i="11"/>
  <c r="AI11" i="11"/>
  <c r="AE7" i="11"/>
  <c r="J7" i="11"/>
  <c r="AH5" i="11"/>
  <c r="R5" i="11"/>
  <c r="M10" i="11"/>
  <c r="AC10" i="11"/>
  <c r="I12" i="11"/>
  <c r="N25" i="11"/>
  <c r="AD25" i="11"/>
  <c r="F24" i="11"/>
  <c r="V24" i="11"/>
  <c r="AL24" i="11"/>
  <c r="AK12" i="11"/>
  <c r="D11" i="11"/>
  <c r="AM11" i="11"/>
  <c r="K13" i="11"/>
  <c r="AI8" i="11"/>
  <c r="AB7" i="11"/>
  <c r="H7" i="11"/>
  <c r="AF5" i="11"/>
  <c r="P5" i="11"/>
  <c r="L10" i="11"/>
  <c r="AB10" i="11"/>
  <c r="E12" i="11"/>
  <c r="F7" i="11"/>
  <c r="AD5" i="11"/>
  <c r="N5" i="11"/>
  <c r="AG11" i="11"/>
  <c r="C8" i="11"/>
  <c r="W7" i="11"/>
  <c r="D7" i="11"/>
  <c r="AB5" i="11"/>
  <c r="L5" i="11"/>
  <c r="E15" i="11"/>
  <c r="E10" i="11"/>
  <c r="U10" i="11"/>
  <c r="AK10" i="11"/>
  <c r="Q11" i="11"/>
  <c r="K12" i="11"/>
  <c r="K15" i="11"/>
  <c r="AO12" i="11"/>
  <c r="W13" i="11"/>
  <c r="E14" i="11"/>
  <c r="C14" i="11"/>
  <c r="P11" i="11"/>
  <c r="AF11" i="11"/>
  <c r="H12" i="11"/>
  <c r="X12" i="11"/>
  <c r="AN12" i="11"/>
  <c r="P13" i="11"/>
  <c r="AF13" i="11"/>
  <c r="H14" i="11"/>
  <c r="X14" i="11"/>
  <c r="AL17" i="11"/>
  <c r="Y22" i="11"/>
  <c r="N18" i="11"/>
  <c r="M16" i="11"/>
  <c r="AC16" i="11"/>
  <c r="E17" i="11"/>
  <c r="U17" i="11"/>
  <c r="AN17" i="11"/>
  <c r="AB18" i="11"/>
  <c r="D20" i="11"/>
  <c r="T20" i="11"/>
  <c r="AJ20" i="11"/>
  <c r="C22" i="11"/>
  <c r="G24" i="11"/>
  <c r="K20" i="11"/>
  <c r="AA20" i="11"/>
  <c r="C21" i="11"/>
  <c r="AI21" i="11"/>
  <c r="AM22" i="11"/>
  <c r="J27" i="11"/>
  <c r="W26" i="11"/>
  <c r="L21" i="11"/>
  <c r="AB21" i="11"/>
  <c r="D22" i="11"/>
  <c r="T22" i="11"/>
  <c r="AJ22" i="11"/>
  <c r="AK24" i="11"/>
  <c r="AH33" i="11"/>
  <c r="AI27" i="11"/>
  <c r="M25" i="11"/>
  <c r="Z27" i="11"/>
  <c r="D26" i="11"/>
  <c r="T26" i="11"/>
  <c r="AJ26" i="11"/>
  <c r="N27" i="11"/>
  <c r="U27" i="11"/>
  <c r="O11" i="11"/>
  <c r="H10" i="11"/>
  <c r="R9" i="11"/>
  <c r="P7" i="11"/>
  <c r="Y7" i="11"/>
  <c r="K7" i="11"/>
  <c r="G11" i="11"/>
  <c r="O8" i="11"/>
  <c r="AN7" i="11"/>
  <c r="K41" i="24" s="1"/>
  <c r="AB9" i="11"/>
  <c r="O12" i="11"/>
  <c r="O9" i="11"/>
  <c r="AE9" i="11"/>
  <c r="AI12" i="11"/>
  <c r="Q13" i="11"/>
  <c r="AM15" i="11"/>
  <c r="L18" i="11"/>
  <c r="W12" i="11"/>
  <c r="E13" i="11"/>
  <c r="J17" i="11"/>
  <c r="R11" i="11"/>
  <c r="AH11" i="11"/>
  <c r="J12" i="11"/>
  <c r="R13" i="11"/>
  <c r="AH13" i="11"/>
  <c r="J14" i="11"/>
  <c r="Z14" i="11"/>
  <c r="AP14" i="11"/>
  <c r="R15" i="11"/>
  <c r="AH15" i="11"/>
  <c r="P17" i="11"/>
  <c r="H18" i="11"/>
  <c r="AK18" i="11"/>
  <c r="O16" i="11"/>
  <c r="AE16" i="11"/>
  <c r="G17" i="11"/>
  <c r="W17" i="11"/>
  <c r="AD18" i="11"/>
  <c r="F20" i="11"/>
  <c r="V20" i="11"/>
  <c r="AL20" i="11"/>
  <c r="M20" i="11"/>
  <c r="AC20" i="11"/>
  <c r="E21" i="11"/>
  <c r="G25" i="11"/>
  <c r="AM21" i="11"/>
  <c r="E24" i="11"/>
  <c r="AG24" i="11"/>
  <c r="R33" i="11"/>
  <c r="S25" i="11"/>
  <c r="N21" i="11"/>
  <c r="AD21" i="11"/>
  <c r="F22" i="11"/>
  <c r="V22" i="11"/>
  <c r="AL22" i="11"/>
  <c r="Q24" i="11"/>
  <c r="Y26" i="11"/>
  <c r="Q27" i="11"/>
  <c r="AL27" i="11"/>
  <c r="Q25" i="11"/>
  <c r="F26" i="11"/>
  <c r="V26" i="11"/>
  <c r="AL26" i="11"/>
  <c r="E27" i="11"/>
  <c r="X27" i="11"/>
  <c r="D10" i="11"/>
  <c r="N9" i="11"/>
  <c r="AH8" i="11"/>
  <c r="I8" i="11"/>
  <c r="U8" i="11"/>
  <c r="E5" i="11"/>
  <c r="S5" i="11"/>
  <c r="AA7" i="11"/>
  <c r="S7" i="11"/>
  <c r="AL7" i="11"/>
  <c r="X7" i="11"/>
  <c r="X8" i="11"/>
  <c r="H8" i="11"/>
  <c r="Z8" i="11"/>
  <c r="AF9" i="11"/>
  <c r="K11" i="11"/>
  <c r="AI13" i="11"/>
  <c r="I10" i="11"/>
  <c r="Y10" i="11"/>
  <c r="AO10" i="11"/>
  <c r="G12" i="11"/>
  <c r="AK11" i="11"/>
  <c r="AO13" i="11"/>
  <c r="U15" i="11"/>
  <c r="AC14" i="11"/>
  <c r="Y12" i="11"/>
  <c r="G13" i="11"/>
  <c r="AG15" i="11"/>
  <c r="AC13" i="11"/>
  <c r="AC15" i="11"/>
  <c r="AJ11" i="11"/>
  <c r="AB12" i="11"/>
  <c r="D13" i="11"/>
  <c r="T13" i="11"/>
  <c r="AJ13" i="11"/>
  <c r="L14" i="11"/>
  <c r="AB14" i="11"/>
  <c r="D15" i="11"/>
  <c r="T15" i="11"/>
  <c r="AJ15" i="11"/>
  <c r="I18" i="11"/>
  <c r="AD16" i="11"/>
  <c r="T17" i="11"/>
  <c r="AO18" i="11"/>
  <c r="Q16" i="11"/>
  <c r="AG16" i="11"/>
  <c r="I17" i="11"/>
  <c r="Y17" i="11"/>
  <c r="C18" i="11"/>
  <c r="P18" i="11"/>
  <c r="AF18" i="11"/>
  <c r="H20" i="11"/>
  <c r="X20" i="11"/>
  <c r="AN20" i="11"/>
  <c r="O20" i="11"/>
  <c r="AE20" i="11"/>
  <c r="G21" i="11"/>
  <c r="AA25" i="11"/>
  <c r="M21" i="11"/>
  <c r="G22" i="11"/>
  <c r="AM24" i="11"/>
  <c r="U26" i="11"/>
  <c r="S24" i="11"/>
  <c r="P21" i="11"/>
  <c r="AF21" i="11"/>
  <c r="H22" i="11"/>
  <c r="X22" i="11"/>
  <c r="AN22" i="11"/>
  <c r="AE25" i="11"/>
  <c r="AI26" i="11"/>
  <c r="AE27" i="11"/>
  <c r="AI24" i="11"/>
  <c r="U25" i="11"/>
  <c r="H26" i="11"/>
  <c r="X26" i="11"/>
  <c r="AN26" i="11"/>
  <c r="AP9" i="11"/>
  <c r="J9" i="11"/>
  <c r="K5" i="11"/>
  <c r="AA5" i="11"/>
  <c r="AF7" i="11"/>
  <c r="AJ17" i="11"/>
  <c r="T8" i="11"/>
  <c r="D9" i="11"/>
  <c r="AJ9" i="11"/>
  <c r="C9" i="11"/>
  <c r="S9" i="11"/>
  <c r="AI9" i="11"/>
  <c r="AA10" i="11"/>
  <c r="Y11" i="11"/>
  <c r="AE13" i="11"/>
  <c r="M14" i="11"/>
  <c r="G18" i="11"/>
  <c r="P16" i="11"/>
  <c r="K14" i="11"/>
  <c r="F11" i="11"/>
  <c r="V11" i="11"/>
  <c r="AL11" i="11"/>
  <c r="N12" i="11"/>
  <c r="AD12" i="11"/>
  <c r="F13" i="11"/>
  <c r="V13" i="11"/>
  <c r="AL13" i="11"/>
  <c r="N14" i="11"/>
  <c r="AH16" i="11"/>
  <c r="S16" i="11"/>
  <c r="AI16" i="11"/>
  <c r="K17" i="11"/>
  <c r="AA17" i="11"/>
  <c r="F18" i="11"/>
  <c r="R18" i="11"/>
  <c r="AH18" i="11"/>
  <c r="J20" i="11"/>
  <c r="Z20" i="11"/>
  <c r="AP20" i="11"/>
  <c r="S22" i="11"/>
  <c r="C25" i="11"/>
  <c r="Q20" i="11"/>
  <c r="AG20" i="11"/>
  <c r="R21" i="11"/>
  <c r="AH21" i="11"/>
  <c r="J22" i="11"/>
  <c r="Z22" i="11"/>
  <c r="AP22" i="11"/>
  <c r="W24" i="11"/>
  <c r="V27" i="11"/>
  <c r="AH27" i="11"/>
  <c r="Y25" i="11"/>
  <c r="J26" i="11"/>
  <c r="Z26" i="11"/>
  <c r="AP26" i="11"/>
  <c r="P32" i="11"/>
  <c r="AL33" i="11"/>
  <c r="AC27" i="11"/>
  <c r="AL9" i="11"/>
  <c r="F9" i="11"/>
  <c r="N8" i="11"/>
  <c r="AO5" i="11"/>
  <c r="D8" i="11"/>
  <c r="V7" i="11"/>
  <c r="AJ8" i="11"/>
  <c r="AE8" i="11"/>
  <c r="AG8" i="11"/>
  <c r="H9" i="11"/>
  <c r="AN9" i="11"/>
  <c r="E7" i="11"/>
  <c r="AE12" i="11"/>
  <c r="M13" i="11"/>
  <c r="H11" i="11"/>
  <c r="X11" i="11"/>
  <c r="AN11" i="11"/>
  <c r="AF12" i="11"/>
  <c r="AN13" i="11"/>
  <c r="U16" i="11"/>
  <c r="AK16" i="11"/>
  <c r="M17" i="11"/>
  <c r="T18" i="11"/>
  <c r="AJ18" i="11"/>
  <c r="L20" i="11"/>
  <c r="AB20" i="11"/>
  <c r="D21" i="11"/>
  <c r="C20" i="11"/>
  <c r="S20" i="11"/>
  <c r="AI20" i="11"/>
  <c r="S21" i="11"/>
  <c r="AM25" i="11"/>
  <c r="F27" i="11"/>
  <c r="L32" i="11"/>
  <c r="T21" i="11"/>
  <c r="AJ21" i="11"/>
  <c r="L22" i="11"/>
  <c r="AB22" i="11"/>
  <c r="D24" i="11"/>
  <c r="AA24" i="11"/>
  <c r="C26" i="11"/>
  <c r="AO26" i="11"/>
  <c r="V32" i="11"/>
  <c r="P27" i="11"/>
  <c r="AC25" i="11"/>
  <c r="L26" i="11"/>
  <c r="AB26" i="11"/>
  <c r="K25" i="11"/>
  <c r="L27" i="11"/>
  <c r="AF27" i="11"/>
  <c r="E32" i="11"/>
  <c r="U32" i="11"/>
  <c r="AK32" i="11"/>
  <c r="M33" i="11"/>
  <c r="AC33" i="11"/>
  <c r="S18" i="11"/>
  <c r="AH9" i="11"/>
  <c r="Y8" i="11"/>
  <c r="AK8" i="11"/>
  <c r="J8" i="11"/>
  <c r="Y5" i="11"/>
  <c r="G7" i="11"/>
  <c r="AG7" i="11"/>
  <c r="Q14" i="11"/>
  <c r="AN8" i="11"/>
  <c r="L9" i="11"/>
  <c r="F10" i="11"/>
  <c r="AM5" i="11"/>
  <c r="J48" i="24" s="1"/>
  <c r="S11" i="11"/>
  <c r="AO11" i="11"/>
  <c r="G9" i="11"/>
  <c r="W9" i="11"/>
  <c r="AM9" i="11"/>
  <c r="O10" i="11"/>
  <c r="AE10" i="11"/>
  <c r="I11" i="11"/>
  <c r="AE15" i="11"/>
  <c r="C12" i="11"/>
  <c r="AO14" i="11"/>
  <c r="AG12" i="11"/>
  <c r="O13" i="11"/>
  <c r="S14" i="11"/>
  <c r="AK13" i="11"/>
  <c r="AI18" i="11"/>
  <c r="J11" i="11"/>
  <c r="Z11" i="11"/>
  <c r="AP11" i="11"/>
  <c r="R12" i="11"/>
  <c r="AH12" i="11"/>
  <c r="J13" i="11"/>
  <c r="Z13" i="11"/>
  <c r="AP13" i="11"/>
  <c r="R14" i="11"/>
  <c r="AH14" i="11"/>
  <c r="J15" i="11"/>
  <c r="Z15" i="11"/>
  <c r="AP15" i="11"/>
  <c r="AE18" i="11"/>
  <c r="J16" i="11"/>
  <c r="AP16" i="11"/>
  <c r="AG17" i="11"/>
  <c r="I22" i="11"/>
  <c r="W16" i="11"/>
  <c r="AM16" i="11"/>
  <c r="O17" i="11"/>
  <c r="AF17" i="11"/>
  <c r="V18" i="11"/>
  <c r="AL18" i="11"/>
  <c r="N20" i="11"/>
  <c r="AD20" i="11"/>
  <c r="F21" i="11"/>
  <c r="E20" i="11"/>
  <c r="U20" i="11"/>
  <c r="AK20" i="11"/>
  <c r="O21" i="11"/>
  <c r="W21" i="11"/>
  <c r="W22" i="11"/>
  <c r="AK26" i="11"/>
  <c r="V21" i="11"/>
  <c r="AL21" i="11"/>
  <c r="N22" i="11"/>
  <c r="AD22" i="11"/>
  <c r="AE24" i="11"/>
  <c r="M27" i="11"/>
  <c r="T32" i="11"/>
  <c r="H27" i="11"/>
  <c r="AA27" i="11"/>
  <c r="AD32" i="11"/>
  <c r="AG25" i="11"/>
  <c r="N26" i="11"/>
  <c r="AD26" i="11"/>
  <c r="G27" i="11"/>
  <c r="AF32" i="11"/>
  <c r="AC24" i="11"/>
  <c r="G32" i="11"/>
  <c r="W32" i="11"/>
  <c r="AM32" i="11"/>
  <c r="O33" i="11"/>
  <c r="AE33" i="11"/>
  <c r="AD9" i="11"/>
  <c r="O5" i="11"/>
  <c r="AG5" i="11"/>
  <c r="I5" i="11"/>
  <c r="K8" i="11"/>
  <c r="T16" i="11"/>
  <c r="P9" i="11"/>
  <c r="AK5" i="11"/>
  <c r="C15" i="11"/>
  <c r="AM13" i="11"/>
  <c r="D12" i="11"/>
  <c r="T12" i="11"/>
  <c r="AJ12" i="11"/>
  <c r="L13" i="11"/>
  <c r="AB13" i="11"/>
  <c r="D14" i="11"/>
  <c r="T14" i="11"/>
  <c r="AM18" i="11"/>
  <c r="G16" i="11"/>
  <c r="I16" i="11"/>
  <c r="Y16" i="11"/>
  <c r="AO16" i="11"/>
  <c r="Q17" i="11"/>
  <c r="X18" i="11"/>
  <c r="AN18" i="11"/>
  <c r="AI22" i="11"/>
  <c r="G20" i="11"/>
  <c r="W20" i="11"/>
  <c r="AM20" i="11"/>
  <c r="AA21" i="11"/>
  <c r="U24" i="11"/>
  <c r="AI25" i="11"/>
  <c r="H21" i="11"/>
  <c r="X21" i="11"/>
  <c r="AN21" i="11"/>
  <c r="P22" i="11"/>
  <c r="AF22" i="11"/>
  <c r="I24" i="11"/>
  <c r="J33" i="11"/>
  <c r="I26" i="11"/>
  <c r="AD27" i="11"/>
  <c r="AP27" i="11"/>
  <c r="AK25" i="11"/>
  <c r="P26" i="11"/>
  <c r="AF26" i="11"/>
  <c r="AK27" i="11"/>
  <c r="Z9" i="11"/>
  <c r="R8" i="11"/>
  <c r="AD8" i="11"/>
  <c r="E8" i="11"/>
  <c r="Q5" i="11"/>
  <c r="W5" i="11"/>
  <c r="AA8" i="11"/>
  <c r="AD7" i="11"/>
  <c r="N7" i="11"/>
  <c r="AP8" i="11"/>
  <c r="T9" i="11"/>
  <c r="AE5" i="11"/>
  <c r="K9" i="11"/>
  <c r="AA9" i="11"/>
  <c r="S10" i="11"/>
  <c r="AI10" i="11"/>
  <c r="AG13" i="11"/>
  <c r="O14" i="11"/>
  <c r="D16" i="11"/>
  <c r="AA18" i="11"/>
  <c r="Q12" i="11"/>
  <c r="Q15" i="11"/>
  <c r="AM12" i="11"/>
  <c r="U13" i="11"/>
  <c r="W14" i="11"/>
  <c r="M15" i="11"/>
  <c r="N11" i="11"/>
  <c r="AD11" i="11"/>
  <c r="F12" i="11"/>
  <c r="V12" i="11"/>
  <c r="AL12" i="11"/>
  <c r="N13" i="11"/>
  <c r="AD13" i="11"/>
  <c r="F14" i="11"/>
  <c r="V14" i="11"/>
  <c r="AL14" i="11"/>
  <c r="N15" i="11"/>
  <c r="AD15" i="11"/>
  <c r="K16" i="11"/>
  <c r="AA16" i="11"/>
  <c r="C17" i="11"/>
  <c r="S17" i="11"/>
  <c r="W25" i="11"/>
  <c r="Z18" i="11"/>
  <c r="AP18" i="11"/>
  <c r="R20" i="11"/>
  <c r="AH20" i="11"/>
  <c r="K21" i="11"/>
  <c r="I20" i="11"/>
  <c r="Y20" i="11"/>
  <c r="AO20" i="11"/>
  <c r="Y24" i="11"/>
  <c r="I25" i="11"/>
  <c r="AE21" i="11"/>
  <c r="E26" i="11"/>
  <c r="D32" i="11"/>
  <c r="AO24" i="11"/>
  <c r="E25" i="11"/>
  <c r="J21" i="11"/>
  <c r="Z21" i="11"/>
  <c r="AP21" i="11"/>
  <c r="R22" i="11"/>
  <c r="AH22" i="11"/>
  <c r="O25" i="11"/>
  <c r="AO25" i="11"/>
  <c r="R26" i="11"/>
  <c r="AH26" i="11"/>
  <c r="AN27" i="11"/>
  <c r="K32" i="11"/>
  <c r="AA32" i="11"/>
  <c r="C33" i="11"/>
  <c r="S33" i="11"/>
  <c r="AI33" i="11"/>
  <c r="V9" i="11"/>
  <c r="AO8" i="11"/>
  <c r="C7" i="11"/>
  <c r="AC5" i="11"/>
  <c r="I7" i="11"/>
  <c r="C5" i="11"/>
  <c r="Q8" i="11"/>
  <c r="Q7" i="11"/>
  <c r="AO7" i="11"/>
  <c r="AI7" i="11"/>
  <c r="AM14" i="11"/>
  <c r="X9" i="11"/>
  <c r="G5" i="11"/>
  <c r="AO20" i="15"/>
  <c r="W26" i="15"/>
  <c r="AM26" i="15"/>
  <c r="O27" i="15"/>
  <c r="AE27" i="15"/>
  <c r="O32" i="15"/>
  <c r="Q26" i="15"/>
  <c r="AG26" i="15"/>
  <c r="I27" i="15"/>
  <c r="Y27" i="15"/>
  <c r="AO27" i="15"/>
  <c r="I32" i="15"/>
  <c r="K32" i="15"/>
  <c r="E21" i="15"/>
  <c r="AH32" i="15"/>
  <c r="H26" i="15"/>
  <c r="M26" i="15"/>
  <c r="AC26" i="15"/>
  <c r="E27" i="15"/>
  <c r="U27" i="15"/>
  <c r="AK27" i="15"/>
  <c r="E32" i="15"/>
  <c r="U32" i="15"/>
  <c r="F16" i="15"/>
  <c r="V16" i="15"/>
  <c r="AL16" i="15"/>
  <c r="N17" i="15"/>
  <c r="AD17" i="15"/>
  <c r="F18" i="15"/>
  <c r="V18" i="15"/>
  <c r="AL18" i="15"/>
  <c r="N20" i="15"/>
  <c r="AD20" i="15"/>
  <c r="AI33" i="15"/>
  <c r="AP15" i="15"/>
  <c r="R16" i="15"/>
  <c r="AH16" i="15"/>
  <c r="J17" i="15"/>
  <c r="Z17" i="15"/>
  <c r="AP17" i="15"/>
  <c r="R18" i="15"/>
  <c r="AH18" i="15"/>
  <c r="J20" i="15"/>
  <c r="Z20" i="15"/>
  <c r="V15" i="15"/>
  <c r="AH15" i="15"/>
  <c r="J16" i="15"/>
  <c r="Z16" i="15"/>
  <c r="AP16" i="15"/>
  <c r="R17" i="15"/>
  <c r="AH17" i="15"/>
  <c r="J18" i="15"/>
  <c r="Z18" i="15"/>
  <c r="AP18" i="15"/>
  <c r="R20" i="15"/>
  <c r="AH20" i="15"/>
  <c r="I21" i="15"/>
  <c r="AL15" i="15"/>
  <c r="N16" i="15"/>
  <c r="AD16" i="15"/>
  <c r="F17" i="15"/>
  <c r="G21" i="15"/>
  <c r="Y26" i="15"/>
  <c r="AO26" i="15"/>
  <c r="Q27" i="15"/>
  <c r="AG27" i="15"/>
  <c r="Q32" i="15"/>
  <c r="AO11" i="15"/>
  <c r="Q12" i="15"/>
  <c r="AG12" i="15"/>
  <c r="I13" i="15"/>
  <c r="Y13" i="15"/>
  <c r="S21" i="15"/>
  <c r="AI21" i="15"/>
  <c r="K22" i="15"/>
  <c r="AA22" i="15"/>
  <c r="C24" i="15"/>
  <c r="S24" i="15"/>
  <c r="AI24" i="15"/>
  <c r="K25" i="15"/>
  <c r="AA25" i="15"/>
  <c r="C26" i="15"/>
  <c r="C32" i="15"/>
  <c r="S32" i="15"/>
  <c r="AE32" i="15"/>
  <c r="G33" i="15"/>
  <c r="W33" i="15"/>
  <c r="AM33" i="15"/>
  <c r="AB32" i="15"/>
  <c r="D33" i="15"/>
  <c r="T33" i="15"/>
  <c r="AJ33" i="15"/>
  <c r="AN7" i="15"/>
  <c r="K43" i="24" s="1"/>
  <c r="AL8" i="15"/>
  <c r="F9" i="15"/>
  <c r="V9" i="15"/>
  <c r="AL9" i="15"/>
  <c r="N10" i="15"/>
  <c r="AD10" i="15"/>
  <c r="F11" i="15"/>
  <c r="V11" i="15"/>
  <c r="H16" i="15"/>
  <c r="X16" i="15"/>
  <c r="AN16" i="15"/>
  <c r="P17" i="15"/>
  <c r="AF17" i="15"/>
  <c r="H18" i="15"/>
  <c r="X18" i="15"/>
  <c r="AN18" i="15"/>
  <c r="P20" i="15"/>
  <c r="AF20" i="15"/>
  <c r="U21" i="15"/>
  <c r="AK21" i="15"/>
  <c r="M22" i="15"/>
  <c r="AC22" i="15"/>
  <c r="E24" i="15"/>
  <c r="U24" i="15"/>
  <c r="AK24" i="15"/>
  <c r="M25" i="15"/>
  <c r="AC25" i="15"/>
  <c r="E26" i="15"/>
  <c r="AG32" i="15"/>
  <c r="I33" i="15"/>
  <c r="Y33" i="15"/>
  <c r="AO33" i="15"/>
  <c r="O26" i="15"/>
  <c r="AE26" i="15"/>
  <c r="G27" i="15"/>
  <c r="W27" i="15"/>
  <c r="AM27" i="15"/>
  <c r="G32" i="15"/>
  <c r="W32" i="15"/>
  <c r="X33" i="15"/>
  <c r="AG11" i="15"/>
  <c r="I12" i="15"/>
  <c r="Y12" i="15"/>
  <c r="AO12" i="15"/>
  <c r="Q13" i="15"/>
  <c r="AG13" i="15"/>
  <c r="I14" i="15"/>
  <c r="Y14" i="15"/>
  <c r="AO14" i="15"/>
  <c r="Q15" i="15"/>
  <c r="K21" i="15"/>
  <c r="AA21" i="15"/>
  <c r="C22" i="15"/>
  <c r="S22" i="15"/>
  <c r="AI22" i="15"/>
  <c r="K24" i="15"/>
  <c r="AA24" i="15"/>
  <c r="C25" i="15"/>
  <c r="S25" i="15"/>
  <c r="AI25" i="15"/>
  <c r="AM32" i="15"/>
  <c r="O33" i="15"/>
  <c r="AE33" i="15"/>
  <c r="AJ32" i="15"/>
  <c r="L33" i="15"/>
  <c r="AB33" i="15"/>
  <c r="AN15" i="15"/>
  <c r="P16" i="15"/>
  <c r="AF16" i="15"/>
  <c r="H17" i="15"/>
  <c r="X17" i="15"/>
  <c r="AN17" i="15"/>
  <c r="P18" i="15"/>
  <c r="AF18" i="15"/>
  <c r="H20" i="15"/>
  <c r="X20" i="15"/>
  <c r="AN20" i="15"/>
  <c r="M21" i="15"/>
  <c r="AC21" i="15"/>
  <c r="E22" i="15"/>
  <c r="U22" i="15"/>
  <c r="AK22" i="15"/>
  <c r="M24" i="15"/>
  <c r="AC24" i="15"/>
  <c r="E25" i="15"/>
  <c r="U25" i="15"/>
  <c r="AK25" i="15"/>
  <c r="AO26" i="13"/>
  <c r="G5" i="15"/>
  <c r="K5" i="15"/>
  <c r="AA5" i="15"/>
  <c r="AM5" i="15"/>
  <c r="J50" i="24" s="1"/>
  <c r="M5" i="15"/>
  <c r="AC5" i="15"/>
  <c r="C12" i="15"/>
  <c r="S12" i="15"/>
  <c r="AI12" i="15"/>
  <c r="K13" i="15"/>
  <c r="AA13" i="15"/>
  <c r="C14" i="15"/>
  <c r="S14" i="15"/>
  <c r="AI14" i="15"/>
  <c r="K15" i="15"/>
  <c r="AF32" i="15"/>
  <c r="H33" i="15"/>
  <c r="AB8" i="15"/>
  <c r="L9" i="15"/>
  <c r="AB9" i="15"/>
  <c r="D10" i="15"/>
  <c r="T10" i="15"/>
  <c r="AJ10" i="15"/>
  <c r="L11" i="15"/>
  <c r="V17" i="15"/>
  <c r="AL17" i="15"/>
  <c r="N18" i="15"/>
  <c r="AD18" i="15"/>
  <c r="F20" i="15"/>
  <c r="V20" i="15"/>
  <c r="AL20" i="15"/>
  <c r="W5" i="15"/>
  <c r="I5" i="15"/>
  <c r="Y5" i="15"/>
  <c r="AO5" i="15"/>
  <c r="Q8" i="15"/>
  <c r="AD8" i="15"/>
  <c r="N9" i="15"/>
  <c r="AD9" i="15"/>
  <c r="F10" i="15"/>
  <c r="V10" i="15"/>
  <c r="AL10" i="15"/>
  <c r="N11" i="15"/>
  <c r="AI11" i="15"/>
  <c r="K12" i="15"/>
  <c r="AA12" i="15"/>
  <c r="C13" i="15"/>
  <c r="S13" i="15"/>
  <c r="AI13" i="15"/>
  <c r="K14" i="15"/>
  <c r="AA14" i="15"/>
  <c r="C15" i="15"/>
  <c r="S15" i="15"/>
  <c r="N7" i="15"/>
  <c r="M7" i="15"/>
  <c r="AC7" i="15"/>
  <c r="E8" i="15"/>
  <c r="H8" i="15"/>
  <c r="AF8" i="15"/>
  <c r="P9" i="15"/>
  <c r="AF9" i="15"/>
  <c r="H10" i="15"/>
  <c r="X10" i="15"/>
  <c r="AN10" i="15"/>
  <c r="P11" i="15"/>
  <c r="Z15" i="15"/>
  <c r="AK11" i="15"/>
  <c r="M12" i="15"/>
  <c r="AC12" i="15"/>
  <c r="E13" i="15"/>
  <c r="U13" i="15"/>
  <c r="AK13" i="15"/>
  <c r="M14" i="15"/>
  <c r="AC14" i="15"/>
  <c r="E15" i="15"/>
  <c r="O21" i="15"/>
  <c r="AE21" i="15"/>
  <c r="G22" i="15"/>
  <c r="W22" i="15"/>
  <c r="AM22" i="15"/>
  <c r="O24" i="15"/>
  <c r="AE24" i="15"/>
  <c r="G25" i="15"/>
  <c r="W25" i="15"/>
  <c r="AM25" i="15"/>
  <c r="C33" i="15"/>
  <c r="S33" i="15"/>
  <c r="X32" i="15"/>
  <c r="AN32" i="15"/>
  <c r="P33" i="15"/>
  <c r="AF33" i="15"/>
  <c r="Z7" i="15"/>
  <c r="O7" i="15"/>
  <c r="AE7" i="15"/>
  <c r="G8" i="15"/>
  <c r="AH8" i="15"/>
  <c r="R9" i="15"/>
  <c r="AH9" i="15"/>
  <c r="J10" i="15"/>
  <c r="Z10" i="15"/>
  <c r="AP10" i="15"/>
  <c r="R11" i="15"/>
  <c r="AM11" i="15"/>
  <c r="O12" i="15"/>
  <c r="AE12" i="15"/>
  <c r="G13" i="15"/>
  <c r="W13" i="15"/>
  <c r="AM13" i="15"/>
  <c r="O14" i="15"/>
  <c r="AE14" i="15"/>
  <c r="G15" i="15"/>
  <c r="X15" i="15"/>
  <c r="D16" i="15"/>
  <c r="T16" i="15"/>
  <c r="AJ16" i="15"/>
  <c r="L17" i="15"/>
  <c r="AB17" i="15"/>
  <c r="D18" i="15"/>
  <c r="T18" i="15"/>
  <c r="AJ18" i="15"/>
  <c r="L20" i="15"/>
  <c r="AB20" i="15"/>
  <c r="Q21" i="15"/>
  <c r="AG21" i="15"/>
  <c r="I22" i="15"/>
  <c r="Y22" i="15"/>
  <c r="AO22" i="15"/>
  <c r="Q24" i="15"/>
  <c r="AG24" i="15"/>
  <c r="I25" i="15"/>
  <c r="Y25" i="15"/>
  <c r="AO25" i="15"/>
  <c r="AC32" i="15"/>
  <c r="E33" i="15"/>
  <c r="U33" i="15"/>
  <c r="AK33" i="15"/>
  <c r="I8" i="15"/>
  <c r="K26" i="15"/>
  <c r="AA26" i="15"/>
  <c r="C27" i="15"/>
  <c r="S27" i="15"/>
  <c r="AI27" i="15"/>
  <c r="T7" i="15"/>
  <c r="AB7" i="15"/>
  <c r="O5" i="15"/>
  <c r="AG7" i="15"/>
  <c r="AF7" i="15"/>
  <c r="AN8" i="15"/>
  <c r="H9" i="15"/>
  <c r="X9" i="15"/>
  <c r="AN9" i="15"/>
  <c r="P10" i="15"/>
  <c r="AF10" i="15"/>
  <c r="H11" i="15"/>
  <c r="X11" i="15"/>
  <c r="E12" i="15"/>
  <c r="U12" i="15"/>
  <c r="AK12" i="15"/>
  <c r="M13" i="15"/>
  <c r="AC13" i="15"/>
  <c r="E14" i="15"/>
  <c r="U14" i="15"/>
  <c r="AK14" i="15"/>
  <c r="M15" i="15"/>
  <c r="W21" i="15"/>
  <c r="AM21" i="15"/>
  <c r="O22" i="15"/>
  <c r="AE22" i="15"/>
  <c r="G24" i="15"/>
  <c r="W24" i="15"/>
  <c r="AM24" i="15"/>
  <c r="O25" i="15"/>
  <c r="AE25" i="15"/>
  <c r="AI32" i="15"/>
  <c r="K33" i="15"/>
  <c r="AA33" i="15"/>
  <c r="AN33" i="15"/>
  <c r="AE5" i="15"/>
  <c r="Q7" i="15"/>
  <c r="Z8" i="15"/>
  <c r="AP8" i="15"/>
  <c r="J9" i="15"/>
  <c r="Z9" i="15"/>
  <c r="AP9" i="15"/>
  <c r="R10" i="15"/>
  <c r="AH10" i="15"/>
  <c r="J11" i="15"/>
  <c r="Z11" i="15"/>
  <c r="AE11" i="15"/>
  <c r="G12" i="15"/>
  <c r="W12" i="15"/>
  <c r="AM12" i="15"/>
  <c r="O13" i="15"/>
  <c r="AE13" i="15"/>
  <c r="G14" i="15"/>
  <c r="W14" i="15"/>
  <c r="AM14" i="15"/>
  <c r="O15" i="15"/>
  <c r="AJ15" i="15"/>
  <c r="L16" i="15"/>
  <c r="AB16" i="15"/>
  <c r="D17" i="15"/>
  <c r="T17" i="15"/>
  <c r="AJ17" i="15"/>
  <c r="L18" i="15"/>
  <c r="AB18" i="15"/>
  <c r="D20" i="15"/>
  <c r="T20" i="15"/>
  <c r="AJ20" i="15"/>
  <c r="Y21" i="15"/>
  <c r="AO21" i="15"/>
  <c r="Q22" i="15"/>
  <c r="AG22" i="15"/>
  <c r="I24" i="15"/>
  <c r="Y24" i="15"/>
  <c r="AO24" i="15"/>
  <c r="Q25" i="15"/>
  <c r="AG25" i="15"/>
  <c r="L26" i="15"/>
  <c r="AK32" i="15"/>
  <c r="M33" i="15"/>
  <c r="AC33" i="15"/>
  <c r="K7" i="15"/>
  <c r="AA7" i="15"/>
  <c r="C8" i="15"/>
  <c r="F8" i="15"/>
  <c r="U26" i="15"/>
  <c r="AK26" i="15"/>
  <c r="M27" i="15"/>
  <c r="AC27" i="15"/>
  <c r="M32" i="15"/>
  <c r="L5" i="15"/>
  <c r="AB5" i="15"/>
  <c r="AA8" i="15"/>
  <c r="K9" i="15"/>
  <c r="AA9" i="15"/>
  <c r="C10" i="15"/>
  <c r="S10" i="15"/>
  <c r="AI10" i="15"/>
  <c r="K11" i="15"/>
  <c r="AH11" i="15"/>
  <c r="J12" i="15"/>
  <c r="Z12" i="15"/>
  <c r="AP12" i="15"/>
  <c r="R13" i="15"/>
  <c r="AH13" i="15"/>
  <c r="J14" i="15"/>
  <c r="Z14" i="15"/>
  <c r="AP14" i="15"/>
  <c r="R15" i="15"/>
  <c r="AG15" i="15"/>
  <c r="I16" i="15"/>
  <c r="Y16" i="15"/>
  <c r="AO16" i="15"/>
  <c r="Q17" i="15"/>
  <c r="AG17" i="15"/>
  <c r="I18" i="15"/>
  <c r="Y18" i="15"/>
  <c r="AO18" i="15"/>
  <c r="Q20" i="15"/>
  <c r="AG20" i="15"/>
  <c r="C21" i="15"/>
  <c r="AP20" i="15"/>
  <c r="R21" i="15"/>
  <c r="AH21" i="15"/>
  <c r="J22" i="15"/>
  <c r="Z22" i="15"/>
  <c r="AP22" i="15"/>
  <c r="R24" i="15"/>
  <c r="AH24" i="15"/>
  <c r="J25" i="15"/>
  <c r="Z25" i="15"/>
  <c r="AP25" i="15"/>
  <c r="G26" i="15"/>
  <c r="AD26" i="15"/>
  <c r="F27" i="15"/>
  <c r="V27" i="15"/>
  <c r="AL27" i="15"/>
  <c r="F32" i="15"/>
  <c r="V32" i="15"/>
  <c r="AA32" i="15"/>
  <c r="N5" i="15"/>
  <c r="AD5" i="15"/>
  <c r="P8" i="15"/>
  <c r="F7" i="15"/>
  <c r="J8" i="15"/>
  <c r="D7" i="15"/>
  <c r="R8" i="15"/>
  <c r="AC8" i="15"/>
  <c r="M9" i="15"/>
  <c r="AC9" i="15"/>
  <c r="E10" i="15"/>
  <c r="U10" i="15"/>
  <c r="AK10" i="15"/>
  <c r="M11" i="15"/>
  <c r="AJ11" i="15"/>
  <c r="L12" i="15"/>
  <c r="AB12" i="15"/>
  <c r="D13" i="15"/>
  <c r="T13" i="15"/>
  <c r="AJ13" i="15"/>
  <c r="L14" i="15"/>
  <c r="AB14" i="15"/>
  <c r="D15" i="15"/>
  <c r="T15" i="15"/>
  <c r="AB15" i="15"/>
  <c r="AI15" i="15"/>
  <c r="K16" i="15"/>
  <c r="AA16" i="15"/>
  <c r="C17" i="15"/>
  <c r="S17" i="15"/>
  <c r="AI17" i="15"/>
  <c r="K18" i="15"/>
  <c r="AA18" i="15"/>
  <c r="C20" i="15"/>
  <c r="S20" i="15"/>
  <c r="AI20" i="15"/>
  <c r="D21" i="15"/>
  <c r="T21" i="15"/>
  <c r="AJ21" i="15"/>
  <c r="L22" i="15"/>
  <c r="AB22" i="15"/>
  <c r="D24" i="15"/>
  <c r="T24" i="15"/>
  <c r="AJ24" i="15"/>
  <c r="L25" i="15"/>
  <c r="AB25" i="15"/>
  <c r="D26" i="15"/>
  <c r="I26" i="15"/>
  <c r="P26" i="15"/>
  <c r="AF26" i="15"/>
  <c r="H27" i="15"/>
  <c r="X27" i="15"/>
  <c r="AN27" i="15"/>
  <c r="H32" i="15"/>
  <c r="P5" i="15"/>
  <c r="AF5" i="15"/>
  <c r="H7" i="15"/>
  <c r="R7" i="15"/>
  <c r="L8" i="15"/>
  <c r="P7" i="15"/>
  <c r="T8" i="15"/>
  <c r="AJ8" i="15"/>
  <c r="D9" i="15"/>
  <c r="T9" i="15"/>
  <c r="AJ9" i="15"/>
  <c r="L10" i="15"/>
  <c r="AB10" i="15"/>
  <c r="D11" i="15"/>
  <c r="T11" i="15"/>
  <c r="AE8" i="15"/>
  <c r="O9" i="15"/>
  <c r="AE9" i="15"/>
  <c r="G10" i="15"/>
  <c r="W10" i="15"/>
  <c r="AM10" i="15"/>
  <c r="O11" i="15"/>
  <c r="AO13" i="15"/>
  <c r="Q14" i="15"/>
  <c r="AG14" i="15"/>
  <c r="I15" i="15"/>
  <c r="AL11" i="15"/>
  <c r="N12" i="15"/>
  <c r="AD12" i="15"/>
  <c r="F13" i="15"/>
  <c r="V13" i="15"/>
  <c r="AL13" i="15"/>
  <c r="N14" i="15"/>
  <c r="AD14" i="15"/>
  <c r="F15" i="15"/>
  <c r="AD15" i="15"/>
  <c r="U15" i="15"/>
  <c r="AK15" i="15"/>
  <c r="M16" i="15"/>
  <c r="AC16" i="15"/>
  <c r="E17" i="15"/>
  <c r="U17" i="15"/>
  <c r="AK17" i="15"/>
  <c r="M18" i="15"/>
  <c r="AC18" i="15"/>
  <c r="E20" i="15"/>
  <c r="U20" i="15"/>
  <c r="AK20" i="15"/>
  <c r="F21" i="15"/>
  <c r="V21" i="15"/>
  <c r="AL21" i="15"/>
  <c r="N22" i="15"/>
  <c r="AD22" i="15"/>
  <c r="F24" i="15"/>
  <c r="V24" i="15"/>
  <c r="AL24" i="15"/>
  <c r="N25" i="15"/>
  <c r="AD25" i="15"/>
  <c r="F26" i="15"/>
  <c r="R26" i="15"/>
  <c r="AH26" i="15"/>
  <c r="J27" i="15"/>
  <c r="Z27" i="15"/>
  <c r="AP27" i="15"/>
  <c r="J32" i="15"/>
  <c r="Q5" i="15"/>
  <c r="AG5" i="15"/>
  <c r="R5" i="15"/>
  <c r="AH5" i="15"/>
  <c r="C7" i="15"/>
  <c r="S7" i="15"/>
  <c r="AI7" i="15"/>
  <c r="K8" i="15"/>
  <c r="J7" i="15"/>
  <c r="AD7" i="15"/>
  <c r="V8" i="15"/>
  <c r="AG8" i="15"/>
  <c r="Q9" i="15"/>
  <c r="AG9" i="15"/>
  <c r="I10" i="15"/>
  <c r="Y10" i="15"/>
  <c r="AO10" i="15"/>
  <c r="Q11" i="15"/>
  <c r="AA11" i="15"/>
  <c r="AN11" i="15"/>
  <c r="P12" i="15"/>
  <c r="AF12" i="15"/>
  <c r="H13" i="15"/>
  <c r="X13" i="15"/>
  <c r="AN13" i="15"/>
  <c r="P14" i="15"/>
  <c r="AF14" i="15"/>
  <c r="H15" i="15"/>
  <c r="AF15" i="15"/>
  <c r="W15" i="15"/>
  <c r="AM15" i="15"/>
  <c r="O16" i="15"/>
  <c r="AE16" i="15"/>
  <c r="G17" i="15"/>
  <c r="W17" i="15"/>
  <c r="AM17" i="15"/>
  <c r="O18" i="15"/>
  <c r="AE18" i="15"/>
  <c r="G20" i="15"/>
  <c r="W20" i="15"/>
  <c r="AM20" i="15"/>
  <c r="H21" i="15"/>
  <c r="X21" i="15"/>
  <c r="AN21" i="15"/>
  <c r="P22" i="15"/>
  <c r="AF22" i="15"/>
  <c r="H24" i="15"/>
  <c r="X24" i="15"/>
  <c r="AN24" i="15"/>
  <c r="P25" i="15"/>
  <c r="AF25" i="15"/>
  <c r="T26" i="15"/>
  <c r="AJ26" i="15"/>
  <c r="L27" i="15"/>
  <c r="AB27" i="15"/>
  <c r="L32" i="15"/>
  <c r="C5" i="15"/>
  <c r="S5" i="15"/>
  <c r="AI5" i="15"/>
  <c r="D5" i="15"/>
  <c r="T5" i="15"/>
  <c r="AJ5" i="15"/>
  <c r="E7" i="15"/>
  <c r="U7" i="15"/>
  <c r="AK7" i="15"/>
  <c r="M8" i="15"/>
  <c r="AL7" i="15"/>
  <c r="V7" i="15"/>
  <c r="AP7" i="15"/>
  <c r="X8" i="15"/>
  <c r="S8" i="15"/>
  <c r="AI8" i="15"/>
  <c r="C9" i="15"/>
  <c r="S9" i="15"/>
  <c r="AI9" i="15"/>
  <c r="K10" i="15"/>
  <c r="AA10" i="15"/>
  <c r="C11" i="15"/>
  <c r="S11" i="15"/>
  <c r="AC11" i="15"/>
  <c r="AP11" i="15"/>
  <c r="R12" i="15"/>
  <c r="AH12" i="15"/>
  <c r="J13" i="15"/>
  <c r="Z13" i="15"/>
  <c r="AP13" i="15"/>
  <c r="R14" i="15"/>
  <c r="AH14" i="15"/>
  <c r="J15" i="15"/>
  <c r="Y15" i="15"/>
  <c r="AO15" i="15"/>
  <c r="Q16" i="15"/>
  <c r="AG16" i="15"/>
  <c r="I17" i="15"/>
  <c r="Y17" i="15"/>
  <c r="AO17" i="15"/>
  <c r="Q18" i="15"/>
  <c r="AG18" i="15"/>
  <c r="I20" i="15"/>
  <c r="Y20" i="15"/>
  <c r="J21" i="15"/>
  <c r="Z21" i="15"/>
  <c r="AP21" i="15"/>
  <c r="R22" i="15"/>
  <c r="AH22" i="15"/>
  <c r="J24" i="15"/>
  <c r="Z24" i="15"/>
  <c r="AP24" i="15"/>
  <c r="R25" i="15"/>
  <c r="AH25" i="15"/>
  <c r="V26" i="15"/>
  <c r="AL26" i="15"/>
  <c r="N27" i="15"/>
  <c r="AD27" i="15"/>
  <c r="N32" i="15"/>
  <c r="E5" i="15"/>
  <c r="U5" i="15"/>
  <c r="AK5" i="15"/>
  <c r="F5" i="15"/>
  <c r="V5" i="15"/>
  <c r="AL5" i="15"/>
  <c r="G7" i="15"/>
  <c r="W7" i="15"/>
  <c r="AM7" i="15"/>
  <c r="J43" i="24" s="1"/>
  <c r="AH7" i="15"/>
  <c r="L7" i="15"/>
  <c r="D8" i="15"/>
  <c r="U8" i="15"/>
  <c r="AK8" i="15"/>
  <c r="E9" i="15"/>
  <c r="U9" i="15"/>
  <c r="AK9" i="15"/>
  <c r="M10" i="15"/>
  <c r="AC10" i="15"/>
  <c r="E11" i="15"/>
  <c r="U11" i="15"/>
  <c r="AB11" i="15"/>
  <c r="D12" i="15"/>
  <c r="T12" i="15"/>
  <c r="AJ12" i="15"/>
  <c r="L13" i="15"/>
  <c r="AB13" i="15"/>
  <c r="D14" i="15"/>
  <c r="T14" i="15"/>
  <c r="AJ14" i="15"/>
  <c r="L15" i="15"/>
  <c r="AA15" i="15"/>
  <c r="C16" i="15"/>
  <c r="S16" i="15"/>
  <c r="AI16" i="15"/>
  <c r="K17" i="15"/>
  <c r="AA17" i="15"/>
  <c r="C18" i="15"/>
  <c r="S18" i="15"/>
  <c r="AI18" i="15"/>
  <c r="K20" i="15"/>
  <c r="AA20" i="15"/>
  <c r="L21" i="15"/>
  <c r="AB21" i="15"/>
  <c r="D22" i="15"/>
  <c r="T22" i="15"/>
  <c r="AJ22" i="15"/>
  <c r="L24" i="15"/>
  <c r="AB24" i="15"/>
  <c r="D25" i="15"/>
  <c r="T25" i="15"/>
  <c r="AJ25" i="15"/>
  <c r="X26" i="15"/>
  <c r="AN26" i="15"/>
  <c r="P27" i="15"/>
  <c r="AF27" i="15"/>
  <c r="P32" i="15"/>
  <c r="H5" i="15"/>
  <c r="X5" i="15"/>
  <c r="AN5" i="15"/>
  <c r="K50" i="24" s="1"/>
  <c r="I7" i="15"/>
  <c r="Y7" i="15"/>
  <c r="AO7" i="15"/>
  <c r="AJ7" i="15"/>
  <c r="N8" i="15"/>
  <c r="X7" i="15"/>
  <c r="W8" i="15"/>
  <c r="AM8" i="15"/>
  <c r="G9" i="15"/>
  <c r="W9" i="15"/>
  <c r="AM9" i="15"/>
  <c r="O10" i="15"/>
  <c r="AE10" i="15"/>
  <c r="G11" i="15"/>
  <c r="W11" i="15"/>
  <c r="AD11" i="15"/>
  <c r="F12" i="15"/>
  <c r="V12" i="15"/>
  <c r="AL12" i="15"/>
  <c r="N13" i="15"/>
  <c r="AD13" i="15"/>
  <c r="F14" i="15"/>
  <c r="V14" i="15"/>
  <c r="AL14" i="15"/>
  <c r="N15" i="15"/>
  <c r="AC15" i="15"/>
  <c r="E16" i="15"/>
  <c r="U16" i="15"/>
  <c r="AK16" i="15"/>
  <c r="M17" i="15"/>
  <c r="AC17" i="15"/>
  <c r="E18" i="15"/>
  <c r="U18" i="15"/>
  <c r="AK18" i="15"/>
  <c r="M20" i="15"/>
  <c r="AC20" i="15"/>
  <c r="N21" i="15"/>
  <c r="AD21" i="15"/>
  <c r="F22" i="15"/>
  <c r="V22" i="15"/>
  <c r="AL22" i="15"/>
  <c r="N24" i="15"/>
  <c r="AD24" i="15"/>
  <c r="F25" i="15"/>
  <c r="V25" i="15"/>
  <c r="AL25" i="15"/>
  <c r="Z26" i="15"/>
  <c r="AP26" i="15"/>
  <c r="R27" i="15"/>
  <c r="AH27" i="15"/>
  <c r="R32" i="15"/>
  <c r="J5" i="15"/>
  <c r="Z5" i="15"/>
  <c r="AP5" i="15"/>
  <c r="O8" i="15"/>
  <c r="Y8" i="15"/>
  <c r="AO8" i="15"/>
  <c r="I9" i="15"/>
  <c r="Y9" i="15"/>
  <c r="AO9" i="15"/>
  <c r="Q10" i="15"/>
  <c r="AG10" i="15"/>
  <c r="I11" i="15"/>
  <c r="Y11" i="15"/>
  <c r="AF11" i="15"/>
  <c r="H12" i="15"/>
  <c r="X12" i="15"/>
  <c r="AN12" i="15"/>
  <c r="P13" i="15"/>
  <c r="AF13" i="15"/>
  <c r="H14" i="15"/>
  <c r="X14" i="15"/>
  <c r="AN14" i="15"/>
  <c r="P15" i="15"/>
  <c r="AE15" i="15"/>
  <c r="G16" i="15"/>
  <c r="W16" i="15"/>
  <c r="AM16" i="15"/>
  <c r="O17" i="15"/>
  <c r="AE17" i="15"/>
  <c r="G18" i="15"/>
  <c r="W18" i="15"/>
  <c r="AM18" i="15"/>
  <c r="O20" i="15"/>
  <c r="AE20" i="15"/>
  <c r="P21" i="15"/>
  <c r="AF21" i="15"/>
  <c r="H22" i="15"/>
  <c r="X22" i="15"/>
  <c r="AN22" i="15"/>
  <c r="P24" i="15"/>
  <c r="AF24" i="15"/>
  <c r="H25" i="15"/>
  <c r="X25" i="15"/>
  <c r="AN25" i="15"/>
  <c r="AB26" i="15"/>
  <c r="D27" i="15"/>
  <c r="T27" i="15"/>
  <c r="AJ27" i="15"/>
  <c r="D32" i="15"/>
  <c r="T32" i="15"/>
  <c r="Y32" i="15"/>
  <c r="K21" i="13"/>
  <c r="T33" i="13"/>
  <c r="AH26" i="13"/>
  <c r="N33" i="13"/>
  <c r="V32" i="13"/>
  <c r="AG26" i="13"/>
  <c r="AL32" i="13"/>
  <c r="W33" i="13"/>
  <c r="F32" i="13"/>
  <c r="AL33" i="13"/>
  <c r="E32" i="13"/>
  <c r="W27" i="13"/>
  <c r="AH32" i="13"/>
  <c r="J20" i="13"/>
  <c r="L26" i="13"/>
  <c r="M33" i="13"/>
  <c r="AB32" i="13"/>
  <c r="I14" i="13"/>
  <c r="K27" i="13"/>
  <c r="S26" i="13"/>
  <c r="AI21" i="13"/>
  <c r="AM15" i="13"/>
  <c r="AG15" i="13"/>
  <c r="N17" i="13"/>
  <c r="AO14" i="13"/>
  <c r="AM33" i="13"/>
  <c r="C15" i="13"/>
  <c r="W17" i="13"/>
  <c r="AA27" i="13"/>
  <c r="S25" i="13"/>
  <c r="AC15" i="13"/>
  <c r="AI26" i="13"/>
  <c r="N16" i="13"/>
  <c r="AA20" i="13"/>
  <c r="C33" i="13"/>
  <c r="I33" i="13"/>
  <c r="L25" i="13"/>
  <c r="AB25" i="13"/>
  <c r="D26" i="13"/>
  <c r="M15" i="13"/>
  <c r="W15" i="13"/>
  <c r="U15" i="13"/>
  <c r="M32" i="13"/>
  <c r="AK26" i="13"/>
  <c r="W26" i="13"/>
  <c r="O27" i="13"/>
  <c r="AO20" i="13"/>
  <c r="AP26" i="13"/>
  <c r="AQ57" i="13" s="1"/>
  <c r="M27" i="13"/>
  <c r="AE27" i="13"/>
  <c r="AN21" i="13"/>
  <c r="AC27" i="13"/>
  <c r="AB21" i="13"/>
  <c r="U32" i="13"/>
  <c r="AO17" i="13"/>
  <c r="AE32" i="13"/>
  <c r="AI33" i="13"/>
  <c r="AO33" i="13"/>
  <c r="AC32" i="13"/>
  <c r="AA26" i="13"/>
  <c r="C18" i="13"/>
  <c r="L17" i="13"/>
  <c r="AL20" i="13"/>
  <c r="AC18" i="13"/>
  <c r="AJ20" i="13"/>
  <c r="AG18" i="13"/>
  <c r="Q33" i="13"/>
  <c r="AL26" i="13"/>
  <c r="AO32" i="13"/>
  <c r="AE15" i="13"/>
  <c r="V17" i="13"/>
  <c r="G27" i="13"/>
  <c r="AO27" i="13"/>
  <c r="D32" i="13"/>
  <c r="H33" i="13"/>
  <c r="S18" i="13"/>
  <c r="O24" i="13"/>
  <c r="I27" i="13"/>
  <c r="Y27" i="13"/>
  <c r="P32" i="13"/>
  <c r="W14" i="13"/>
  <c r="AD17" i="13"/>
  <c r="G21" i="13"/>
  <c r="AJ17" i="13"/>
  <c r="Q21" i="13"/>
  <c r="AD26" i="13"/>
  <c r="T32" i="13"/>
  <c r="X33" i="13"/>
  <c r="AJ33" i="13"/>
  <c r="U14" i="13"/>
  <c r="AE14" i="13"/>
  <c r="AL17" i="13"/>
  <c r="AB33" i="13"/>
  <c r="AC33" i="13"/>
  <c r="AF32" i="13"/>
  <c r="AM14" i="13"/>
  <c r="G15" i="13"/>
  <c r="AE20" i="13"/>
  <c r="M18" i="13"/>
  <c r="AG33" i="13"/>
  <c r="AK32" i="13"/>
  <c r="D33" i="13"/>
  <c r="AK14" i="13"/>
  <c r="O15" i="13"/>
  <c r="W20" i="13"/>
  <c r="Y32" i="13"/>
  <c r="AJ32" i="13"/>
  <c r="AN33" i="13"/>
  <c r="L32" i="13"/>
  <c r="J9" i="13"/>
  <c r="Z9" i="13"/>
  <c r="O21" i="13"/>
  <c r="C22" i="13"/>
  <c r="AA15" i="13"/>
  <c r="AK15" i="13"/>
  <c r="AG17" i="13"/>
  <c r="G20" i="13"/>
  <c r="P25" i="13"/>
  <c r="AF25" i="13"/>
  <c r="H26" i="13"/>
  <c r="AM26" i="13"/>
  <c r="AP9" i="13"/>
  <c r="R10" i="13"/>
  <c r="AH10" i="13"/>
  <c r="J11" i="13"/>
  <c r="Z11" i="13"/>
  <c r="AP11" i="13"/>
  <c r="R12" i="13"/>
  <c r="AH12" i="13"/>
  <c r="J13" i="13"/>
  <c r="S14" i="13"/>
  <c r="L21" i="13"/>
  <c r="E21" i="13"/>
  <c r="E16" i="13"/>
  <c r="AA25" i="13"/>
  <c r="G33" i="13"/>
  <c r="AC14" i="13"/>
  <c r="U17" i="13"/>
  <c r="Q26" i="13"/>
  <c r="U26" i="13"/>
  <c r="N13" i="13"/>
  <c r="E15" i="13"/>
  <c r="AM20" i="13"/>
  <c r="C25" i="13"/>
  <c r="S13" i="13"/>
  <c r="Y15" i="13"/>
  <c r="X20" i="13"/>
  <c r="F33" i="13"/>
  <c r="J32" i="13"/>
  <c r="K32" i="13"/>
  <c r="Q32" i="13"/>
  <c r="AF16" i="13"/>
  <c r="Q14" i="13"/>
  <c r="AE22" i="13"/>
  <c r="AM18" i="13"/>
  <c r="AK20" i="13"/>
  <c r="AN18" i="13"/>
  <c r="E18" i="13"/>
  <c r="Q22" i="13"/>
  <c r="G24" i="13"/>
  <c r="Q25" i="13"/>
  <c r="N25" i="13"/>
  <c r="AD25" i="13"/>
  <c r="F26" i="13"/>
  <c r="J27" i="13"/>
  <c r="Z27" i="13"/>
  <c r="AN9" i="13"/>
  <c r="P10" i="13"/>
  <c r="AF10" i="13"/>
  <c r="H11" i="13"/>
  <c r="X11" i="13"/>
  <c r="AN11" i="13"/>
  <c r="P12" i="13"/>
  <c r="AF12" i="13"/>
  <c r="H13" i="13"/>
  <c r="AB13" i="13"/>
  <c r="P16" i="13"/>
  <c r="Y22" i="13"/>
  <c r="AO15" i="13"/>
  <c r="AI27" i="13"/>
  <c r="N32" i="13"/>
  <c r="M26" i="13"/>
  <c r="C32" i="13"/>
  <c r="R33" i="13"/>
  <c r="AI15" i="13"/>
  <c r="AP8" i="13"/>
  <c r="AG14" i="13"/>
  <c r="U16" i="13"/>
  <c r="K22" i="13"/>
  <c r="C21" i="13"/>
  <c r="Q17" i="13"/>
  <c r="K20" i="13"/>
  <c r="AK18" i="13"/>
  <c r="AF21" i="13"/>
  <c r="D18" i="13"/>
  <c r="AJ18" i="13"/>
  <c r="L20" i="13"/>
  <c r="Y24" i="13"/>
  <c r="Q27" i="13"/>
  <c r="Z32" i="13"/>
  <c r="S15" i="13"/>
  <c r="Y13" i="13"/>
  <c r="AG13" i="13"/>
  <c r="O13" i="13"/>
  <c r="W18" i="13"/>
  <c r="S27" i="13"/>
  <c r="T25" i="13"/>
  <c r="AJ25" i="13"/>
  <c r="AD32" i="13"/>
  <c r="M21" i="13"/>
  <c r="Y21" i="13"/>
  <c r="AI25" i="13"/>
  <c r="AO24" i="13"/>
  <c r="K26" i="13"/>
  <c r="T26" i="13"/>
  <c r="Y26" i="13"/>
  <c r="V33" i="13"/>
  <c r="K33" i="13"/>
  <c r="AB26" i="13"/>
  <c r="AH33" i="13"/>
  <c r="AI13" i="13"/>
  <c r="Q13" i="13"/>
  <c r="I15" i="13"/>
  <c r="Y17" i="13"/>
  <c r="T16" i="13"/>
  <c r="R20" i="13"/>
  <c r="I26" i="13"/>
  <c r="AI32" i="13"/>
  <c r="AG27" i="13"/>
  <c r="AP32" i="13"/>
  <c r="AQ63" i="13" s="1"/>
  <c r="E7" i="13"/>
  <c r="W8" i="13"/>
  <c r="G8" i="13"/>
  <c r="O7" i="13"/>
  <c r="W5" i="13"/>
  <c r="AF9" i="13"/>
  <c r="H10" i="13"/>
  <c r="X10" i="13"/>
  <c r="P11" i="13"/>
  <c r="H12" i="13"/>
  <c r="X12" i="13"/>
  <c r="AN12" i="13"/>
  <c r="U8" i="13"/>
  <c r="E8" i="13"/>
  <c r="AC7" i="13"/>
  <c r="M7" i="13"/>
  <c r="AK5" i="13"/>
  <c r="U5" i="13"/>
  <c r="E5" i="13"/>
  <c r="AK8" i="13"/>
  <c r="AL13" i="13"/>
  <c r="R9" i="13"/>
  <c r="AH9" i="13"/>
  <c r="M8" i="13"/>
  <c r="AI8" i="13"/>
  <c r="C8" i="13"/>
  <c r="K7" i="13"/>
  <c r="C5" i="13"/>
  <c r="D9" i="13"/>
  <c r="T9" i="13"/>
  <c r="AJ9" i="13"/>
  <c r="L10" i="13"/>
  <c r="AB10" i="13"/>
  <c r="D11" i="13"/>
  <c r="T11" i="13"/>
  <c r="AJ11" i="13"/>
  <c r="L12" i="13"/>
  <c r="AB12" i="13"/>
  <c r="D13" i="13"/>
  <c r="E14" i="13"/>
  <c r="Z13" i="13"/>
  <c r="E9" i="13"/>
  <c r="U9" i="13"/>
  <c r="AK9" i="13"/>
  <c r="M10" i="13"/>
  <c r="AC10" i="13"/>
  <c r="E11" i="13"/>
  <c r="U11" i="13"/>
  <c r="AK11" i="13"/>
  <c r="M12" i="13"/>
  <c r="AC12" i="13"/>
  <c r="E13" i="13"/>
  <c r="X13" i="13"/>
  <c r="C14" i="13"/>
  <c r="AC5" i="13"/>
  <c r="S8" i="13"/>
  <c r="AI5" i="13"/>
  <c r="AG8" i="13"/>
  <c r="AO7" i="13"/>
  <c r="AG5" i="13"/>
  <c r="Q5" i="13"/>
  <c r="V13" i="13"/>
  <c r="D14" i="13"/>
  <c r="F9" i="13"/>
  <c r="V9" i="13"/>
  <c r="AL9" i="13"/>
  <c r="N10" i="13"/>
  <c r="AD10" i="13"/>
  <c r="F11" i="13"/>
  <c r="V11" i="13"/>
  <c r="AL11" i="13"/>
  <c r="N12" i="13"/>
  <c r="AD12" i="13"/>
  <c r="F13" i="13"/>
  <c r="AK7" i="13"/>
  <c r="AA13" i="13"/>
  <c r="AA7" i="13"/>
  <c r="S5" i="13"/>
  <c r="Q8" i="13"/>
  <c r="Y7" i="13"/>
  <c r="I7" i="13"/>
  <c r="AE8" i="13"/>
  <c r="O8" i="13"/>
  <c r="AM7" i="13"/>
  <c r="W7" i="13"/>
  <c r="G7" i="13"/>
  <c r="AE5" i="13"/>
  <c r="O5" i="13"/>
  <c r="H9" i="13"/>
  <c r="X9" i="13"/>
  <c r="K9" i="13"/>
  <c r="AA9" i="13"/>
  <c r="C10" i="13"/>
  <c r="S10" i="13"/>
  <c r="AI10" i="13"/>
  <c r="K11" i="13"/>
  <c r="AA11" i="13"/>
  <c r="C12" i="13"/>
  <c r="S12" i="13"/>
  <c r="AI12" i="13"/>
  <c r="K13" i="13"/>
  <c r="AF13" i="13"/>
  <c r="AC8" i="13"/>
  <c r="AA8" i="13"/>
  <c r="AI7" i="13"/>
  <c r="C7" i="13"/>
  <c r="AA5" i="13"/>
  <c r="K5" i="13"/>
  <c r="AD13" i="13"/>
  <c r="L9" i="13"/>
  <c r="AB9" i="13"/>
  <c r="D10" i="13"/>
  <c r="T10" i="13"/>
  <c r="AJ10" i="13"/>
  <c r="L11" i="13"/>
  <c r="AB11" i="13"/>
  <c r="D12" i="13"/>
  <c r="T12" i="13"/>
  <c r="AJ12" i="13"/>
  <c r="L13" i="13"/>
  <c r="K14" i="13"/>
  <c r="M5" i="13"/>
  <c r="AH13" i="13"/>
  <c r="K8" i="13"/>
  <c r="S7" i="13"/>
  <c r="Y8" i="13"/>
  <c r="I8" i="13"/>
  <c r="AG7" i="13"/>
  <c r="Q7" i="13"/>
  <c r="AO5" i="13"/>
  <c r="Y5" i="13"/>
  <c r="I5" i="13"/>
  <c r="N9" i="13"/>
  <c r="AD9" i="13"/>
  <c r="F10" i="13"/>
  <c r="V10" i="13"/>
  <c r="AL10" i="13"/>
  <c r="N11" i="13"/>
  <c r="AD11" i="13"/>
  <c r="F12" i="13"/>
  <c r="V12" i="13"/>
  <c r="AL12" i="13"/>
  <c r="AJ13" i="13"/>
  <c r="U7" i="13"/>
  <c r="AE7" i="13"/>
  <c r="AM5" i="13"/>
  <c r="J49" i="24" s="1"/>
  <c r="G5" i="13"/>
  <c r="P9" i="13"/>
  <c r="AN10" i="13"/>
  <c r="AF11" i="13"/>
  <c r="AP13" i="13"/>
  <c r="J10" i="13"/>
  <c r="Z10" i="13"/>
  <c r="AP10" i="13"/>
  <c r="R11" i="13"/>
  <c r="AH11" i="13"/>
  <c r="J12" i="13"/>
  <c r="Z12" i="13"/>
  <c r="AP12" i="13"/>
  <c r="T13" i="13"/>
  <c r="AO13" i="13"/>
  <c r="W13" i="13"/>
  <c r="C9" i="13"/>
  <c r="S9" i="13"/>
  <c r="AI9" i="13"/>
  <c r="K10" i="13"/>
  <c r="AA10" i="13"/>
  <c r="C11" i="13"/>
  <c r="S11" i="13"/>
  <c r="AI11" i="13"/>
  <c r="K12" i="13"/>
  <c r="AA12" i="13"/>
  <c r="C13" i="13"/>
  <c r="U13" i="13"/>
  <c r="Q15" i="13"/>
  <c r="AB16" i="13"/>
  <c r="C16" i="13"/>
  <c r="Z16" i="13"/>
  <c r="X16" i="13"/>
  <c r="L14" i="13"/>
  <c r="AB14" i="13"/>
  <c r="D15" i="13"/>
  <c r="T15" i="13"/>
  <c r="AJ15" i="13"/>
  <c r="F17" i="13"/>
  <c r="AK17" i="13"/>
  <c r="M16" i="13"/>
  <c r="AC16" i="13"/>
  <c r="I18" i="13"/>
  <c r="Z20" i="13"/>
  <c r="X21" i="13"/>
  <c r="Z17" i="13"/>
  <c r="J21" i="13"/>
  <c r="U20" i="13"/>
  <c r="AC22" i="13"/>
  <c r="L18" i="13"/>
  <c r="AB18" i="13"/>
  <c r="AK21" i="13"/>
  <c r="I21" i="13"/>
  <c r="AL21" i="13"/>
  <c r="AA21" i="13"/>
  <c r="C24" i="13"/>
  <c r="G25" i="13"/>
  <c r="W25" i="13"/>
  <c r="Z26" i="13"/>
  <c r="P22" i="13"/>
  <c r="AF22" i="13"/>
  <c r="H24" i="13"/>
  <c r="AA24" i="13"/>
  <c r="Y25" i="13"/>
  <c r="R24" i="13"/>
  <c r="AH24" i="13"/>
  <c r="J25" i="13"/>
  <c r="Z25" i="13"/>
  <c r="AP25" i="13"/>
  <c r="AQ56" i="13" s="1"/>
  <c r="AJ26" i="13"/>
  <c r="F27" i="13"/>
  <c r="V27" i="13"/>
  <c r="AL27" i="13"/>
  <c r="O33" i="13"/>
  <c r="U33" i="13"/>
  <c r="Z8" i="13"/>
  <c r="J8" i="13"/>
  <c r="AH7" i="13"/>
  <c r="R7" i="13"/>
  <c r="AP5" i="13"/>
  <c r="Z5" i="13"/>
  <c r="J5" i="13"/>
  <c r="D16" i="13"/>
  <c r="N14" i="13"/>
  <c r="AD14" i="13"/>
  <c r="F15" i="13"/>
  <c r="V15" i="13"/>
  <c r="AL15" i="13"/>
  <c r="R16" i="13"/>
  <c r="O16" i="13"/>
  <c r="AE16" i="13"/>
  <c r="AA17" i="13"/>
  <c r="AD20" i="13"/>
  <c r="AF20" i="13"/>
  <c r="S24" i="13"/>
  <c r="AB17" i="13"/>
  <c r="J17" i="13"/>
  <c r="K18" i="13"/>
  <c r="AP18" i="13"/>
  <c r="H21" i="13"/>
  <c r="N18" i="13"/>
  <c r="AD18" i="13"/>
  <c r="AO21" i="13"/>
  <c r="D20" i="13"/>
  <c r="Y20" i="13"/>
  <c r="V21" i="13"/>
  <c r="AK25" i="13"/>
  <c r="E24" i="13"/>
  <c r="AP21" i="13"/>
  <c r="R22" i="13"/>
  <c r="AH22" i="13"/>
  <c r="J24" i="13"/>
  <c r="AE24" i="13"/>
  <c r="T24" i="13"/>
  <c r="AJ24" i="13"/>
  <c r="AK27" i="13"/>
  <c r="AE26" i="13"/>
  <c r="AN26" i="13"/>
  <c r="H27" i="13"/>
  <c r="X27" i="13"/>
  <c r="AN27" i="13"/>
  <c r="W32" i="13"/>
  <c r="Z33" i="13"/>
  <c r="AO8" i="13"/>
  <c r="X8" i="13"/>
  <c r="H8" i="13"/>
  <c r="AF7" i="13"/>
  <c r="P7" i="13"/>
  <c r="AN5" i="13"/>
  <c r="K49" i="24" s="1"/>
  <c r="X5" i="13"/>
  <c r="H5" i="13"/>
  <c r="G9" i="13"/>
  <c r="W9" i="13"/>
  <c r="AM9" i="13"/>
  <c r="O10" i="13"/>
  <c r="AE10" i="13"/>
  <c r="G11" i="13"/>
  <c r="W11" i="13"/>
  <c r="AM11" i="13"/>
  <c r="O12" i="13"/>
  <c r="AE12" i="13"/>
  <c r="G13" i="13"/>
  <c r="I16" i="13"/>
  <c r="V16" i="13"/>
  <c r="P14" i="13"/>
  <c r="AF14" i="13"/>
  <c r="H15" i="13"/>
  <c r="X15" i="13"/>
  <c r="AN15" i="13"/>
  <c r="R17" i="13"/>
  <c r="Q16" i="13"/>
  <c r="AG16" i="13"/>
  <c r="K17" i="13"/>
  <c r="AM21" i="13"/>
  <c r="AE17" i="13"/>
  <c r="X17" i="13"/>
  <c r="E20" i="13"/>
  <c r="P18" i="13"/>
  <c r="AF18" i="13"/>
  <c r="AB20" i="13"/>
  <c r="P21" i="13"/>
  <c r="W22" i="13"/>
  <c r="AJ21" i="13"/>
  <c r="AC25" i="13"/>
  <c r="D22" i="13"/>
  <c r="T22" i="13"/>
  <c r="AJ22" i="13"/>
  <c r="L24" i="13"/>
  <c r="AI24" i="13"/>
  <c r="V24" i="13"/>
  <c r="AL24" i="13"/>
  <c r="S32" i="13"/>
  <c r="AP27" i="13"/>
  <c r="AQ58" i="13" s="1"/>
  <c r="AM8" i="13"/>
  <c r="V8" i="13"/>
  <c r="F8" i="13"/>
  <c r="AD7" i="13"/>
  <c r="N7" i="13"/>
  <c r="AL5" i="13"/>
  <c r="V5" i="13"/>
  <c r="F5" i="13"/>
  <c r="AE13" i="13"/>
  <c r="Y14" i="13"/>
  <c r="I9" i="13"/>
  <c r="Y9" i="13"/>
  <c r="AO9" i="13"/>
  <c r="Q10" i="13"/>
  <c r="AG10" i="13"/>
  <c r="I11" i="13"/>
  <c r="Y11" i="13"/>
  <c r="AO11" i="13"/>
  <c r="Q12" i="13"/>
  <c r="AG12" i="13"/>
  <c r="I13" i="13"/>
  <c r="AC13" i="13"/>
  <c r="M14" i="13"/>
  <c r="L16" i="13"/>
  <c r="J16" i="13"/>
  <c r="AJ16" i="13"/>
  <c r="H16" i="13"/>
  <c r="AI17" i="13"/>
  <c r="P17" i="13"/>
  <c r="R14" i="13"/>
  <c r="AH14" i="13"/>
  <c r="J15" i="13"/>
  <c r="Z15" i="13"/>
  <c r="AP15" i="13"/>
  <c r="AE18" i="13"/>
  <c r="S16" i="13"/>
  <c r="AI16" i="13"/>
  <c r="AF17" i="13"/>
  <c r="F20" i="13"/>
  <c r="E22" i="13"/>
  <c r="AL16" i="13"/>
  <c r="Q18" i="13"/>
  <c r="D21" i="13"/>
  <c r="G22" i="13"/>
  <c r="H17" i="13"/>
  <c r="H20" i="13"/>
  <c r="AC20" i="13"/>
  <c r="AP17" i="13"/>
  <c r="R18" i="13"/>
  <c r="AH18" i="13"/>
  <c r="AG20" i="13"/>
  <c r="I20" i="13"/>
  <c r="S21" i="13"/>
  <c r="T21" i="13"/>
  <c r="AH21" i="13"/>
  <c r="K25" i="13"/>
  <c r="AG22" i="13"/>
  <c r="I24" i="13"/>
  <c r="AC24" i="13"/>
  <c r="AM25" i="13"/>
  <c r="F22" i="13"/>
  <c r="V22" i="13"/>
  <c r="AL22" i="13"/>
  <c r="AM24" i="13"/>
  <c r="AO25" i="13"/>
  <c r="N26" i="13"/>
  <c r="X24" i="13"/>
  <c r="AN24" i="13"/>
  <c r="E27" i="13"/>
  <c r="O32" i="13"/>
  <c r="S33" i="13"/>
  <c r="Y33" i="13"/>
  <c r="L27" i="13"/>
  <c r="AB27" i="13"/>
  <c r="AE33" i="13"/>
  <c r="AK33" i="13"/>
  <c r="T8" i="13"/>
  <c r="D8" i="13"/>
  <c r="AB7" i="13"/>
  <c r="L7" i="13"/>
  <c r="AJ5" i="13"/>
  <c r="T5" i="13"/>
  <c r="D5" i="13"/>
  <c r="T14" i="13"/>
  <c r="AJ14" i="13"/>
  <c r="L15" i="13"/>
  <c r="AB15" i="13"/>
  <c r="AK16" i="13"/>
  <c r="AN16" i="13"/>
  <c r="T18" i="13"/>
  <c r="AH20" i="13"/>
  <c r="W21" i="13"/>
  <c r="R21" i="13"/>
  <c r="AI22" i="13"/>
  <c r="K24" i="13"/>
  <c r="AG24" i="13"/>
  <c r="E26" i="13"/>
  <c r="AM27" i="13"/>
  <c r="H22" i="13"/>
  <c r="X22" i="13"/>
  <c r="AN22" i="13"/>
  <c r="E25" i="13"/>
  <c r="G26" i="13"/>
  <c r="O25" i="13"/>
  <c r="Z24" i="13"/>
  <c r="AP24" i="13"/>
  <c r="AQ55" i="13" s="1"/>
  <c r="R25" i="13"/>
  <c r="AH25" i="13"/>
  <c r="J26" i="13"/>
  <c r="P26" i="13"/>
  <c r="R32" i="13"/>
  <c r="AA32" i="13"/>
  <c r="N27" i="13"/>
  <c r="AD27" i="13"/>
  <c r="AG32" i="13"/>
  <c r="AM32" i="13"/>
  <c r="AP33" i="13"/>
  <c r="AQ64" i="13" s="1"/>
  <c r="AH8" i="13"/>
  <c r="R8" i="13"/>
  <c r="AP7" i="13"/>
  <c r="Z7" i="13"/>
  <c r="J7" i="13"/>
  <c r="AH5" i="13"/>
  <c r="R5" i="13"/>
  <c r="M9" i="13"/>
  <c r="AC9" i="13"/>
  <c r="E10" i="13"/>
  <c r="U10" i="13"/>
  <c r="AK10" i="13"/>
  <c r="M11" i="13"/>
  <c r="AC11" i="13"/>
  <c r="E12" i="13"/>
  <c r="U12" i="13"/>
  <c r="AK12" i="13"/>
  <c r="M13" i="13"/>
  <c r="AA14" i="13"/>
  <c r="M17" i="13"/>
  <c r="G16" i="13"/>
  <c r="I17" i="13"/>
  <c r="N20" i="13"/>
  <c r="F16" i="13"/>
  <c r="AD16" i="13"/>
  <c r="AC17" i="13"/>
  <c r="F14" i="13"/>
  <c r="V14" i="13"/>
  <c r="AL14" i="13"/>
  <c r="N15" i="13"/>
  <c r="AD15" i="13"/>
  <c r="W16" i="13"/>
  <c r="AM16" i="13"/>
  <c r="Y18" i="13"/>
  <c r="AP16" i="13"/>
  <c r="S17" i="13"/>
  <c r="O20" i="13"/>
  <c r="M22" i="13"/>
  <c r="AM17" i="13"/>
  <c r="N21" i="13"/>
  <c r="U22" i="13"/>
  <c r="M20" i="13"/>
  <c r="AI20" i="13"/>
  <c r="U21" i="13"/>
  <c r="O22" i="13"/>
  <c r="F18" i="13"/>
  <c r="V18" i="13"/>
  <c r="AL18" i="13"/>
  <c r="AN20" i="13"/>
  <c r="Z21" i="13"/>
  <c r="U25" i="13"/>
  <c r="AE21" i="13"/>
  <c r="C26" i="13"/>
  <c r="AK22" i="13"/>
  <c r="M24" i="13"/>
  <c r="AK24" i="13"/>
  <c r="AG25" i="13"/>
  <c r="J22" i="13"/>
  <c r="Z22" i="13"/>
  <c r="AP22" i="13"/>
  <c r="I25" i="13"/>
  <c r="AC26" i="13"/>
  <c r="I32" i="13"/>
  <c r="AB24" i="13"/>
  <c r="D25" i="13"/>
  <c r="X26" i="13"/>
  <c r="AA33" i="13"/>
  <c r="P27" i="13"/>
  <c r="AF27" i="13"/>
  <c r="E33" i="13"/>
  <c r="AF8" i="13"/>
  <c r="P8" i="13"/>
  <c r="AN7" i="13"/>
  <c r="X7" i="13"/>
  <c r="H7" i="13"/>
  <c r="AF5" i="13"/>
  <c r="P5" i="13"/>
  <c r="O14" i="13"/>
  <c r="R13" i="13"/>
  <c r="AM13" i="13"/>
  <c r="G14" i="13"/>
  <c r="O9" i="13"/>
  <c r="AE9" i="13"/>
  <c r="G10" i="13"/>
  <c r="W10" i="13"/>
  <c r="AM10" i="13"/>
  <c r="O11" i="13"/>
  <c r="AE11" i="13"/>
  <c r="G12" i="13"/>
  <c r="W12" i="13"/>
  <c r="AM12" i="13"/>
  <c r="P13" i="13"/>
  <c r="AK13" i="13"/>
  <c r="AI14" i="13"/>
  <c r="AI18" i="13"/>
  <c r="H14" i="13"/>
  <c r="X14" i="13"/>
  <c r="AN14" i="13"/>
  <c r="P15" i="13"/>
  <c r="AF15" i="13"/>
  <c r="AH16" i="13"/>
  <c r="O18" i="13"/>
  <c r="AO18" i="13"/>
  <c r="Y16" i="13"/>
  <c r="AO16" i="13"/>
  <c r="T17" i="13"/>
  <c r="AN17" i="13"/>
  <c r="C17" i="13"/>
  <c r="S20" i="13"/>
  <c r="AA18" i="13"/>
  <c r="O17" i="13"/>
  <c r="AH17" i="13"/>
  <c r="C20" i="13"/>
  <c r="P20" i="13"/>
  <c r="S22" i="13"/>
  <c r="H18" i="13"/>
  <c r="X18" i="13"/>
  <c r="AD21" i="13"/>
  <c r="Q20" i="13"/>
  <c r="Q24" i="13"/>
  <c r="AM22" i="13"/>
  <c r="L22" i="13"/>
  <c r="AB22" i="13"/>
  <c r="D24" i="13"/>
  <c r="U24" i="13"/>
  <c r="N24" i="13"/>
  <c r="AD24" i="13"/>
  <c r="F25" i="13"/>
  <c r="V25" i="13"/>
  <c r="AL25" i="13"/>
  <c r="O26" i="13"/>
  <c r="U27" i="13"/>
  <c r="R27" i="13"/>
  <c r="AH27" i="13"/>
  <c r="G32" i="13"/>
  <c r="J33" i="13"/>
  <c r="AD8" i="13"/>
  <c r="N8" i="13"/>
  <c r="AL7" i="13"/>
  <c r="V7" i="13"/>
  <c r="F7" i="13"/>
  <c r="AD5" i="13"/>
  <c r="N5" i="13"/>
  <c r="Q9" i="13"/>
  <c r="AG9" i="13"/>
  <c r="I10" i="13"/>
  <c r="Y10" i="13"/>
  <c r="AO10" i="13"/>
  <c r="Q11" i="13"/>
  <c r="AG11" i="13"/>
  <c r="I12" i="13"/>
  <c r="Y12" i="13"/>
  <c r="AO12" i="13"/>
  <c r="AN13" i="13"/>
  <c r="V20" i="13"/>
  <c r="J14" i="13"/>
  <c r="Z14" i="13"/>
  <c r="AP14" i="13"/>
  <c r="R15" i="13"/>
  <c r="AH15" i="13"/>
  <c r="K16" i="13"/>
  <c r="AA16" i="13"/>
  <c r="D17" i="13"/>
  <c r="E17" i="13"/>
  <c r="U18" i="13"/>
  <c r="AP20" i="13"/>
  <c r="J18" i="13"/>
  <c r="Z18" i="13"/>
  <c r="F21" i="13"/>
  <c r="AG21" i="13"/>
  <c r="T20" i="13"/>
  <c r="AC21" i="13"/>
  <c r="I22" i="13"/>
  <c r="AA22" i="13"/>
  <c r="V26" i="13"/>
  <c r="AO22" i="13"/>
  <c r="W24" i="13"/>
  <c r="M25" i="13"/>
  <c r="N22" i="13"/>
  <c r="AD22" i="13"/>
  <c r="F24" i="13"/>
  <c r="AE25" i="13"/>
  <c r="P24" i="13"/>
  <c r="AF24" i="13"/>
  <c r="H25" i="13"/>
  <c r="X25" i="13"/>
  <c r="AN25" i="13"/>
  <c r="R26" i="13"/>
  <c r="AF26" i="13"/>
  <c r="D27" i="13"/>
  <c r="T27" i="13"/>
  <c r="AJ27" i="13"/>
  <c r="AB8" i="13"/>
  <c r="L8" i="13"/>
  <c r="AJ7" i="13"/>
  <c r="T7" i="13"/>
  <c r="D7" i="13"/>
  <c r="AB5" i="13"/>
  <c r="L5" i="13"/>
  <c r="K42" i="24" l="1"/>
  <c r="AQ58" i="15"/>
  <c r="AQ61" i="15"/>
  <c r="AQ55" i="15"/>
  <c r="AQ55" i="11"/>
  <c r="AQ61" i="11"/>
  <c r="J42" i="24"/>
  <c r="AQ64" i="15"/>
  <c r="AQ57" i="15"/>
  <c r="AQ63" i="11"/>
  <c r="AQ64" i="11"/>
  <c r="AQ60" i="11"/>
  <c r="AQ58" i="11"/>
  <c r="AQ56" i="11"/>
  <c r="AQ56" i="15"/>
  <c r="AQ63" i="15"/>
  <c r="AQ57" i="11"/>
  <c r="AQ60" i="15"/>
  <c r="AQ42" i="15"/>
  <c r="AQ72" i="15" s="1"/>
  <c r="AQ46" i="15"/>
  <c r="AQ76" i="15" s="1"/>
  <c r="AQ49" i="15"/>
  <c r="AQ79" i="15" s="1"/>
  <c r="AQ45" i="15"/>
  <c r="AQ75" i="15" s="1"/>
  <c r="AQ43" i="15"/>
  <c r="AQ73" i="15" s="1"/>
  <c r="AQ51" i="15"/>
  <c r="AQ81" i="15" s="1"/>
  <c r="AQ40" i="15"/>
  <c r="AQ70" i="15" s="1"/>
  <c r="AQ44" i="15"/>
  <c r="AQ74" i="15" s="1"/>
  <c r="AQ48" i="15"/>
  <c r="AQ78" i="15" s="1"/>
  <c r="AQ52" i="15"/>
  <c r="AQ82" i="15" s="1"/>
  <c r="AQ39" i="15"/>
  <c r="AQ69" i="15" s="1"/>
  <c r="AQ41" i="15"/>
  <c r="AQ71" i="15" s="1"/>
  <c r="AQ50" i="15"/>
  <c r="AQ80" i="15" s="1"/>
  <c r="AQ53" i="15"/>
  <c r="AQ83" i="15" s="1"/>
  <c r="AQ47" i="15"/>
  <c r="AQ77" i="15" s="1"/>
  <c r="AQ38" i="15"/>
  <c r="AQ68" i="15" s="1"/>
  <c r="AQ50" i="13"/>
  <c r="AQ80" i="13" s="1"/>
  <c r="AQ48" i="13"/>
  <c r="AQ78" i="13" s="1"/>
  <c r="AQ44" i="13"/>
  <c r="AQ74" i="13" s="1"/>
  <c r="AQ53" i="13"/>
  <c r="AQ83" i="13" s="1"/>
  <c r="AQ38" i="13"/>
  <c r="AQ68" i="13" s="1"/>
  <c r="AQ40" i="13"/>
  <c r="AQ70" i="13" s="1"/>
  <c r="AQ49" i="13"/>
  <c r="AQ79" i="13" s="1"/>
  <c r="AQ45" i="13"/>
  <c r="AQ75" i="13" s="1"/>
  <c r="AQ52" i="13"/>
  <c r="AQ82" i="13" s="1"/>
  <c r="AQ39" i="13"/>
  <c r="AQ69" i="13" s="1"/>
  <c r="AQ42" i="13"/>
  <c r="AQ72" i="13" s="1"/>
  <c r="AQ46" i="13"/>
  <c r="AQ76" i="13" s="1"/>
  <c r="AQ47" i="13"/>
  <c r="AQ77" i="13" s="1"/>
  <c r="AQ43" i="13"/>
  <c r="AQ73" i="13" s="1"/>
  <c r="AQ51" i="13"/>
  <c r="AQ81" i="13" s="1"/>
  <c r="AQ41" i="13"/>
  <c r="AQ71" i="13" s="1"/>
  <c r="AQ47" i="11"/>
  <c r="AQ77" i="11" s="1"/>
  <c r="AQ39" i="11"/>
  <c r="AQ69" i="11" s="1"/>
  <c r="AQ51" i="11"/>
  <c r="AQ81" i="11" s="1"/>
  <c r="AQ45" i="11"/>
  <c r="AQ75" i="11" s="1"/>
  <c r="AQ40" i="11"/>
  <c r="AQ70" i="11" s="1"/>
  <c r="AQ52" i="11"/>
  <c r="AQ82" i="11" s="1"/>
  <c r="AQ48" i="11"/>
  <c r="AQ78" i="11" s="1"/>
  <c r="AQ49" i="11"/>
  <c r="AQ79" i="11" s="1"/>
  <c r="AQ44" i="11"/>
  <c r="AQ74" i="11" s="1"/>
  <c r="AQ53" i="11"/>
  <c r="AQ83" i="11" s="1"/>
  <c r="AQ41" i="11"/>
  <c r="AQ71" i="11" s="1"/>
  <c r="AQ46" i="11"/>
  <c r="AQ76" i="11" s="1"/>
  <c r="AQ38" i="11"/>
  <c r="AQ68" i="11" s="1"/>
  <c r="AQ50" i="11"/>
  <c r="AQ80" i="11" s="1"/>
  <c r="AQ42" i="11"/>
  <c r="AQ72" i="11" s="1"/>
  <c r="AQ43" i="11"/>
  <c r="AQ73" i="11" s="1"/>
  <c r="Z34" i="24"/>
  <c r="CT34" i="24" s="1"/>
  <c r="I60" i="11"/>
  <c r="K60" i="11"/>
  <c r="G62" i="11"/>
  <c r="AM62" i="15"/>
  <c r="D62" i="11"/>
  <c r="E62" i="11"/>
  <c r="Q62" i="15"/>
  <c r="AA62" i="15"/>
  <c r="H62" i="15"/>
  <c r="D62" i="15"/>
  <c r="E62" i="15"/>
  <c r="P62" i="15"/>
  <c r="Z62" i="15"/>
  <c r="R62" i="15"/>
  <c r="I62" i="15"/>
  <c r="I62" i="11"/>
  <c r="J62" i="11"/>
  <c r="N62" i="15"/>
  <c r="K62" i="11"/>
  <c r="Z62" i="11"/>
  <c r="T62" i="15"/>
  <c r="S62" i="15"/>
  <c r="AK62" i="15"/>
  <c r="AL62" i="15"/>
  <c r="W62" i="15"/>
  <c r="X62" i="15"/>
  <c r="U62" i="15"/>
  <c r="AD62" i="15"/>
  <c r="AH62" i="15"/>
  <c r="J62" i="15"/>
  <c r="V62" i="11"/>
  <c r="AG62" i="15"/>
  <c r="U62" i="11"/>
  <c r="H62" i="11"/>
  <c r="W62" i="11"/>
  <c r="Q62" i="11"/>
  <c r="AC62" i="11"/>
  <c r="M62" i="11"/>
  <c r="AL62" i="11"/>
  <c r="F62" i="11"/>
  <c r="AM62" i="11"/>
  <c r="G62" i="15"/>
  <c r="L62" i="11"/>
  <c r="AG62" i="11"/>
  <c r="AJ62" i="11"/>
  <c r="P62" i="11"/>
  <c r="AI62" i="11"/>
  <c r="AP62" i="11"/>
  <c r="AE62" i="11"/>
  <c r="Y62" i="15"/>
  <c r="AD62" i="11"/>
  <c r="O62" i="15"/>
  <c r="AK62" i="11"/>
  <c r="T62" i="11"/>
  <c r="S62" i="11"/>
  <c r="X62" i="11"/>
  <c r="AH62" i="11"/>
  <c r="AO62" i="11"/>
  <c r="Y62" i="11"/>
  <c r="R62" i="11"/>
  <c r="AB62" i="11"/>
  <c r="AN62" i="11"/>
  <c r="AA62" i="11"/>
  <c r="O62" i="11"/>
  <c r="F62" i="15"/>
  <c r="AN62" i="15"/>
  <c r="AF62" i="11"/>
  <c r="N62" i="11"/>
  <c r="K62" i="15"/>
  <c r="AE62" i="15"/>
  <c r="AB62" i="15"/>
  <c r="AC62" i="15"/>
  <c r="AP62" i="15"/>
  <c r="AI62" i="15"/>
  <c r="AO62" i="15"/>
  <c r="AJ62" i="15"/>
  <c r="AF62" i="15"/>
  <c r="V62" i="15"/>
  <c r="M62" i="15"/>
  <c r="L62" i="15"/>
  <c r="H62" i="13"/>
  <c r="D62" i="13"/>
  <c r="J62" i="13"/>
  <c r="K62" i="13"/>
  <c r="F62" i="13"/>
  <c r="I62" i="13"/>
  <c r="G62" i="13"/>
  <c r="E62" i="13"/>
  <c r="R62" i="13"/>
  <c r="U62" i="13"/>
  <c r="L62" i="13"/>
  <c r="N62" i="13"/>
  <c r="Y62" i="13"/>
  <c r="W62" i="13"/>
  <c r="P62" i="13"/>
  <c r="AK62" i="13"/>
  <c r="AL62" i="13"/>
  <c r="AG62" i="13"/>
  <c r="AB62" i="13"/>
  <c r="AN62" i="13"/>
  <c r="AH62" i="13"/>
  <c r="M62" i="13"/>
  <c r="Q62" i="13"/>
  <c r="T62" i="13"/>
  <c r="AC62" i="13"/>
  <c r="AO62" i="13"/>
  <c r="AM62" i="13"/>
  <c r="AA62" i="13"/>
  <c r="S62" i="13"/>
  <c r="O62" i="13"/>
  <c r="AJ62" i="13"/>
  <c r="X62" i="13"/>
  <c r="V62" i="13"/>
  <c r="AD62" i="13"/>
  <c r="Z62" i="13"/>
  <c r="AP62" i="13"/>
  <c r="AI62" i="13"/>
  <c r="AE62" i="13"/>
  <c r="AF62" i="13"/>
  <c r="P50" i="11"/>
  <c r="P80" i="11" s="1"/>
  <c r="AE50" i="11"/>
  <c r="AE80" i="11" s="1"/>
  <c r="U50" i="11"/>
  <c r="U80" i="11" s="1"/>
  <c r="M50" i="11"/>
  <c r="M80" i="11" s="1"/>
  <c r="O50" i="11"/>
  <c r="O80" i="11" s="1"/>
  <c r="AL50" i="11"/>
  <c r="AL80" i="11" s="1"/>
  <c r="D50" i="11"/>
  <c r="D80" i="11" s="1"/>
  <c r="AI50" i="11"/>
  <c r="AI80" i="11" s="1"/>
  <c r="S50" i="11"/>
  <c r="S80" i="11" s="1"/>
  <c r="Z50" i="11"/>
  <c r="Z80" i="11" s="1"/>
  <c r="AF50" i="11"/>
  <c r="AF80" i="11" s="1"/>
  <c r="X50" i="11"/>
  <c r="X80" i="11" s="1"/>
  <c r="AN50" i="11"/>
  <c r="AN80" i="11" s="1"/>
  <c r="K50" i="11"/>
  <c r="K80" i="11" s="1"/>
  <c r="I50" i="11"/>
  <c r="I80" i="11" s="1"/>
  <c r="AC50" i="11"/>
  <c r="AC80" i="11" s="1"/>
  <c r="AH50" i="11"/>
  <c r="AH80" i="11" s="1"/>
  <c r="G50" i="11"/>
  <c r="G80" i="11" s="1"/>
  <c r="E50" i="11"/>
  <c r="E80" i="11" s="1"/>
  <c r="AP50" i="11"/>
  <c r="AP80" i="11" s="1"/>
  <c r="W50" i="11"/>
  <c r="W80" i="11" s="1"/>
  <c r="AK50" i="11"/>
  <c r="AK80" i="11" s="1"/>
  <c r="V50" i="11"/>
  <c r="V80" i="11" s="1"/>
  <c r="L50" i="11"/>
  <c r="L80" i="11" s="1"/>
  <c r="AB50" i="11"/>
  <c r="AB80" i="11" s="1"/>
  <c r="AD50" i="11"/>
  <c r="AD80" i="11" s="1"/>
  <c r="Q50" i="11"/>
  <c r="Q80" i="11" s="1"/>
  <c r="R50" i="11"/>
  <c r="R80" i="11" s="1"/>
  <c r="H50" i="11"/>
  <c r="H80" i="11" s="1"/>
  <c r="AA50" i="11"/>
  <c r="AA80" i="11" s="1"/>
  <c r="Y50" i="11"/>
  <c r="Y80" i="11" s="1"/>
  <c r="AJ50" i="11"/>
  <c r="AJ80" i="11" s="1"/>
  <c r="N50" i="11"/>
  <c r="N80" i="11" s="1"/>
  <c r="J50" i="11"/>
  <c r="J80" i="11" s="1"/>
  <c r="F50" i="11"/>
  <c r="F80" i="11" s="1"/>
  <c r="AG50" i="11"/>
  <c r="AG80" i="11" s="1"/>
  <c r="T50" i="11"/>
  <c r="T80" i="11" s="1"/>
  <c r="AM50" i="11"/>
  <c r="AM80" i="11" s="1"/>
  <c r="AO50" i="11"/>
  <c r="AO80" i="11" s="1"/>
  <c r="G60" i="15"/>
  <c r="U50" i="15"/>
  <c r="U80" i="15" s="1"/>
  <c r="Q50" i="15"/>
  <c r="Q80" i="15" s="1"/>
  <c r="F50" i="15"/>
  <c r="F80" i="15" s="1"/>
  <c r="AP50" i="15"/>
  <c r="AP80" i="15" s="1"/>
  <c r="AN50" i="15"/>
  <c r="AN80" i="15" s="1"/>
  <c r="AB50" i="15"/>
  <c r="AB80" i="15" s="1"/>
  <c r="AE50" i="15"/>
  <c r="AE80" i="15" s="1"/>
  <c r="J50" i="15"/>
  <c r="J80" i="15" s="1"/>
  <c r="K50" i="15"/>
  <c r="K80" i="15" s="1"/>
  <c r="N50" i="15"/>
  <c r="N80" i="15" s="1"/>
  <c r="V50" i="15"/>
  <c r="V80" i="15" s="1"/>
  <c r="D50" i="15"/>
  <c r="D80" i="15" s="1"/>
  <c r="H50" i="15"/>
  <c r="H80" i="15" s="1"/>
  <c r="Y50" i="15"/>
  <c r="Y80" i="15" s="1"/>
  <c r="AI50" i="15"/>
  <c r="AI80" i="15" s="1"/>
  <c r="AF50" i="15"/>
  <c r="AF80" i="15" s="1"/>
  <c r="AJ50" i="15"/>
  <c r="AJ80" i="15" s="1"/>
  <c r="AL50" i="15"/>
  <c r="AL80" i="15" s="1"/>
  <c r="T50" i="15"/>
  <c r="T80" i="15" s="1"/>
  <c r="AA50" i="15"/>
  <c r="AA80" i="15" s="1"/>
  <c r="AD50" i="15"/>
  <c r="AD80" i="15" s="1"/>
  <c r="I50" i="15"/>
  <c r="I80" i="15" s="1"/>
  <c r="O50" i="15"/>
  <c r="O80" i="15" s="1"/>
  <c r="W50" i="15"/>
  <c r="W80" i="15" s="1"/>
  <c r="G50" i="15"/>
  <c r="G80" i="15" s="1"/>
  <c r="AO50" i="15"/>
  <c r="AO80" i="15" s="1"/>
  <c r="AG50" i="15"/>
  <c r="AG80" i="15" s="1"/>
  <c r="E50" i="15"/>
  <c r="E80" i="15" s="1"/>
  <c r="R50" i="15"/>
  <c r="R80" i="15" s="1"/>
  <c r="P50" i="15"/>
  <c r="P80" i="15" s="1"/>
  <c r="Z50" i="15"/>
  <c r="Z80" i="15" s="1"/>
  <c r="X50" i="15"/>
  <c r="X80" i="15" s="1"/>
  <c r="AC50" i="15"/>
  <c r="AC80" i="15" s="1"/>
  <c r="S50" i="15"/>
  <c r="S80" i="15" s="1"/>
  <c r="M50" i="15"/>
  <c r="M80" i="15" s="1"/>
  <c r="L50" i="15"/>
  <c r="L80" i="15" s="1"/>
  <c r="AH50" i="15"/>
  <c r="AH80" i="15" s="1"/>
  <c r="AM50" i="15"/>
  <c r="AM80" i="15" s="1"/>
  <c r="AK50" i="15"/>
  <c r="AK80" i="15" s="1"/>
  <c r="AD50" i="13"/>
  <c r="AD80" i="13" s="1"/>
  <c r="Y50" i="13"/>
  <c r="Y80" i="13" s="1"/>
  <c r="D50" i="13"/>
  <c r="D80" i="13" s="1"/>
  <c r="AB50" i="13"/>
  <c r="AB80" i="13" s="1"/>
  <c r="AP50" i="13"/>
  <c r="O50" i="13"/>
  <c r="O80" i="13" s="1"/>
  <c r="AG50" i="13"/>
  <c r="AG80" i="13" s="1"/>
  <c r="AL50" i="13"/>
  <c r="U50" i="13"/>
  <c r="U80" i="13" s="1"/>
  <c r="R50" i="13"/>
  <c r="R80" i="13" s="1"/>
  <c r="X50" i="13"/>
  <c r="X80" i="13" s="1"/>
  <c r="J50" i="13"/>
  <c r="J80" i="13" s="1"/>
  <c r="K50" i="13"/>
  <c r="K80" i="13" s="1"/>
  <c r="M50" i="13"/>
  <c r="M80" i="13" s="1"/>
  <c r="F50" i="13"/>
  <c r="F80" i="13" s="1"/>
  <c r="AJ50" i="13"/>
  <c r="N50" i="13"/>
  <c r="N80" i="13" s="1"/>
  <c r="AF50" i="13"/>
  <c r="AF80" i="13" s="1"/>
  <c r="G50" i="13"/>
  <c r="G80" i="13" s="1"/>
  <c r="AM50" i="13"/>
  <c r="P50" i="13"/>
  <c r="P80" i="13" s="1"/>
  <c r="AN50" i="13"/>
  <c r="H50" i="13"/>
  <c r="H80" i="13" s="1"/>
  <c r="Q50" i="13"/>
  <c r="Q80" i="13" s="1"/>
  <c r="AI50" i="13"/>
  <c r="AI80" i="13" s="1"/>
  <c r="AH50" i="13"/>
  <c r="AH80" i="13" s="1"/>
  <c r="L50" i="13"/>
  <c r="L80" i="13" s="1"/>
  <c r="AO50" i="13"/>
  <c r="I50" i="13"/>
  <c r="I80" i="13" s="1"/>
  <c r="AE50" i="13"/>
  <c r="AE80" i="13" s="1"/>
  <c r="AA50" i="13"/>
  <c r="AA80" i="13" s="1"/>
  <c r="W50" i="13"/>
  <c r="W80" i="13" s="1"/>
  <c r="AK50" i="13"/>
  <c r="E50" i="13"/>
  <c r="E80" i="13" s="1"/>
  <c r="T50" i="13"/>
  <c r="T80" i="13" s="1"/>
  <c r="AC50" i="13"/>
  <c r="AC80" i="13" s="1"/>
  <c r="Z50" i="13"/>
  <c r="Z80" i="13" s="1"/>
  <c r="V50" i="13"/>
  <c r="V80" i="13" s="1"/>
  <c r="S50" i="13"/>
  <c r="S80" i="13" s="1"/>
  <c r="H60" i="15"/>
  <c r="F60" i="11"/>
  <c r="E60" i="15"/>
  <c r="H60" i="13"/>
  <c r="K60" i="15"/>
  <c r="E60" i="13"/>
  <c r="G60" i="13"/>
  <c r="F60" i="15"/>
  <c r="D60" i="11"/>
  <c r="H60" i="11"/>
  <c r="J60" i="15"/>
  <c r="E60" i="11"/>
  <c r="J60" i="11"/>
  <c r="D60" i="15"/>
  <c r="I60" i="15"/>
  <c r="G60" i="11"/>
  <c r="D60" i="13"/>
  <c r="F60" i="13"/>
  <c r="J60" i="13"/>
  <c r="K60" i="13"/>
  <c r="I60" i="13"/>
  <c r="B2" i="24"/>
  <c r="B3" i="24"/>
  <c r="B4" i="24"/>
  <c r="B16" i="24"/>
  <c r="B17" i="24"/>
  <c r="B18" i="24"/>
  <c r="B19" i="24"/>
  <c r="B20" i="24"/>
  <c r="B21" i="24"/>
  <c r="B23" i="24"/>
  <c r="B30" i="24" s="1"/>
  <c r="B24" i="24"/>
  <c r="B31" i="24" s="1"/>
  <c r="B25" i="24"/>
  <c r="B32" i="24" s="1"/>
  <c r="B26" i="24"/>
  <c r="B33" i="24" s="1"/>
  <c r="B27" i="24"/>
  <c r="B34" i="24" s="1"/>
  <c r="B28" i="24"/>
  <c r="B35" i="24" s="1"/>
  <c r="B45" i="24"/>
  <c r="B46" i="24"/>
  <c r="B47" i="24"/>
  <c r="B48" i="24"/>
  <c r="B49" i="24"/>
  <c r="B50" i="24"/>
  <c r="B38" i="24"/>
  <c r="B39" i="24"/>
  <c r="B40" i="24"/>
  <c r="B41" i="24"/>
  <c r="B42" i="24"/>
  <c r="B43" i="24"/>
  <c r="B53" i="24"/>
  <c r="B54" i="24"/>
  <c r="B55" i="24"/>
  <c r="B56" i="24"/>
  <c r="B57" i="24"/>
  <c r="B58" i="24"/>
  <c r="B61" i="24"/>
  <c r="B62" i="24"/>
  <c r="B63" i="24"/>
  <c r="B64" i="24"/>
  <c r="B65" i="24"/>
  <c r="B66" i="24"/>
  <c r="B68" i="24"/>
  <c r="B69" i="24"/>
  <c r="B70" i="24"/>
  <c r="B71" i="24"/>
  <c r="B72" i="24"/>
  <c r="B73" i="24"/>
  <c r="AN80" i="13" l="1"/>
  <c r="AO80" i="13"/>
  <c r="AL80" i="13"/>
  <c r="AP80" i="13"/>
  <c r="AM80" i="13"/>
  <c r="AJ80" i="13"/>
  <c r="AK80" i="13"/>
  <c r="N30" i="24"/>
  <c r="N31" i="24"/>
  <c r="N32" i="24"/>
  <c r="I43" i="24"/>
  <c r="D43" i="24"/>
  <c r="C43" i="24"/>
  <c r="I50" i="24"/>
  <c r="D50" i="24"/>
  <c r="C50" i="24"/>
  <c r="I41" i="24"/>
  <c r="H41" i="24"/>
  <c r="G41" i="24"/>
  <c r="F41" i="24"/>
  <c r="E41" i="24"/>
  <c r="D41" i="24"/>
  <c r="C41" i="24"/>
  <c r="I48" i="24"/>
  <c r="H48" i="24"/>
  <c r="G48" i="24"/>
  <c r="F48" i="24"/>
  <c r="E48" i="24"/>
  <c r="D48" i="24"/>
  <c r="C48" i="24"/>
  <c r="I42" i="24"/>
  <c r="H42" i="24"/>
  <c r="G42" i="24"/>
  <c r="D42" i="24"/>
  <c r="C42" i="24"/>
  <c r="I49" i="24"/>
  <c r="H49" i="24"/>
  <c r="G49" i="24"/>
  <c r="D49" i="24"/>
  <c r="C49" i="24"/>
  <c r="CD31" i="24" l="1"/>
  <c r="CC31" i="24"/>
  <c r="CE31" i="24"/>
  <c r="CB31" i="24"/>
  <c r="CD32" i="24"/>
  <c r="CB32" i="24"/>
  <c r="CC32" i="24"/>
  <c r="CE32" i="24"/>
  <c r="CE30" i="24"/>
  <c r="CC30" i="24"/>
  <c r="CB30" i="24"/>
  <c r="CD30" i="24"/>
  <c r="AY32" i="24"/>
  <c r="BX32" i="24"/>
  <c r="BY32" i="24"/>
  <c r="BZ32" i="24"/>
  <c r="CA32" i="24"/>
  <c r="AY31" i="24"/>
  <c r="BX31" i="24"/>
  <c r="CA31" i="24"/>
  <c r="BZ31" i="24"/>
  <c r="BY31" i="24"/>
  <c r="AY30" i="24"/>
  <c r="BY30" i="24"/>
  <c r="CA30" i="24"/>
  <c r="BZ30" i="24"/>
  <c r="BX30" i="24"/>
  <c r="BV31" i="24"/>
  <c r="BQ31" i="24"/>
  <c r="BW31" i="24"/>
  <c r="AZ31" i="24"/>
  <c r="BH31" i="24"/>
  <c r="BO31" i="24"/>
  <c r="BM31" i="24"/>
  <c r="BR30" i="24"/>
  <c r="H50" i="24"/>
  <c r="G50" i="24"/>
  <c r="E43" i="24"/>
  <c r="H43" i="24"/>
  <c r="F43" i="24"/>
  <c r="E50" i="24"/>
  <c r="G43" i="24"/>
  <c r="F50" i="24"/>
  <c r="E49" i="24"/>
  <c r="F49" i="24"/>
  <c r="E42" i="24"/>
  <c r="F42" i="24"/>
  <c r="BK31" i="24"/>
  <c r="BR31" i="24"/>
  <c r="BF30" i="24"/>
  <c r="BG31" i="24"/>
  <c r="BF31" i="24"/>
  <c r="BI30" i="24"/>
  <c r="BS31" i="24"/>
  <c r="BP31" i="24"/>
  <c r="BC31" i="24"/>
  <c r="BJ31" i="24"/>
  <c r="BU31" i="24"/>
  <c r="BJ32" i="24"/>
  <c r="BA30" i="24"/>
  <c r="BN30" i="24"/>
  <c r="BH32" i="24"/>
  <c r="BC30" i="24"/>
  <c r="BJ30" i="24"/>
  <c r="BE32" i="24"/>
  <c r="BT32" i="24"/>
  <c r="BQ32" i="24"/>
  <c r="AZ32" i="24"/>
  <c r="BB30" i="24"/>
  <c r="BT30" i="24"/>
  <c r="BL30" i="24"/>
  <c r="BI32" i="24"/>
  <c r="BG30" i="24"/>
  <c r="BA32" i="24"/>
  <c r="BK30" i="24"/>
  <c r="BD30" i="24"/>
  <c r="BV32" i="24"/>
  <c r="BB32" i="24"/>
  <c r="BS32" i="24"/>
  <c r="BP30" i="24"/>
  <c r="BN32" i="24"/>
  <c r="BU30" i="24"/>
  <c r="BL32" i="24"/>
  <c r="BW32" i="24"/>
  <c r="BW30" i="24"/>
  <c r="BG32" i="24"/>
  <c r="BV30" i="24"/>
  <c r="BK32" i="24"/>
  <c r="BH30" i="24"/>
  <c r="BF32" i="24"/>
  <c r="BM30" i="24"/>
  <c r="BD32" i="24"/>
  <c r="BO32" i="24"/>
  <c r="BO30" i="24"/>
  <c r="BR32" i="24"/>
  <c r="BP32" i="24"/>
  <c r="BC32" i="24"/>
  <c r="BQ30" i="24"/>
  <c r="AZ30" i="24"/>
  <c r="BE30" i="24"/>
  <c r="BS30" i="24"/>
  <c r="BI31" i="24"/>
  <c r="BN31" i="24"/>
  <c r="BB31" i="24"/>
  <c r="BT31" i="24"/>
  <c r="BA31" i="24"/>
  <c r="BL31" i="24"/>
  <c r="BD31" i="24"/>
  <c r="BU32" i="24"/>
  <c r="BM32" i="24"/>
  <c r="BE31" i="24"/>
  <c r="AF60" i="11" l="1"/>
  <c r="C56" i="24" s="1"/>
  <c r="AN60" i="11"/>
  <c r="K56" i="24" s="1"/>
  <c r="T60" i="11"/>
  <c r="N60" i="11"/>
  <c r="AP60" i="11"/>
  <c r="R60" i="11"/>
  <c r="AJ60" i="11"/>
  <c r="L60" i="11"/>
  <c r="V60" i="11"/>
  <c r="Z60" i="11"/>
  <c r="AB60" i="11"/>
  <c r="AH60" i="11"/>
  <c r="E56" i="24" s="1"/>
  <c r="X60" i="11"/>
  <c r="P60" i="11"/>
  <c r="AD60" i="11"/>
  <c r="AL60" i="11"/>
  <c r="AC60" i="11"/>
  <c r="M60" i="11"/>
  <c r="AA60" i="11"/>
  <c r="AO60" i="11"/>
  <c r="Y60" i="11"/>
  <c r="AM60" i="11"/>
  <c r="W60" i="11"/>
  <c r="AK60" i="11"/>
  <c r="U60" i="11"/>
  <c r="AI60" i="11"/>
  <c r="S60" i="11"/>
  <c r="AG60" i="11"/>
  <c r="D56" i="24" s="1"/>
  <c r="Q60" i="11"/>
  <c r="AE60" i="11"/>
  <c r="O60" i="11"/>
  <c r="BW7" i="24"/>
  <c r="BV7" i="24"/>
  <c r="BU7" i="24"/>
  <c r="BT7" i="24"/>
  <c r="BS7" i="24"/>
  <c r="BR7" i="24"/>
  <c r="BQ7" i="24"/>
  <c r="BP7" i="24"/>
  <c r="BO7" i="24"/>
  <c r="BN7" i="24"/>
  <c r="BM7" i="24"/>
  <c r="BL7" i="24"/>
  <c r="BK7" i="24"/>
  <c r="BJ7" i="24"/>
  <c r="BI7" i="24"/>
  <c r="BH7" i="24"/>
  <c r="BG7" i="24"/>
  <c r="BF7" i="24"/>
  <c r="BE7" i="24"/>
  <c r="BD7" i="24"/>
  <c r="BC7" i="24"/>
  <c r="BB7" i="24"/>
  <c r="BA7" i="24"/>
  <c r="AZ7" i="24"/>
  <c r="AY7" i="24"/>
  <c r="J56" i="24" l="1"/>
  <c r="G56" i="24"/>
  <c r="F56" i="24"/>
  <c r="H56" i="24"/>
  <c r="I56" i="24"/>
  <c r="AY40" i="24"/>
  <c r="AY39" i="24"/>
  <c r="AY38" i="24"/>
  <c r="AY25" i="24"/>
  <c r="AY24" i="24"/>
  <c r="AY23" i="24"/>
  <c r="AY18" i="24"/>
  <c r="AY17" i="24"/>
  <c r="AY16" i="24"/>
  <c r="AY11" i="24"/>
  <c r="AY10" i="24"/>
  <c r="AY9" i="24"/>
  <c r="N48" i="24" l="1"/>
  <c r="N41" i="24"/>
  <c r="AY12" i="24"/>
  <c r="N26" i="24"/>
  <c r="AY19" i="24"/>
  <c r="N14" i="24"/>
  <c r="N28" i="24"/>
  <c r="N21" i="24"/>
  <c r="N50" i="24"/>
  <c r="N43" i="24"/>
  <c r="N49" i="24"/>
  <c r="N42" i="24"/>
  <c r="N13" i="24"/>
  <c r="N27" i="24"/>
  <c r="N20" i="24"/>
  <c r="BW25" i="24"/>
  <c r="BV25" i="24"/>
  <c r="BU25" i="24"/>
  <c r="BT25" i="24"/>
  <c r="BS25" i="24"/>
  <c r="BR25" i="24"/>
  <c r="BQ25" i="24"/>
  <c r="BP25" i="24"/>
  <c r="BO25" i="24"/>
  <c r="BN25" i="24"/>
  <c r="BM25" i="24"/>
  <c r="BL25" i="24"/>
  <c r="BK25" i="24"/>
  <c r="BJ25" i="24"/>
  <c r="BI25" i="24"/>
  <c r="BH25" i="24"/>
  <c r="BG25" i="24"/>
  <c r="BF25" i="24"/>
  <c r="BE25" i="24"/>
  <c r="BD25" i="24"/>
  <c r="BC25" i="24"/>
  <c r="BB25" i="24"/>
  <c r="BA25" i="24"/>
  <c r="BW24" i="24"/>
  <c r="BV24" i="24"/>
  <c r="BU24" i="24"/>
  <c r="BT24" i="24"/>
  <c r="BS24" i="24"/>
  <c r="BR24" i="24"/>
  <c r="BQ24" i="24"/>
  <c r="BP24" i="24"/>
  <c r="BO24" i="24"/>
  <c r="BN24" i="24"/>
  <c r="BM24" i="24"/>
  <c r="BL24" i="24"/>
  <c r="BK24" i="24"/>
  <c r="BJ24" i="24"/>
  <c r="BI24" i="24"/>
  <c r="BH24" i="24"/>
  <c r="BG24" i="24"/>
  <c r="BF24" i="24"/>
  <c r="BE24" i="24"/>
  <c r="BD24" i="24"/>
  <c r="BC24" i="24"/>
  <c r="BB24" i="24"/>
  <c r="BA24" i="24"/>
  <c r="BW23" i="24"/>
  <c r="BV23" i="24"/>
  <c r="BU23" i="24"/>
  <c r="BT23" i="24"/>
  <c r="BS23" i="24"/>
  <c r="BR23" i="24"/>
  <c r="BQ23" i="24"/>
  <c r="BP23" i="24"/>
  <c r="BO23" i="24"/>
  <c r="BN23" i="24"/>
  <c r="BM23" i="24"/>
  <c r="BL23" i="24"/>
  <c r="BK23" i="24"/>
  <c r="BJ23" i="24"/>
  <c r="BI23" i="24"/>
  <c r="BH23" i="24"/>
  <c r="BG23" i="24"/>
  <c r="BF23" i="24"/>
  <c r="BE23" i="24"/>
  <c r="BD23" i="24"/>
  <c r="BC23" i="24"/>
  <c r="BB23" i="24"/>
  <c r="BA23" i="24"/>
  <c r="AZ25" i="24"/>
  <c r="AZ24" i="24"/>
  <c r="AZ23" i="24"/>
  <c r="M28" i="24"/>
  <c r="CG28" i="24" s="1"/>
  <c r="M27" i="24"/>
  <c r="CG27" i="24" s="1"/>
  <c r="M26" i="24"/>
  <c r="CG26" i="24" s="1"/>
  <c r="M25" i="24"/>
  <c r="CG25" i="24" s="1"/>
  <c r="M24" i="24"/>
  <c r="CG24" i="24" s="1"/>
  <c r="M23" i="24"/>
  <c r="CG23" i="24" s="1"/>
  <c r="CE43" i="24" l="1"/>
  <c r="CD43" i="24"/>
  <c r="CB43" i="24"/>
  <c r="CC43" i="24"/>
  <c r="CD28" i="24"/>
  <c r="CB28" i="24"/>
  <c r="CE28" i="24"/>
  <c r="CC28" i="24"/>
  <c r="CE21" i="24"/>
  <c r="CD21" i="24"/>
  <c r="CB21" i="24"/>
  <c r="CC21" i="24"/>
  <c r="CD14" i="24"/>
  <c r="CB14" i="24"/>
  <c r="CC14" i="24"/>
  <c r="CE14" i="24"/>
  <c r="CD20" i="24"/>
  <c r="CE20" i="24"/>
  <c r="CB20" i="24"/>
  <c r="CC20" i="24"/>
  <c r="CC27" i="24"/>
  <c r="CD27" i="24"/>
  <c r="CE27" i="24"/>
  <c r="CB27" i="24"/>
  <c r="CB13" i="24"/>
  <c r="CC13" i="24"/>
  <c r="CE13" i="24"/>
  <c r="CD13" i="24"/>
  <c r="CD42" i="24"/>
  <c r="CC42" i="24"/>
  <c r="CE42" i="24"/>
  <c r="CB42" i="24"/>
  <c r="CB26" i="24"/>
  <c r="CD26" i="24"/>
  <c r="CE26" i="24"/>
  <c r="CC26" i="24"/>
  <c r="CE41" i="24"/>
  <c r="CC41" i="24"/>
  <c r="CB41" i="24"/>
  <c r="CD41" i="24"/>
  <c r="BX43" i="24"/>
  <c r="BY43" i="24"/>
  <c r="CA43" i="24"/>
  <c r="BZ43" i="24"/>
  <c r="CH28" i="24"/>
  <c r="BX28" i="24"/>
  <c r="BY28" i="24"/>
  <c r="BZ28" i="24"/>
  <c r="CA28" i="24"/>
  <c r="BY14" i="24"/>
  <c r="BZ14" i="24"/>
  <c r="BX14" i="24"/>
  <c r="CA14" i="24"/>
  <c r="CH42" i="24"/>
  <c r="BX42" i="24"/>
  <c r="BY42" i="24"/>
  <c r="BZ42" i="24"/>
  <c r="CA42" i="24"/>
  <c r="CH27" i="24"/>
  <c r="BZ27" i="24"/>
  <c r="BY27" i="24"/>
  <c r="BX27" i="24"/>
  <c r="CA27" i="24"/>
  <c r="CA21" i="24"/>
  <c r="BX21" i="24"/>
  <c r="BY21" i="24"/>
  <c r="BZ21" i="24"/>
  <c r="BZ41" i="24"/>
  <c r="BX41" i="24"/>
  <c r="BY41" i="24"/>
  <c r="CA41" i="24"/>
  <c r="CA20" i="24"/>
  <c r="BY20" i="24"/>
  <c r="BZ20" i="24"/>
  <c r="BX20" i="24"/>
  <c r="CH13" i="24"/>
  <c r="CA13" i="24"/>
  <c r="BZ13" i="24"/>
  <c r="BY13" i="24"/>
  <c r="BX13" i="24"/>
  <c r="CH26" i="24"/>
  <c r="BY26" i="24"/>
  <c r="BZ26" i="24"/>
  <c r="CA26" i="24"/>
  <c r="BX26" i="24"/>
  <c r="AY14" i="24"/>
  <c r="CH14" i="24"/>
  <c r="AY43" i="24"/>
  <c r="CH43" i="24"/>
  <c r="AY21" i="24"/>
  <c r="CH21" i="24"/>
  <c r="AY20" i="24"/>
  <c r="CH20" i="24"/>
  <c r="AY41" i="24"/>
  <c r="CH41" i="24"/>
  <c r="AY13" i="24"/>
  <c r="AY42" i="24"/>
  <c r="AY27" i="24"/>
  <c r="N34" i="24"/>
  <c r="AX23" i="24"/>
  <c r="M30" i="24"/>
  <c r="AY26" i="24"/>
  <c r="N33" i="24"/>
  <c r="AX25" i="24"/>
  <c r="M32" i="24"/>
  <c r="AX26" i="24"/>
  <c r="M33" i="24"/>
  <c r="AX28" i="24"/>
  <c r="M35" i="24"/>
  <c r="AX24" i="24"/>
  <c r="M31" i="24"/>
  <c r="AX27" i="24"/>
  <c r="M34" i="24"/>
  <c r="AY28" i="24"/>
  <c r="N35" i="24"/>
  <c r="BH28" i="24"/>
  <c r="BP28" i="24"/>
  <c r="BB28" i="24"/>
  <c r="BJ28" i="24"/>
  <c r="BA28" i="24"/>
  <c r="BI28" i="24"/>
  <c r="BQ28" i="24"/>
  <c r="BR28" i="24"/>
  <c r="BS28" i="24"/>
  <c r="BK28" i="24"/>
  <c r="AZ28" i="24"/>
  <c r="BD28" i="24"/>
  <c r="BL28" i="24"/>
  <c r="BT28" i="24"/>
  <c r="BE28" i="24"/>
  <c r="BM28" i="24"/>
  <c r="BU28" i="24"/>
  <c r="BC28" i="24"/>
  <c r="BF28" i="24"/>
  <c r="BN28" i="24"/>
  <c r="BV28" i="24"/>
  <c r="BG28" i="24"/>
  <c r="BO28" i="24"/>
  <c r="BW28" i="24"/>
  <c r="BB26" i="24"/>
  <c r="BJ26" i="24"/>
  <c r="BR26" i="24"/>
  <c r="BC26" i="24"/>
  <c r="BK26" i="24"/>
  <c r="BS26" i="24"/>
  <c r="BT26" i="24"/>
  <c r="BL26" i="24"/>
  <c r="BE26" i="24"/>
  <c r="BM26" i="24"/>
  <c r="BU26" i="24"/>
  <c r="BN26" i="24"/>
  <c r="BV26" i="24"/>
  <c r="BF26" i="24"/>
  <c r="BG26" i="24"/>
  <c r="BO26" i="24"/>
  <c r="BW26" i="24"/>
  <c r="AZ26" i="24"/>
  <c r="BH26" i="24"/>
  <c r="BP26" i="24"/>
  <c r="BD26" i="24"/>
  <c r="BA26" i="24"/>
  <c r="BI26" i="24"/>
  <c r="BQ26" i="24"/>
  <c r="BH27" i="24"/>
  <c r="AZ27" i="24"/>
  <c r="BA27" i="24"/>
  <c r="BC27" i="24"/>
  <c r="BE27" i="24"/>
  <c r="BF27" i="24"/>
  <c r="BN27" i="24"/>
  <c r="BG27" i="24"/>
  <c r="BO27" i="24"/>
  <c r="BW27" i="24"/>
  <c r="BK27" i="24"/>
  <c r="BS27" i="24"/>
  <c r="BD27" i="24"/>
  <c r="BL27" i="24"/>
  <c r="BT27" i="24"/>
  <c r="BM27" i="24"/>
  <c r="BU27" i="24"/>
  <c r="BV27" i="24"/>
  <c r="BP27" i="24"/>
  <c r="BI27" i="24"/>
  <c r="BQ27" i="24"/>
  <c r="BB27" i="24"/>
  <c r="BJ27" i="24"/>
  <c r="BR27" i="24"/>
  <c r="B92" i="16"/>
  <c r="B123" i="16" s="1"/>
  <c r="B42" i="16"/>
  <c r="B72" i="16" s="1"/>
  <c r="B42" i="15"/>
  <c r="B72" i="15" s="1"/>
  <c r="B92" i="14"/>
  <c r="B123" i="14" s="1"/>
  <c r="B42" i="14"/>
  <c r="B72" i="14" s="1"/>
  <c r="B42" i="13"/>
  <c r="B72" i="13" s="1"/>
  <c r="B42" i="11"/>
  <c r="B72" i="11" s="1"/>
  <c r="B92" i="12"/>
  <c r="B123" i="12" s="1"/>
  <c r="B42" i="12"/>
  <c r="B72" i="12" s="1"/>
  <c r="CC35" i="24" l="1"/>
  <c r="CE35" i="24"/>
  <c r="CB35" i="24"/>
  <c r="CD35" i="24"/>
  <c r="CE34" i="24"/>
  <c r="CB34" i="24"/>
  <c r="CD34" i="24"/>
  <c r="CC34" i="24"/>
  <c r="CE33" i="24"/>
  <c r="CD33" i="24"/>
  <c r="CC33" i="24"/>
  <c r="CB33" i="24"/>
  <c r="BY33" i="24"/>
  <c r="CA33" i="24"/>
  <c r="BX33" i="24"/>
  <c r="BZ33" i="24"/>
  <c r="BZ35" i="24"/>
  <c r="CA35" i="24"/>
  <c r="BX35" i="24"/>
  <c r="BY35" i="24"/>
  <c r="BY34" i="24"/>
  <c r="BX34" i="24"/>
  <c r="CA34" i="24"/>
  <c r="BZ34" i="24"/>
  <c r="AY35" i="24"/>
  <c r="CH35" i="24"/>
  <c r="AX35" i="24"/>
  <c r="CG35" i="24"/>
  <c r="AY34" i="24"/>
  <c r="CH34" i="24"/>
  <c r="AX34" i="24"/>
  <c r="CG34" i="24"/>
  <c r="AX31" i="24"/>
  <c r="CG31" i="24"/>
  <c r="AX33" i="24"/>
  <c r="CG33" i="24"/>
  <c r="AX32" i="24"/>
  <c r="CG32" i="24"/>
  <c r="AX30" i="24"/>
  <c r="CG30" i="24"/>
  <c r="AY33" i="24"/>
  <c r="CH33" i="24"/>
  <c r="BM92" i="16"/>
  <c r="BU92" i="16"/>
  <c r="CS92" i="16"/>
  <c r="BE42" i="12"/>
  <c r="CS42" i="12"/>
  <c r="DA42" i="12"/>
  <c r="DI42" i="12"/>
  <c r="FE42" i="12"/>
  <c r="AW42" i="12"/>
  <c r="Q42" i="12"/>
  <c r="AG92" i="16"/>
  <c r="AE92" i="16"/>
  <c r="BK92" i="16"/>
  <c r="CA92" i="16"/>
  <c r="CY92" i="16"/>
  <c r="DO92" i="16"/>
  <c r="EE92" i="16"/>
  <c r="AH92" i="12"/>
  <c r="W92" i="16"/>
  <c r="AM92" i="16"/>
  <c r="BS92" i="16"/>
  <c r="CI92" i="16"/>
  <c r="AP42" i="11"/>
  <c r="BM92" i="12"/>
  <c r="EH42" i="12"/>
  <c r="DY42" i="12"/>
  <c r="EG42" i="12"/>
  <c r="EP42" i="12"/>
  <c r="EX42" i="12"/>
  <c r="BU42" i="12"/>
  <c r="AH42" i="15"/>
  <c r="AP42" i="15"/>
  <c r="AK42" i="15"/>
  <c r="FC42" i="16"/>
  <c r="EU42" i="16"/>
  <c r="AD42" i="16"/>
  <c r="EJ42" i="12"/>
  <c r="ER42" i="12"/>
  <c r="EZ42" i="12"/>
  <c r="FC92" i="12"/>
  <c r="DO92" i="12"/>
  <c r="FF42" i="12"/>
  <c r="DL42" i="12"/>
  <c r="DT42" i="12"/>
  <c r="DQ42" i="12"/>
  <c r="CV42" i="12"/>
  <c r="DD42" i="12"/>
  <c r="CY92" i="12"/>
  <c r="CC42" i="12"/>
  <c r="CF42" i="12"/>
  <c r="BX42" i="12"/>
  <c r="CI92" i="12"/>
  <c r="CK42" i="12"/>
  <c r="Y42" i="12"/>
  <c r="AG42" i="12"/>
  <c r="W92" i="12"/>
  <c r="F42" i="12"/>
  <c r="AI42" i="15"/>
  <c r="DA92" i="16"/>
  <c r="DI92" i="16"/>
  <c r="DQ92" i="16"/>
  <c r="CK92" i="16"/>
  <c r="F42" i="16"/>
  <c r="AY92" i="12"/>
  <c r="EO42" i="12"/>
  <c r="EW42" i="12"/>
  <c r="EM92" i="12"/>
  <c r="AE92" i="12"/>
  <c r="AL42" i="11"/>
  <c r="L42" i="12"/>
  <c r="AJ42" i="12"/>
  <c r="D42" i="12"/>
  <c r="AB42" i="12"/>
  <c r="H42" i="11"/>
  <c r="X42" i="11"/>
  <c r="AF42" i="11"/>
  <c r="AN42" i="11"/>
  <c r="T42" i="12"/>
  <c r="R42" i="15"/>
  <c r="Z42" i="15"/>
  <c r="J42" i="15"/>
  <c r="K42" i="15"/>
  <c r="E42" i="15"/>
  <c r="N42" i="16"/>
  <c r="V42" i="16"/>
  <c r="H42" i="16"/>
  <c r="AF42" i="16"/>
  <c r="AN42" i="16"/>
  <c r="AV42" i="16"/>
  <c r="D42" i="15"/>
  <c r="L42" i="15"/>
  <c r="AB42" i="15"/>
  <c r="AJ42" i="15"/>
  <c r="M42" i="15"/>
  <c r="P42" i="11"/>
  <c r="CM92" i="12"/>
  <c r="EA92" i="12"/>
  <c r="EY92" i="12"/>
  <c r="FA92" i="12"/>
  <c r="AM92" i="12"/>
  <c r="EU92" i="12"/>
  <c r="H42" i="12"/>
  <c r="K42" i="11"/>
  <c r="S42" i="11"/>
  <c r="AA42" i="11"/>
  <c r="AI42" i="11"/>
  <c r="EQ92" i="12"/>
  <c r="EB42" i="12"/>
  <c r="EE92" i="12"/>
  <c r="EI92" i="12"/>
  <c r="DW92" i="12"/>
  <c r="DK92" i="12"/>
  <c r="DS92" i="12"/>
  <c r="DG92" i="12"/>
  <c r="CA92" i="12"/>
  <c r="CQ92" i="12"/>
  <c r="CE92" i="12"/>
  <c r="CN42" i="12"/>
  <c r="BK92" i="12"/>
  <c r="BS92" i="12"/>
  <c r="BO92" i="12"/>
  <c r="BW92" i="12"/>
  <c r="BH42" i="12"/>
  <c r="BP42" i="12"/>
  <c r="AR42" i="12"/>
  <c r="AU92" i="12"/>
  <c r="BC92" i="12"/>
  <c r="BG92" i="12"/>
  <c r="AZ42" i="12"/>
  <c r="AO42" i="12"/>
  <c r="AP92" i="12"/>
  <c r="O92" i="12"/>
  <c r="P42" i="12"/>
  <c r="Z92" i="12"/>
  <c r="K92" i="12"/>
  <c r="S92" i="12"/>
  <c r="AA92" i="12"/>
  <c r="G92" i="12"/>
  <c r="M92" i="12"/>
  <c r="U92" i="12"/>
  <c r="AC92" i="12"/>
  <c r="AK92" i="12"/>
  <c r="AS92" i="12"/>
  <c r="BA92" i="12"/>
  <c r="BI92" i="12"/>
  <c r="BQ92" i="12"/>
  <c r="BY92" i="12"/>
  <c r="CG92" i="12"/>
  <c r="CO92" i="12"/>
  <c r="CW92" i="12"/>
  <c r="DE92" i="12"/>
  <c r="DM92" i="12"/>
  <c r="DU92" i="12"/>
  <c r="EC92" i="12"/>
  <c r="EK92" i="12"/>
  <c r="ES92" i="12"/>
  <c r="AI92" i="12"/>
  <c r="CU92" i="12"/>
  <c r="D42" i="11"/>
  <c r="L42" i="11"/>
  <c r="T42" i="11"/>
  <c r="AB42" i="11"/>
  <c r="AJ42" i="11"/>
  <c r="N42" i="12"/>
  <c r="V42" i="12"/>
  <c r="AD42" i="12"/>
  <c r="AL42" i="12"/>
  <c r="AT42" i="12"/>
  <c r="BB42" i="12"/>
  <c r="BJ42" i="12"/>
  <c r="BR42" i="12"/>
  <c r="BZ42" i="12"/>
  <c r="CH42" i="12"/>
  <c r="CP42" i="12"/>
  <c r="CX42" i="12"/>
  <c r="DF42" i="12"/>
  <c r="DN42" i="12"/>
  <c r="DV42" i="12"/>
  <c r="ED42" i="12"/>
  <c r="EL42" i="12"/>
  <c r="ET42" i="12"/>
  <c r="FB42" i="12"/>
  <c r="AQ92" i="12"/>
  <c r="DC92" i="12"/>
  <c r="F42" i="11"/>
  <c r="N42" i="11"/>
  <c r="V42" i="11"/>
  <c r="AD42" i="11"/>
  <c r="AK42" i="11"/>
  <c r="G42" i="11"/>
  <c r="O42" i="11"/>
  <c r="X42" i="12"/>
  <c r="AF42" i="12"/>
  <c r="AN42" i="12"/>
  <c r="AV42" i="12"/>
  <c r="BD42" i="12"/>
  <c r="BL42" i="12"/>
  <c r="BT42" i="12"/>
  <c r="CB92" i="12"/>
  <c r="CJ92" i="12"/>
  <c r="CR92" i="12"/>
  <c r="CZ92" i="12"/>
  <c r="DH92" i="12"/>
  <c r="DP92" i="12"/>
  <c r="DX92" i="12"/>
  <c r="EF92" i="12"/>
  <c r="EN92" i="12"/>
  <c r="EV92" i="12"/>
  <c r="FD92" i="12"/>
  <c r="W42" i="11"/>
  <c r="I42" i="12"/>
  <c r="AE42" i="11"/>
  <c r="J92" i="12"/>
  <c r="AX42" i="12"/>
  <c r="BF42" i="12"/>
  <c r="BV42" i="12"/>
  <c r="CD42" i="12"/>
  <c r="CL42" i="12"/>
  <c r="CT42" i="12"/>
  <c r="DB42" i="12"/>
  <c r="DJ42" i="12"/>
  <c r="DR42" i="12"/>
  <c r="DZ42" i="12"/>
  <c r="J42" i="11"/>
  <c r="R42" i="11"/>
  <c r="Z42" i="11"/>
  <c r="AH42" i="11"/>
  <c r="AO42" i="11"/>
  <c r="AM42" i="11"/>
  <c r="R92" i="12"/>
  <c r="BN42" i="12"/>
  <c r="U42" i="15"/>
  <c r="AC42" i="15"/>
  <c r="BD42" i="16"/>
  <c r="BL42" i="16"/>
  <c r="BT42" i="16"/>
  <c r="CB42" i="16"/>
  <c r="CJ42" i="16"/>
  <c r="CR42" i="16"/>
  <c r="DH42" i="16"/>
  <c r="DP42" i="16"/>
  <c r="DX42" i="16"/>
  <c r="EF42" i="16"/>
  <c r="AA42" i="15"/>
  <c r="K92" i="16"/>
  <c r="AY92" i="16"/>
  <c r="DC92" i="16"/>
  <c r="EI92" i="16"/>
  <c r="D42" i="16"/>
  <c r="L42" i="16"/>
  <c r="T42" i="16"/>
  <c r="BA92" i="16"/>
  <c r="AL42" i="16"/>
  <c r="EN42" i="16"/>
  <c r="EV42" i="16"/>
  <c r="FD42" i="16"/>
  <c r="EQ92" i="16"/>
  <c r="ES92" i="16"/>
  <c r="EM92" i="16"/>
  <c r="DK92" i="16"/>
  <c r="DM92" i="16"/>
  <c r="DU92" i="16"/>
  <c r="DW92" i="16"/>
  <c r="DG92" i="16"/>
  <c r="CZ42" i="16"/>
  <c r="CC92" i="16"/>
  <c r="CE92" i="16"/>
  <c r="CG92" i="16"/>
  <c r="CO92" i="16"/>
  <c r="CQ92" i="16"/>
  <c r="BW92" i="16"/>
  <c r="BI92" i="16"/>
  <c r="AU92" i="16"/>
  <c r="BC92" i="16"/>
  <c r="AW92" i="16"/>
  <c r="BE92" i="16"/>
  <c r="AC92" i="16"/>
  <c r="AQ92" i="16"/>
  <c r="AO92" i="16"/>
  <c r="U92" i="16"/>
  <c r="O92" i="16"/>
  <c r="P42" i="16"/>
  <c r="X42" i="16"/>
  <c r="Q92" i="16"/>
  <c r="Y92" i="16"/>
  <c r="S92" i="16"/>
  <c r="G92" i="16"/>
  <c r="H42" i="15"/>
  <c r="DY42" i="16"/>
  <c r="M92" i="16"/>
  <c r="S42" i="15"/>
  <c r="T42" i="15"/>
  <c r="AB42" i="16"/>
  <c r="AJ42" i="16"/>
  <c r="AR42" i="16"/>
  <c r="AZ42" i="16"/>
  <c r="BH42" i="16"/>
  <c r="BP42" i="16"/>
  <c r="BX42" i="16"/>
  <c r="CF42" i="16"/>
  <c r="CN42" i="16"/>
  <c r="CV42" i="16"/>
  <c r="DD42" i="16"/>
  <c r="DL42" i="16"/>
  <c r="DT42" i="16"/>
  <c r="EB42" i="16"/>
  <c r="EJ42" i="16"/>
  <c r="ER42" i="16"/>
  <c r="EZ42" i="16"/>
  <c r="AA92" i="16"/>
  <c r="BG92" i="16"/>
  <c r="CM92" i="16"/>
  <c r="DS92" i="16"/>
  <c r="EY92" i="16"/>
  <c r="P42" i="15"/>
  <c r="EG42" i="16"/>
  <c r="AS92" i="16"/>
  <c r="FA92" i="16"/>
  <c r="AN42" i="15"/>
  <c r="I42" i="16"/>
  <c r="FE42" i="16"/>
  <c r="EK92" i="16"/>
  <c r="AT42" i="16"/>
  <c r="BB42" i="16"/>
  <c r="BJ42" i="16"/>
  <c r="BR42" i="16"/>
  <c r="BZ42" i="16"/>
  <c r="CH42" i="16"/>
  <c r="CP42" i="16"/>
  <c r="CX42" i="16"/>
  <c r="DF42" i="16"/>
  <c r="DN42" i="16"/>
  <c r="DV42" i="16"/>
  <c r="ED42" i="16"/>
  <c r="EL42" i="16"/>
  <c r="ET42" i="16"/>
  <c r="FB42" i="16"/>
  <c r="AI92" i="16"/>
  <c r="BO92" i="16"/>
  <c r="CU92" i="16"/>
  <c r="EA92" i="16"/>
  <c r="AF42" i="15"/>
  <c r="EO42" i="16"/>
  <c r="DE92" i="16"/>
  <c r="G42" i="15"/>
  <c r="O42" i="15"/>
  <c r="W42" i="15"/>
  <c r="AE42" i="15"/>
  <c r="AM42" i="15"/>
  <c r="AK92" i="16"/>
  <c r="BQ92" i="16"/>
  <c r="CW92" i="16"/>
  <c r="EC92" i="16"/>
  <c r="X42" i="15"/>
  <c r="EW42" i="16"/>
  <c r="BY92" i="16"/>
  <c r="J42" i="16"/>
  <c r="R42" i="16"/>
  <c r="Z42" i="16"/>
  <c r="AH42" i="16"/>
  <c r="AP42" i="16"/>
  <c r="AX42" i="16"/>
  <c r="BF42" i="16"/>
  <c r="BN42" i="16"/>
  <c r="BV42" i="16"/>
  <c r="CD42" i="16"/>
  <c r="CL42" i="16"/>
  <c r="CT42" i="16"/>
  <c r="DB42" i="16"/>
  <c r="DJ42" i="16"/>
  <c r="DR42" i="16"/>
  <c r="DZ42" i="16"/>
  <c r="EH42" i="16"/>
  <c r="EP42" i="16"/>
  <c r="EX42" i="16"/>
  <c r="FF42" i="16"/>
  <c r="AN92" i="14"/>
  <c r="EK92" i="14"/>
  <c r="BL92" i="14"/>
  <c r="BN92" i="14"/>
  <c r="BV92" i="14"/>
  <c r="CD92" i="14"/>
  <c r="CL92" i="14"/>
  <c r="CT92" i="14"/>
  <c r="DB92" i="14"/>
  <c r="R92" i="14"/>
  <c r="DJ92" i="14"/>
  <c r="AX92" i="14"/>
  <c r="H42" i="13"/>
  <c r="AH92" i="14"/>
  <c r="O92" i="14"/>
  <c r="W92" i="14"/>
  <c r="AE92" i="14"/>
  <c r="AU92" i="14"/>
  <c r="BK92" i="14"/>
  <c r="BS92" i="14"/>
  <c r="EU92" i="14"/>
  <c r="FC92" i="14"/>
  <c r="S42" i="13"/>
  <c r="FE42" i="14"/>
  <c r="DR92" i="14"/>
  <c r="DZ92" i="14"/>
  <c r="EH92" i="14"/>
  <c r="E42" i="13"/>
  <c r="CQ92" i="14"/>
  <c r="DX92" i="14"/>
  <c r="FD92" i="14"/>
  <c r="EX92" i="14"/>
  <c r="EM92" i="14"/>
  <c r="EE92" i="14"/>
  <c r="CA92" i="14"/>
  <c r="FF42" i="14"/>
  <c r="M42" i="13"/>
  <c r="U42" i="13"/>
  <c r="AC42" i="13"/>
  <c r="AK42" i="13"/>
  <c r="G92" i="14"/>
  <c r="EA92" i="14"/>
  <c r="EQ92" i="14"/>
  <c r="H92" i="14"/>
  <c r="M92" i="14"/>
  <c r="U92" i="14"/>
  <c r="AS92" i="14"/>
  <c r="BA92" i="14"/>
  <c r="BQ92" i="14"/>
  <c r="CG92" i="14"/>
  <c r="DM92" i="14"/>
  <c r="EC92" i="14"/>
  <c r="ES92" i="14"/>
  <c r="FA92" i="14"/>
  <c r="P42" i="13"/>
  <c r="X42" i="13"/>
  <c r="AF42" i="13"/>
  <c r="AN42" i="13"/>
  <c r="CI92" i="14"/>
  <c r="AP42" i="13"/>
  <c r="CZ92" i="14"/>
  <c r="EY92" i="14"/>
  <c r="EP92" i="14"/>
  <c r="EI92" i="14"/>
  <c r="EF92" i="14"/>
  <c r="DG92" i="14"/>
  <c r="DS92" i="14"/>
  <c r="DW92" i="14"/>
  <c r="DE92" i="14"/>
  <c r="BF92" i="14"/>
  <c r="AP92" i="14"/>
  <c r="AF92" i="14"/>
  <c r="AC92" i="14"/>
  <c r="AK92" i="14"/>
  <c r="Z92" i="14"/>
  <c r="J92" i="14"/>
  <c r="R42" i="13"/>
  <c r="T42" i="14"/>
  <c r="T92" i="14"/>
  <c r="AR42" i="14"/>
  <c r="AR92" i="14"/>
  <c r="BP42" i="14"/>
  <c r="BP92" i="14"/>
  <c r="CN42" i="14"/>
  <c r="CN92" i="14"/>
  <c r="DL42" i="14"/>
  <c r="DL92" i="14"/>
  <c r="EJ42" i="14"/>
  <c r="EJ92" i="14"/>
  <c r="X92" i="14"/>
  <c r="K42" i="13"/>
  <c r="U42" i="14"/>
  <c r="BI42" i="14"/>
  <c r="BY42" i="14"/>
  <c r="CW42" i="14"/>
  <c r="DU42" i="14"/>
  <c r="AV92" i="14"/>
  <c r="F42" i="13"/>
  <c r="V42" i="13"/>
  <c r="AL42" i="13"/>
  <c r="N42" i="14"/>
  <c r="N92" i="14"/>
  <c r="AD42" i="14"/>
  <c r="AD92" i="14"/>
  <c r="AT42" i="14"/>
  <c r="AT92" i="14"/>
  <c r="BJ42" i="14"/>
  <c r="BJ92" i="14"/>
  <c r="BZ42" i="14"/>
  <c r="BZ92" i="14"/>
  <c r="CH42" i="14"/>
  <c r="CH92" i="14"/>
  <c r="CP42" i="14"/>
  <c r="CP92" i="14"/>
  <c r="CX42" i="14"/>
  <c r="CX92" i="14"/>
  <c r="DF42" i="14"/>
  <c r="DF92" i="14"/>
  <c r="DN42" i="14"/>
  <c r="DN92" i="14"/>
  <c r="DV42" i="14"/>
  <c r="DV92" i="14"/>
  <c r="ED42" i="14"/>
  <c r="ED92" i="14"/>
  <c r="EL42" i="14"/>
  <c r="EL92" i="14"/>
  <c r="FB42" i="14"/>
  <c r="FB92" i="14"/>
  <c r="BT92" i="14"/>
  <c r="J42" i="13"/>
  <c r="Z42" i="13"/>
  <c r="AI42" i="13"/>
  <c r="L42" i="14"/>
  <c r="L92" i="14"/>
  <c r="AJ42" i="14"/>
  <c r="AJ92" i="14"/>
  <c r="AZ42" i="14"/>
  <c r="AZ92" i="14"/>
  <c r="CF42" i="14"/>
  <c r="CF92" i="14"/>
  <c r="DD42" i="14"/>
  <c r="DD92" i="14"/>
  <c r="EB42" i="14"/>
  <c r="EB92" i="14"/>
  <c r="ER42" i="14"/>
  <c r="ER92" i="14"/>
  <c r="E42" i="14"/>
  <c r="AC42" i="14"/>
  <c r="BA42" i="14"/>
  <c r="BQ42" i="14"/>
  <c r="CO42" i="14"/>
  <c r="DM42" i="14"/>
  <c r="DH92" i="14"/>
  <c r="N42" i="13"/>
  <c r="AD42" i="13"/>
  <c r="F42" i="14"/>
  <c r="V42" i="14"/>
  <c r="V92" i="14"/>
  <c r="AL42" i="14"/>
  <c r="AL92" i="14"/>
  <c r="BB42" i="14"/>
  <c r="BB92" i="14"/>
  <c r="BR42" i="14"/>
  <c r="BR92" i="14"/>
  <c r="ET42" i="14"/>
  <c r="ET92" i="14"/>
  <c r="G42" i="13"/>
  <c r="O42" i="13"/>
  <c r="W42" i="13"/>
  <c r="AE42" i="13"/>
  <c r="AM42" i="13"/>
  <c r="AA42" i="13"/>
  <c r="G42" i="14"/>
  <c r="K92" i="14"/>
  <c r="O42" i="14"/>
  <c r="S92" i="14"/>
  <c r="W42" i="14"/>
  <c r="AA92" i="14"/>
  <c r="AE42" i="14"/>
  <c r="AI92" i="14"/>
  <c r="AM42" i="14"/>
  <c r="AQ92" i="14"/>
  <c r="AU42" i="14"/>
  <c r="AY92" i="14"/>
  <c r="BC42" i="14"/>
  <c r="BG92" i="14"/>
  <c r="BK42" i="14"/>
  <c r="BO92" i="14"/>
  <c r="BS42" i="14"/>
  <c r="BW92" i="14"/>
  <c r="CA42" i="14"/>
  <c r="CE92" i="14"/>
  <c r="CI42" i="14"/>
  <c r="CM92" i="14"/>
  <c r="CQ42" i="14"/>
  <c r="CU92" i="14"/>
  <c r="CY42" i="14"/>
  <c r="DC92" i="14"/>
  <c r="DG42" i="14"/>
  <c r="DK92" i="14"/>
  <c r="DO42" i="14"/>
  <c r="DW42" i="14"/>
  <c r="EE42" i="14"/>
  <c r="EM42" i="14"/>
  <c r="EU42" i="14"/>
  <c r="FC42" i="14"/>
  <c r="BC92" i="14"/>
  <c r="BY92" i="14"/>
  <c r="CR92" i="14"/>
  <c r="DO92" i="14"/>
  <c r="AH42" i="13"/>
  <c r="AB42" i="14"/>
  <c r="AB92" i="14"/>
  <c r="BX42" i="14"/>
  <c r="BX92" i="14"/>
  <c r="DT42" i="14"/>
  <c r="DT92" i="14"/>
  <c r="CJ92" i="14"/>
  <c r="M42" i="14"/>
  <c r="AS42" i="14"/>
  <c r="DE42" i="14"/>
  <c r="CO92" i="14"/>
  <c r="BD92" i="14"/>
  <c r="DP92" i="14"/>
  <c r="D42" i="14"/>
  <c r="BH42" i="14"/>
  <c r="BH92" i="14"/>
  <c r="CV42" i="14"/>
  <c r="CV92" i="14"/>
  <c r="EZ42" i="14"/>
  <c r="EZ92" i="14"/>
  <c r="EV92" i="14"/>
  <c r="AK42" i="14"/>
  <c r="CG42" i="14"/>
  <c r="CW92" i="14"/>
  <c r="I42" i="14"/>
  <c r="I92" i="14"/>
  <c r="Q42" i="14"/>
  <c r="Q92" i="14"/>
  <c r="Y42" i="14"/>
  <c r="Y92" i="14"/>
  <c r="AG42" i="14"/>
  <c r="AG92" i="14"/>
  <c r="AO42" i="14"/>
  <c r="AO92" i="14"/>
  <c r="AW42" i="14"/>
  <c r="AW92" i="14"/>
  <c r="BE42" i="14"/>
  <c r="BE92" i="14"/>
  <c r="BM42" i="14"/>
  <c r="BM92" i="14"/>
  <c r="BU42" i="14"/>
  <c r="BU92" i="14"/>
  <c r="CC42" i="14"/>
  <c r="CC92" i="14"/>
  <c r="CK42" i="14"/>
  <c r="CK92" i="14"/>
  <c r="CS42" i="14"/>
  <c r="CS92" i="14"/>
  <c r="DA42" i="14"/>
  <c r="DA92" i="14"/>
  <c r="DI42" i="14"/>
  <c r="DI92" i="14"/>
  <c r="DQ42" i="14"/>
  <c r="DQ92" i="14"/>
  <c r="DY42" i="14"/>
  <c r="DY92" i="14"/>
  <c r="EG42" i="14"/>
  <c r="EG92" i="14"/>
  <c r="EO42" i="14"/>
  <c r="EO92" i="14"/>
  <c r="EW42" i="14"/>
  <c r="EW92" i="14"/>
  <c r="P92" i="14"/>
  <c r="AM92" i="14"/>
  <c r="BI92" i="14"/>
  <c r="CB92" i="14"/>
  <c r="CY92" i="14"/>
  <c r="DU92" i="14"/>
  <c r="EN92" i="14"/>
  <c r="EC42" i="14"/>
  <c r="EK42" i="14"/>
  <c r="ES42" i="14"/>
  <c r="FA42" i="14"/>
  <c r="I42" i="13"/>
  <c r="Q42" i="13"/>
  <c r="Y42" i="13"/>
  <c r="AG42" i="13"/>
  <c r="AO42" i="13"/>
  <c r="H42" i="14"/>
  <c r="P42" i="14"/>
  <c r="X42" i="14"/>
  <c r="AF42" i="14"/>
  <c r="AN42" i="14"/>
  <c r="AV42" i="14"/>
  <c r="BD42" i="14"/>
  <c r="BL42" i="14"/>
  <c r="BT42" i="14"/>
  <c r="CB42" i="14"/>
  <c r="CJ42" i="14"/>
  <c r="CR42" i="14"/>
  <c r="CZ42" i="14"/>
  <c r="DH42" i="14"/>
  <c r="DP42" i="14"/>
  <c r="DX42" i="14"/>
  <c r="EF42" i="14"/>
  <c r="EN42" i="14"/>
  <c r="EV42" i="14"/>
  <c r="FD42" i="14"/>
  <c r="FE92" i="14"/>
  <c r="FF92" i="14"/>
  <c r="J42" i="14"/>
  <c r="Z42" i="14"/>
  <c r="AP42" i="14"/>
  <c r="BF42" i="14"/>
  <c r="BV42" i="14"/>
  <c r="CL42" i="14"/>
  <c r="DB42" i="14"/>
  <c r="DZ42" i="14"/>
  <c r="R42" i="14"/>
  <c r="AH42" i="14"/>
  <c r="AX42" i="14"/>
  <c r="BN42" i="14"/>
  <c r="CD42" i="14"/>
  <c r="CT42" i="14"/>
  <c r="DJ42" i="14"/>
  <c r="DR42" i="14"/>
  <c r="EH42" i="14"/>
  <c r="EP42" i="14"/>
  <c r="EX42" i="14"/>
  <c r="D42" i="13"/>
  <c r="L42" i="13"/>
  <c r="T42" i="13"/>
  <c r="AB42" i="13"/>
  <c r="AJ42" i="13"/>
  <c r="K42" i="14"/>
  <c r="S42" i="14"/>
  <c r="AA42" i="14"/>
  <c r="AI42" i="14"/>
  <c r="AQ42" i="14"/>
  <c r="AY42" i="14"/>
  <c r="BG42" i="14"/>
  <c r="BO42" i="14"/>
  <c r="BW42" i="14"/>
  <c r="CE42" i="14"/>
  <c r="CM42" i="14"/>
  <c r="CU42" i="14"/>
  <c r="DC42" i="14"/>
  <c r="DK42" i="14"/>
  <c r="DS42" i="14"/>
  <c r="EA42" i="14"/>
  <c r="EI42" i="14"/>
  <c r="EQ42" i="14"/>
  <c r="EY42" i="14"/>
  <c r="L92" i="16"/>
  <c r="T92" i="16"/>
  <c r="AB92" i="16"/>
  <c r="AJ92" i="16"/>
  <c r="AR92" i="16"/>
  <c r="AZ92" i="16"/>
  <c r="BH92" i="16"/>
  <c r="BP92" i="16"/>
  <c r="BX92" i="16"/>
  <c r="CF92" i="16"/>
  <c r="CN92" i="16"/>
  <c r="CV92" i="16"/>
  <c r="DD92" i="16"/>
  <c r="DL92" i="16"/>
  <c r="DT92" i="16"/>
  <c r="EB92" i="16"/>
  <c r="EJ92" i="16"/>
  <c r="ER92" i="16"/>
  <c r="EZ92" i="16"/>
  <c r="N92" i="16"/>
  <c r="V92" i="16"/>
  <c r="AD92" i="16"/>
  <c r="AL92" i="16"/>
  <c r="AT92" i="16"/>
  <c r="BB92" i="16"/>
  <c r="BJ92" i="16"/>
  <c r="BR92" i="16"/>
  <c r="BZ92" i="16"/>
  <c r="CH92" i="16"/>
  <c r="CP92" i="16"/>
  <c r="CX92" i="16"/>
  <c r="DF92" i="16"/>
  <c r="DN92" i="16"/>
  <c r="DV92" i="16"/>
  <c r="ED92" i="16"/>
  <c r="EL92" i="16"/>
  <c r="ET92" i="16"/>
  <c r="FB92" i="16"/>
  <c r="EU92" i="16"/>
  <c r="FC92" i="16"/>
  <c r="H92" i="16"/>
  <c r="P92" i="16"/>
  <c r="X92" i="16"/>
  <c r="AF92" i="16"/>
  <c r="AN92" i="16"/>
  <c r="AV92" i="16"/>
  <c r="BD92" i="16"/>
  <c r="BL92" i="16"/>
  <c r="BT92" i="16"/>
  <c r="CB92" i="16"/>
  <c r="CJ92" i="16"/>
  <c r="CR92" i="16"/>
  <c r="CZ92" i="16"/>
  <c r="DH92" i="16"/>
  <c r="DP92" i="16"/>
  <c r="DX92" i="16"/>
  <c r="EF92" i="16"/>
  <c r="EN92" i="16"/>
  <c r="EV92" i="16"/>
  <c r="FD92" i="16"/>
  <c r="I92" i="16"/>
  <c r="DY92" i="16"/>
  <c r="EG92" i="16"/>
  <c r="EO92" i="16"/>
  <c r="EW92" i="16"/>
  <c r="FE92" i="16"/>
  <c r="Q42" i="16"/>
  <c r="Y42" i="16"/>
  <c r="AG42" i="16"/>
  <c r="AO42" i="16"/>
  <c r="AW42" i="16"/>
  <c r="BE42" i="16"/>
  <c r="BM42" i="16"/>
  <c r="BU42" i="16"/>
  <c r="CC42" i="16"/>
  <c r="CK42" i="16"/>
  <c r="CS42" i="16"/>
  <c r="DA42" i="16"/>
  <c r="DI42" i="16"/>
  <c r="DQ42" i="16"/>
  <c r="J92" i="16"/>
  <c r="R92" i="16"/>
  <c r="Z92" i="16"/>
  <c r="AH92" i="16"/>
  <c r="AP92" i="16"/>
  <c r="AX92" i="16"/>
  <c r="BF92" i="16"/>
  <c r="BN92" i="16"/>
  <c r="BV92" i="16"/>
  <c r="CD92" i="16"/>
  <c r="CL92" i="16"/>
  <c r="CT92" i="16"/>
  <c r="DB92" i="16"/>
  <c r="DJ92" i="16"/>
  <c r="DR92" i="16"/>
  <c r="DZ92" i="16"/>
  <c r="EH92" i="16"/>
  <c r="EP92" i="16"/>
  <c r="EX92" i="16"/>
  <c r="FF92" i="16"/>
  <c r="E42" i="16"/>
  <c r="M42" i="16"/>
  <c r="U42" i="16"/>
  <c r="AC42" i="16"/>
  <c r="AK42" i="16"/>
  <c r="AS42" i="16"/>
  <c r="BA42" i="16"/>
  <c r="BI42" i="16"/>
  <c r="BQ42" i="16"/>
  <c r="BY42" i="16"/>
  <c r="CG42" i="16"/>
  <c r="CO42" i="16"/>
  <c r="CW42" i="16"/>
  <c r="DE42" i="16"/>
  <c r="DM42" i="16"/>
  <c r="DU42" i="16"/>
  <c r="EC42" i="16"/>
  <c r="EK42" i="16"/>
  <c r="ES42" i="16"/>
  <c r="FA42" i="16"/>
  <c r="G42" i="16"/>
  <c r="O42" i="16"/>
  <c r="W42" i="16"/>
  <c r="AE42" i="16"/>
  <c r="AM42" i="16"/>
  <c r="AU42" i="16"/>
  <c r="BC42" i="16"/>
  <c r="BK42" i="16"/>
  <c r="BS42" i="16"/>
  <c r="CA42" i="16"/>
  <c r="CI42" i="16"/>
  <c r="CQ42" i="16"/>
  <c r="CY42" i="16"/>
  <c r="DG42" i="16"/>
  <c r="DO42" i="16"/>
  <c r="DW42" i="16"/>
  <c r="EE42" i="16"/>
  <c r="EM42" i="16"/>
  <c r="K42" i="16"/>
  <c r="S42" i="16"/>
  <c r="AA42" i="16"/>
  <c r="AI42" i="16"/>
  <c r="AQ42" i="16"/>
  <c r="AY42" i="16"/>
  <c r="BG42" i="16"/>
  <c r="BO42" i="16"/>
  <c r="BW42" i="16"/>
  <c r="CE42" i="16"/>
  <c r="CM42" i="16"/>
  <c r="CU42" i="16"/>
  <c r="DC42" i="16"/>
  <c r="DK42" i="16"/>
  <c r="DS42" i="16"/>
  <c r="EA42" i="16"/>
  <c r="EI42" i="16"/>
  <c r="EQ42" i="16"/>
  <c r="EY42" i="16"/>
  <c r="F42" i="15"/>
  <c r="N42" i="15"/>
  <c r="V42" i="15"/>
  <c r="AD42" i="15"/>
  <c r="AL42" i="15"/>
  <c r="I42" i="15"/>
  <c r="Q42" i="15"/>
  <c r="Y42" i="15"/>
  <c r="AG42" i="15"/>
  <c r="AO42" i="15"/>
  <c r="E42" i="11"/>
  <c r="M42" i="11"/>
  <c r="U42" i="11"/>
  <c r="AC42" i="11"/>
  <c r="I42" i="11"/>
  <c r="Q42" i="11"/>
  <c r="Y42" i="11"/>
  <c r="AG42" i="11"/>
  <c r="K42" i="12"/>
  <c r="S42" i="12"/>
  <c r="AA42" i="12"/>
  <c r="AI42" i="12"/>
  <c r="AQ42" i="12"/>
  <c r="AY42" i="12"/>
  <c r="BO42" i="12"/>
  <c r="BW42" i="12"/>
  <c r="CE42" i="12"/>
  <c r="L92" i="12"/>
  <c r="T92" i="12"/>
  <c r="AB92" i="12"/>
  <c r="AJ92" i="12"/>
  <c r="AR92" i="12"/>
  <c r="AZ92" i="12"/>
  <c r="BH92" i="12"/>
  <c r="BP92" i="12"/>
  <c r="BX92" i="12"/>
  <c r="CF92" i="12"/>
  <c r="CN92" i="12"/>
  <c r="CV92" i="12"/>
  <c r="DD92" i="12"/>
  <c r="DL92" i="12"/>
  <c r="DT92" i="12"/>
  <c r="EB92" i="12"/>
  <c r="EJ92" i="12"/>
  <c r="ER92" i="12"/>
  <c r="EZ92" i="12"/>
  <c r="N92" i="12"/>
  <c r="V92" i="12"/>
  <c r="AD92" i="12"/>
  <c r="AL92" i="12"/>
  <c r="AT92" i="12"/>
  <c r="BB92" i="12"/>
  <c r="BJ92" i="12"/>
  <c r="BR92" i="12"/>
  <c r="BZ92" i="12"/>
  <c r="CH92" i="12"/>
  <c r="CP92" i="12"/>
  <c r="CX92" i="12"/>
  <c r="DF92" i="12"/>
  <c r="DN92" i="12"/>
  <c r="DV92" i="12"/>
  <c r="ED92" i="12"/>
  <c r="EL92" i="12"/>
  <c r="ET92" i="12"/>
  <c r="FB92" i="12"/>
  <c r="H92" i="12"/>
  <c r="P92" i="12"/>
  <c r="X92" i="12"/>
  <c r="AF92" i="12"/>
  <c r="AN92" i="12"/>
  <c r="AV92" i="12"/>
  <c r="BD92" i="12"/>
  <c r="BL92" i="12"/>
  <c r="BT92" i="12"/>
  <c r="I92" i="12"/>
  <c r="Q92" i="12"/>
  <c r="Y92" i="12"/>
  <c r="AG92" i="12"/>
  <c r="AO92" i="12"/>
  <c r="AW92" i="12"/>
  <c r="BE92" i="12"/>
  <c r="BU92" i="12"/>
  <c r="CC92" i="12"/>
  <c r="CK92" i="12"/>
  <c r="CS92" i="12"/>
  <c r="DA92" i="12"/>
  <c r="DI92" i="12"/>
  <c r="DQ92" i="12"/>
  <c r="DY92" i="12"/>
  <c r="EG92" i="12"/>
  <c r="EO92" i="12"/>
  <c r="EW92" i="12"/>
  <c r="FE92" i="12"/>
  <c r="AX92" i="12"/>
  <c r="BF92" i="12"/>
  <c r="BN92" i="12"/>
  <c r="BV92" i="12"/>
  <c r="CD92" i="12"/>
  <c r="CL92" i="12"/>
  <c r="CT92" i="12"/>
  <c r="DB92" i="12"/>
  <c r="DJ92" i="12"/>
  <c r="DR92" i="12"/>
  <c r="DZ92" i="12"/>
  <c r="EH92" i="12"/>
  <c r="EP92" i="12"/>
  <c r="EX92" i="12"/>
  <c r="FF92" i="12"/>
  <c r="E42" i="12"/>
  <c r="M42" i="12"/>
  <c r="U42" i="12"/>
  <c r="AC42" i="12"/>
  <c r="AK42" i="12"/>
  <c r="AS42" i="12"/>
  <c r="BA42" i="12"/>
  <c r="BI42" i="12"/>
  <c r="BQ42" i="12"/>
  <c r="BY42" i="12"/>
  <c r="CG42" i="12"/>
  <c r="CO42" i="12"/>
  <c r="CW42" i="12"/>
  <c r="DE42" i="12"/>
  <c r="DM42" i="12"/>
  <c r="DU42" i="12"/>
  <c r="EC42" i="12"/>
  <c r="EK42" i="12"/>
  <c r="ES42" i="12"/>
  <c r="FA42" i="12"/>
  <c r="G42" i="12"/>
  <c r="O42" i="12"/>
  <c r="W42" i="12"/>
  <c r="AE42" i="12"/>
  <c r="AM42" i="12"/>
  <c r="AU42" i="12"/>
  <c r="BC42" i="12"/>
  <c r="BK42" i="12"/>
  <c r="BS42" i="12"/>
  <c r="CA42" i="12"/>
  <c r="CI42" i="12"/>
  <c r="CQ42" i="12"/>
  <c r="CY42" i="12"/>
  <c r="DG42" i="12"/>
  <c r="DO42" i="12"/>
  <c r="DW42" i="12"/>
  <c r="EE42" i="12"/>
  <c r="EM42" i="12"/>
  <c r="EU42" i="12"/>
  <c r="FC42" i="12"/>
  <c r="CB42" i="12"/>
  <c r="CJ42" i="12"/>
  <c r="CR42" i="12"/>
  <c r="CZ42" i="12"/>
  <c r="DH42" i="12"/>
  <c r="DP42" i="12"/>
  <c r="DX42" i="12"/>
  <c r="EF42" i="12"/>
  <c r="EN42" i="12"/>
  <c r="EV42" i="12"/>
  <c r="FD42" i="12"/>
  <c r="BM42" i="12"/>
  <c r="J42" i="12"/>
  <c r="R42" i="12"/>
  <c r="Z42" i="12"/>
  <c r="AH42" i="12"/>
  <c r="AP42" i="12"/>
  <c r="BG42" i="12"/>
  <c r="CM42" i="12"/>
  <c r="CU42" i="12"/>
  <c r="DC42" i="12"/>
  <c r="DK42" i="12"/>
  <c r="DS42" i="12"/>
  <c r="EA42" i="12"/>
  <c r="EI42" i="12"/>
  <c r="EQ42" i="12"/>
  <c r="EY42" i="12"/>
  <c r="BW40" i="24"/>
  <c r="BV40" i="24"/>
  <c r="BU40" i="24"/>
  <c r="BT40" i="24"/>
  <c r="BS40" i="24"/>
  <c r="BR40" i="24"/>
  <c r="BQ40" i="24"/>
  <c r="BP40" i="24"/>
  <c r="BO40" i="24"/>
  <c r="BN40" i="24"/>
  <c r="BM40" i="24"/>
  <c r="BL40" i="24"/>
  <c r="BK40" i="24"/>
  <c r="BJ40" i="24"/>
  <c r="BI40" i="24"/>
  <c r="BH40" i="24"/>
  <c r="BG40" i="24"/>
  <c r="BF40" i="24"/>
  <c r="BE40" i="24"/>
  <c r="BD40" i="24"/>
  <c r="BC40" i="24"/>
  <c r="BB40" i="24"/>
  <c r="BA40" i="24"/>
  <c r="AZ40" i="24"/>
  <c r="BW39" i="24"/>
  <c r="BV39" i="24"/>
  <c r="BU39" i="24"/>
  <c r="BT39" i="24"/>
  <c r="BS39" i="24"/>
  <c r="BR39" i="24"/>
  <c r="BQ39" i="24"/>
  <c r="BP39" i="24"/>
  <c r="BO39" i="24"/>
  <c r="BN39" i="24"/>
  <c r="BM39" i="24"/>
  <c r="BL39" i="24"/>
  <c r="BK39" i="24"/>
  <c r="BJ39" i="24"/>
  <c r="BI39" i="24"/>
  <c r="BH39" i="24"/>
  <c r="BG39" i="24"/>
  <c r="BF39" i="24"/>
  <c r="BE39" i="24"/>
  <c r="BD39" i="24"/>
  <c r="BC39" i="24"/>
  <c r="BB39" i="24"/>
  <c r="BA39" i="24"/>
  <c r="AZ39" i="24"/>
  <c r="BW38" i="24"/>
  <c r="BV38" i="24"/>
  <c r="BU38" i="24"/>
  <c r="BT38" i="24"/>
  <c r="BS38" i="24"/>
  <c r="BR38" i="24"/>
  <c r="BQ38" i="24"/>
  <c r="BP38" i="24"/>
  <c r="BO38" i="24"/>
  <c r="BN38" i="24"/>
  <c r="BM38" i="24"/>
  <c r="BL38" i="24"/>
  <c r="BK38" i="24"/>
  <c r="BJ38" i="24"/>
  <c r="BI38" i="24"/>
  <c r="BH38" i="24"/>
  <c r="BG38" i="24"/>
  <c r="BF38" i="24"/>
  <c r="BE38" i="24"/>
  <c r="BD38" i="24"/>
  <c r="BC38" i="24"/>
  <c r="BB38" i="24"/>
  <c r="BA38" i="24"/>
  <c r="AZ38" i="24"/>
  <c r="BW18" i="24"/>
  <c r="BV18" i="24"/>
  <c r="BU18" i="24"/>
  <c r="BT18" i="24"/>
  <c r="BS18" i="24"/>
  <c r="BR18" i="24"/>
  <c r="BQ18" i="24"/>
  <c r="BP18" i="24"/>
  <c r="BO18" i="24"/>
  <c r="BN18" i="24"/>
  <c r="BM18" i="24"/>
  <c r="BL18" i="24"/>
  <c r="BK18" i="24"/>
  <c r="BJ18" i="24"/>
  <c r="BI18" i="24"/>
  <c r="BH18" i="24"/>
  <c r="BG18" i="24"/>
  <c r="BF18" i="24"/>
  <c r="BE18" i="24"/>
  <c r="BD18" i="24"/>
  <c r="BC18" i="24"/>
  <c r="BB18" i="24"/>
  <c r="BA18" i="24"/>
  <c r="AZ18" i="24"/>
  <c r="BW17" i="24"/>
  <c r="BV17" i="24"/>
  <c r="BU17" i="24"/>
  <c r="BT17" i="24"/>
  <c r="BS17" i="24"/>
  <c r="BR17" i="24"/>
  <c r="BQ17" i="24"/>
  <c r="BP17" i="24"/>
  <c r="BO17" i="24"/>
  <c r="BN17" i="24"/>
  <c r="BM17" i="24"/>
  <c r="BL17" i="24"/>
  <c r="BK17" i="24"/>
  <c r="BJ17" i="24"/>
  <c r="BI17" i="24"/>
  <c r="BH17" i="24"/>
  <c r="BG17" i="24"/>
  <c r="BF17" i="24"/>
  <c r="BE17" i="24"/>
  <c r="BD17" i="24"/>
  <c r="BC17" i="24"/>
  <c r="BB17" i="24"/>
  <c r="BA17" i="24"/>
  <c r="AZ17" i="24"/>
  <c r="BW16" i="24"/>
  <c r="BV16" i="24"/>
  <c r="BU16" i="24"/>
  <c r="BT16" i="24"/>
  <c r="BS16" i="24"/>
  <c r="BR16" i="24"/>
  <c r="BQ16" i="24"/>
  <c r="BP16" i="24"/>
  <c r="BO16" i="24"/>
  <c r="BN16" i="24"/>
  <c r="BM16" i="24"/>
  <c r="BL16" i="24"/>
  <c r="BK16" i="24"/>
  <c r="BJ16" i="24"/>
  <c r="BI16" i="24"/>
  <c r="BH16" i="24"/>
  <c r="BG16" i="24"/>
  <c r="BF16" i="24"/>
  <c r="BE16" i="24"/>
  <c r="BD16" i="24"/>
  <c r="BC16" i="24"/>
  <c r="BB16" i="24"/>
  <c r="BA16" i="24"/>
  <c r="AZ16" i="24"/>
  <c r="BW11" i="24"/>
  <c r="BV11" i="24"/>
  <c r="BU11" i="24"/>
  <c r="BT11" i="24"/>
  <c r="BS11" i="24"/>
  <c r="BR11" i="24"/>
  <c r="BQ11" i="24"/>
  <c r="BP11" i="24"/>
  <c r="BO11" i="24"/>
  <c r="BN11" i="24"/>
  <c r="BM11" i="24"/>
  <c r="BL11" i="24"/>
  <c r="BK11" i="24"/>
  <c r="BJ11" i="24"/>
  <c r="BI11" i="24"/>
  <c r="BH11" i="24"/>
  <c r="BG11" i="24"/>
  <c r="BF11" i="24"/>
  <c r="BE11" i="24"/>
  <c r="BD11" i="24"/>
  <c r="BC11" i="24"/>
  <c r="BB11" i="24"/>
  <c r="BA11" i="24"/>
  <c r="AZ11" i="24"/>
  <c r="BW10" i="24"/>
  <c r="BV10" i="24"/>
  <c r="BU10" i="24"/>
  <c r="BT10" i="24"/>
  <c r="BS10" i="24"/>
  <c r="BR10" i="24"/>
  <c r="BQ10" i="24"/>
  <c r="BP10" i="24"/>
  <c r="BO10" i="24"/>
  <c r="BN10" i="24"/>
  <c r="BM10" i="24"/>
  <c r="BL10" i="24"/>
  <c r="BK10" i="24"/>
  <c r="BJ10" i="24"/>
  <c r="BI10" i="24"/>
  <c r="BH10" i="24"/>
  <c r="BG10" i="24"/>
  <c r="BF10" i="24"/>
  <c r="BE10" i="24"/>
  <c r="BD10" i="24"/>
  <c r="BC10" i="24"/>
  <c r="BB10" i="24"/>
  <c r="BA10" i="24"/>
  <c r="AZ10" i="24"/>
  <c r="BW9" i="24"/>
  <c r="BV9" i="24"/>
  <c r="BU9" i="24"/>
  <c r="BT9" i="24"/>
  <c r="BS9" i="24"/>
  <c r="BR9" i="24"/>
  <c r="BQ9" i="24"/>
  <c r="BP9" i="24"/>
  <c r="BO9" i="24"/>
  <c r="BN9" i="24"/>
  <c r="BM9" i="24"/>
  <c r="BL9" i="24"/>
  <c r="BK9" i="24"/>
  <c r="BJ9" i="24"/>
  <c r="BI9" i="24"/>
  <c r="BH9" i="24"/>
  <c r="BG9" i="24"/>
  <c r="BF9" i="24"/>
  <c r="BE9" i="24"/>
  <c r="BD9" i="24"/>
  <c r="BC9" i="24"/>
  <c r="BB9" i="24"/>
  <c r="BA9" i="24"/>
  <c r="AZ9" i="24"/>
  <c r="M73" i="24" l="1"/>
  <c r="M72" i="24"/>
  <c r="M71" i="24"/>
  <c r="M70" i="24"/>
  <c r="M69" i="24"/>
  <c r="M68" i="24"/>
  <c r="M66" i="24"/>
  <c r="M65" i="24"/>
  <c r="M64" i="24"/>
  <c r="M63" i="24"/>
  <c r="M62" i="24"/>
  <c r="M61" i="24"/>
  <c r="M58" i="24"/>
  <c r="M57" i="24"/>
  <c r="M56" i="24"/>
  <c r="M55" i="24"/>
  <c r="M54" i="24"/>
  <c r="M53" i="24"/>
  <c r="M43" i="24"/>
  <c r="M42" i="24"/>
  <c r="M41" i="24"/>
  <c r="M40" i="24"/>
  <c r="M39" i="24"/>
  <c r="M38" i="24"/>
  <c r="M50" i="24"/>
  <c r="M49" i="24"/>
  <c r="M48" i="24"/>
  <c r="M47" i="24"/>
  <c r="M46" i="24"/>
  <c r="M45" i="24"/>
  <c r="M21" i="24"/>
  <c r="M20" i="24"/>
  <c r="M19" i="24"/>
  <c r="M18" i="24"/>
  <c r="M17" i="24"/>
  <c r="M16" i="24"/>
  <c r="M14" i="24"/>
  <c r="M13" i="24"/>
  <c r="M12" i="24"/>
  <c r="M11" i="24"/>
  <c r="M10" i="24"/>
  <c r="M9" i="24"/>
  <c r="BV19" i="24"/>
  <c r="BU19" i="24"/>
  <c r="BT19" i="24"/>
  <c r="BS19" i="24"/>
  <c r="BR19" i="24"/>
  <c r="BQ19" i="24"/>
  <c r="BP19" i="24"/>
  <c r="BO19" i="24"/>
  <c r="BN19" i="24"/>
  <c r="BM19" i="24"/>
  <c r="BL19" i="24"/>
  <c r="BK19" i="24"/>
  <c r="BJ19" i="24"/>
  <c r="BI19" i="24"/>
  <c r="BH19" i="24"/>
  <c r="BG19" i="24"/>
  <c r="BF19" i="24"/>
  <c r="BE19" i="24"/>
  <c r="BD19" i="24"/>
  <c r="BC19" i="24"/>
  <c r="BB19" i="24"/>
  <c r="BA19" i="24"/>
  <c r="AZ19" i="24"/>
  <c r="BV12" i="24"/>
  <c r="BU12" i="24"/>
  <c r="BT12" i="24"/>
  <c r="BS12" i="24"/>
  <c r="BR12" i="24"/>
  <c r="BQ12" i="24"/>
  <c r="BP12" i="24"/>
  <c r="BO12" i="24"/>
  <c r="BN12" i="24"/>
  <c r="BM12" i="24"/>
  <c r="BL12" i="24"/>
  <c r="BK12" i="24"/>
  <c r="BJ12" i="24"/>
  <c r="BI12" i="24"/>
  <c r="BH12" i="24"/>
  <c r="BG12" i="24"/>
  <c r="BF12" i="24"/>
  <c r="BE12" i="24"/>
  <c r="BD12" i="24"/>
  <c r="BC12" i="24"/>
  <c r="BB12" i="24"/>
  <c r="BA12" i="24"/>
  <c r="AZ12" i="24"/>
  <c r="FF72" i="12"/>
  <c r="FE72" i="12"/>
  <c r="FD72" i="12"/>
  <c r="ET123" i="12"/>
  <c r="ES123" i="12"/>
  <c r="ER123" i="12"/>
  <c r="EQ123" i="12"/>
  <c r="EP123" i="12"/>
  <c r="EO123" i="12"/>
  <c r="EN123" i="12"/>
  <c r="EM123" i="12"/>
  <c r="EL123" i="12"/>
  <c r="EK123" i="12"/>
  <c r="EJ123" i="12"/>
  <c r="EI123" i="12"/>
  <c r="EH123" i="12"/>
  <c r="EG123" i="12"/>
  <c r="EF123" i="12"/>
  <c r="EE123" i="12"/>
  <c r="ED123" i="12"/>
  <c r="EC123" i="12"/>
  <c r="EB123" i="12"/>
  <c r="EA123" i="12"/>
  <c r="DZ123" i="12"/>
  <c r="DY123" i="12"/>
  <c r="DX123" i="12"/>
  <c r="DW123" i="12"/>
  <c r="AP72" i="11"/>
  <c r="AO72" i="11"/>
  <c r="AN72" i="11"/>
  <c r="AF72" i="11"/>
  <c r="AE72" i="11"/>
  <c r="AD72" i="11"/>
  <c r="AC72" i="11"/>
  <c r="AB72" i="11"/>
  <c r="AA72" i="11"/>
  <c r="Z72" i="11"/>
  <c r="Y72" i="11"/>
  <c r="X72" i="11"/>
  <c r="W72" i="11"/>
  <c r="V72" i="11"/>
  <c r="U72" i="11"/>
  <c r="T72" i="11"/>
  <c r="S72" i="11"/>
  <c r="R72" i="11"/>
  <c r="Q72" i="11"/>
  <c r="P72" i="11"/>
  <c r="O72" i="11"/>
  <c r="N72" i="11"/>
  <c r="M72" i="11"/>
  <c r="L72" i="11"/>
  <c r="K72" i="11"/>
  <c r="J72" i="11"/>
  <c r="I72" i="11"/>
  <c r="H72" i="11"/>
  <c r="G72" i="11"/>
  <c r="F72" i="11"/>
  <c r="E72" i="11"/>
  <c r="D72" i="11"/>
  <c r="BV21" i="24"/>
  <c r="BU21" i="24"/>
  <c r="BT21" i="24"/>
  <c r="BS21" i="24"/>
  <c r="BR21" i="24"/>
  <c r="BQ21" i="24"/>
  <c r="BP21" i="24"/>
  <c r="BO21" i="24"/>
  <c r="BN21" i="24"/>
  <c r="BM21" i="24"/>
  <c r="BL21" i="24"/>
  <c r="BK21" i="24"/>
  <c r="BJ21" i="24"/>
  <c r="BI21" i="24"/>
  <c r="BH21" i="24"/>
  <c r="BG21" i="24"/>
  <c r="BF21" i="24"/>
  <c r="BE21" i="24"/>
  <c r="BD21" i="24"/>
  <c r="BC21" i="24"/>
  <c r="BB21" i="24"/>
  <c r="BA21" i="24"/>
  <c r="AZ21" i="24"/>
  <c r="BV14" i="24"/>
  <c r="BU14" i="24"/>
  <c r="BT14" i="24"/>
  <c r="BS14" i="24"/>
  <c r="BR14" i="24"/>
  <c r="BQ14" i="24"/>
  <c r="BP14" i="24"/>
  <c r="BO14" i="24"/>
  <c r="BN14" i="24"/>
  <c r="BM14" i="24"/>
  <c r="BL14" i="24"/>
  <c r="BK14" i="24"/>
  <c r="BJ14" i="24"/>
  <c r="BI14" i="24"/>
  <c r="BH14" i="24"/>
  <c r="BG14" i="24"/>
  <c r="BF14" i="24"/>
  <c r="BE14" i="24"/>
  <c r="BD14" i="24"/>
  <c r="BC14" i="24"/>
  <c r="BB14" i="24"/>
  <c r="BA14" i="24"/>
  <c r="AZ14" i="24"/>
  <c r="FF72" i="16"/>
  <c r="FE72" i="16"/>
  <c r="FD72" i="16"/>
  <c r="ET123" i="16"/>
  <c r="ES123" i="16"/>
  <c r="ER123" i="16"/>
  <c r="EQ123" i="16"/>
  <c r="EP123" i="16"/>
  <c r="EO123" i="16"/>
  <c r="EN123" i="16"/>
  <c r="EM123" i="16"/>
  <c r="EL123" i="16"/>
  <c r="EK123" i="16"/>
  <c r="EJ123" i="16"/>
  <c r="EI123" i="16"/>
  <c r="EH123" i="16"/>
  <c r="EG123" i="16"/>
  <c r="EF123" i="16"/>
  <c r="EE123" i="16"/>
  <c r="ED123" i="16"/>
  <c r="EC123" i="16"/>
  <c r="EB123" i="16"/>
  <c r="EA123" i="16"/>
  <c r="DZ123" i="16"/>
  <c r="DY123" i="16"/>
  <c r="DX123" i="16"/>
  <c r="DW123" i="16"/>
  <c r="AP72" i="15"/>
  <c r="AO72" i="15"/>
  <c r="AN72" i="15"/>
  <c r="AF72" i="15"/>
  <c r="AE72" i="15"/>
  <c r="AD72" i="15"/>
  <c r="AC72" i="15"/>
  <c r="AB72" i="15"/>
  <c r="AA72" i="15"/>
  <c r="Z72" i="15"/>
  <c r="Y72" i="15"/>
  <c r="X72" i="15"/>
  <c r="W72" i="15"/>
  <c r="V72" i="15"/>
  <c r="U72" i="15"/>
  <c r="T72" i="15"/>
  <c r="S72" i="15"/>
  <c r="R72" i="15"/>
  <c r="Q72" i="15"/>
  <c r="P72" i="15"/>
  <c r="O72" i="15"/>
  <c r="N72" i="15"/>
  <c r="M72" i="15"/>
  <c r="L72" i="15"/>
  <c r="K72" i="15"/>
  <c r="J72" i="15"/>
  <c r="I72" i="15"/>
  <c r="H72" i="15"/>
  <c r="G72" i="15"/>
  <c r="F72" i="15"/>
  <c r="E72" i="15"/>
  <c r="D72" i="15"/>
  <c r="BV20" i="24"/>
  <c r="BU20" i="24"/>
  <c r="BT20" i="24"/>
  <c r="BS20" i="24"/>
  <c r="BR20" i="24"/>
  <c r="BQ20" i="24"/>
  <c r="BP20" i="24"/>
  <c r="BO20" i="24"/>
  <c r="BN20" i="24"/>
  <c r="BM20" i="24"/>
  <c r="BL20" i="24"/>
  <c r="BK20" i="24"/>
  <c r="BJ20" i="24"/>
  <c r="BI20" i="24"/>
  <c r="BH20" i="24"/>
  <c r="BG20" i="24"/>
  <c r="BF20" i="24"/>
  <c r="BE20" i="24"/>
  <c r="BD20" i="24"/>
  <c r="BC20" i="24"/>
  <c r="BB20" i="24"/>
  <c r="BA20" i="24"/>
  <c r="AZ20" i="24"/>
  <c r="BV13" i="24"/>
  <c r="BU13" i="24"/>
  <c r="BT13" i="24"/>
  <c r="BS13" i="24"/>
  <c r="BR13" i="24"/>
  <c r="BQ13" i="24"/>
  <c r="BP13" i="24"/>
  <c r="BO13" i="24"/>
  <c r="BN13" i="24"/>
  <c r="BM13" i="24"/>
  <c r="BL13" i="24"/>
  <c r="BK13" i="24"/>
  <c r="BJ13" i="24"/>
  <c r="BI13" i="24"/>
  <c r="BH13" i="24"/>
  <c r="BG13" i="24"/>
  <c r="BF13" i="24"/>
  <c r="BE13" i="24"/>
  <c r="BD13" i="24"/>
  <c r="BC13" i="24"/>
  <c r="BB13" i="24"/>
  <c r="BA13" i="24"/>
  <c r="AZ13" i="24"/>
  <c r="FF72" i="14"/>
  <c r="FE72" i="14"/>
  <c r="FD72" i="14"/>
  <c r="AP72" i="13"/>
  <c r="AO72" i="13"/>
  <c r="AN72" i="13"/>
  <c r="AF72" i="13"/>
  <c r="AE72" i="13"/>
  <c r="AD72" i="13"/>
  <c r="AC72" i="13"/>
  <c r="AB72" i="13"/>
  <c r="AA72" i="13"/>
  <c r="Z72" i="13"/>
  <c r="Y72" i="13"/>
  <c r="X72" i="13"/>
  <c r="W72" i="13"/>
  <c r="V72" i="13"/>
  <c r="U72" i="13"/>
  <c r="T72" i="13"/>
  <c r="S72" i="13"/>
  <c r="R72" i="13"/>
  <c r="Q72" i="13"/>
  <c r="P72" i="13"/>
  <c r="O72" i="13"/>
  <c r="N72" i="13"/>
  <c r="M72" i="13"/>
  <c r="L72" i="13"/>
  <c r="K72" i="13"/>
  <c r="J72" i="13"/>
  <c r="I72" i="13"/>
  <c r="H72" i="13"/>
  <c r="G72" i="13"/>
  <c r="F72" i="13"/>
  <c r="E72" i="13"/>
  <c r="D72" i="13"/>
  <c r="AX9" i="24" l="1"/>
  <c r="CG9" i="24"/>
  <c r="AX17" i="24"/>
  <c r="CG17" i="24"/>
  <c r="AX41" i="24"/>
  <c r="CG41" i="24"/>
  <c r="AX10" i="24"/>
  <c r="CG10" i="24"/>
  <c r="AX18" i="24"/>
  <c r="CG18" i="24"/>
  <c r="AX42" i="24"/>
  <c r="CG42" i="24"/>
  <c r="AX40" i="24"/>
  <c r="CG40" i="24"/>
  <c r="AX11" i="24"/>
  <c r="CG11" i="24"/>
  <c r="AX19" i="24"/>
  <c r="CG19" i="24"/>
  <c r="AX43" i="24"/>
  <c r="CG43" i="24"/>
  <c r="AX12" i="24"/>
  <c r="CG12" i="24"/>
  <c r="AX20" i="24"/>
  <c r="CG20" i="24"/>
  <c r="CG13" i="24"/>
  <c r="AX13" i="24"/>
  <c r="AX21" i="24"/>
  <c r="CG21" i="24"/>
  <c r="AX14" i="24"/>
  <c r="CG14" i="24"/>
  <c r="AX38" i="24"/>
  <c r="CG38" i="24"/>
  <c r="AX16" i="24"/>
  <c r="CG16" i="24"/>
  <c r="AX39" i="24"/>
  <c r="CG39" i="24"/>
  <c r="BW12" i="24"/>
  <c r="BW19" i="24"/>
  <c r="BW14" i="24"/>
  <c r="BW21" i="24"/>
  <c r="BW13" i="24"/>
  <c r="BW20" i="24"/>
  <c r="DW123" i="14"/>
  <c r="EE123" i="14"/>
  <c r="EM123" i="14"/>
  <c r="DX123" i="14"/>
  <c r="EF123" i="14"/>
  <c r="EN123" i="14"/>
  <c r="DY123" i="14"/>
  <c r="EG123" i="14"/>
  <c r="EO123" i="14"/>
  <c r="DZ123" i="14"/>
  <c r="EH123" i="14"/>
  <c r="EP123" i="14"/>
  <c r="EA123" i="14"/>
  <c r="EI123" i="14"/>
  <c r="EQ123" i="14"/>
  <c r="EB123" i="14"/>
  <c r="EJ123" i="14"/>
  <c r="ER123" i="14"/>
  <c r="EC123" i="14"/>
  <c r="EK123" i="14"/>
  <c r="ES123" i="14"/>
  <c r="ED123" i="14"/>
  <c r="EL123" i="14"/>
  <c r="ET123" i="14"/>
  <c r="AL72" i="11"/>
  <c r="AN72" i="12"/>
  <c r="AQ123" i="12"/>
  <c r="EV72" i="12"/>
  <c r="EY123" i="12"/>
  <c r="AM72" i="11"/>
  <c r="I72" i="12"/>
  <c r="L123" i="12"/>
  <c r="Q72" i="12"/>
  <c r="T123" i="12"/>
  <c r="Y72" i="12"/>
  <c r="AB123" i="12"/>
  <c r="AG72" i="12"/>
  <c r="AJ123" i="12"/>
  <c r="AO72" i="12"/>
  <c r="AR123" i="12"/>
  <c r="AW72" i="12"/>
  <c r="AZ123" i="12"/>
  <c r="BE72" i="12"/>
  <c r="BH123" i="12"/>
  <c r="BM72" i="12"/>
  <c r="BP123" i="12"/>
  <c r="BU72" i="12"/>
  <c r="BX123" i="12"/>
  <c r="CC72" i="12"/>
  <c r="CF123" i="12"/>
  <c r="CK72" i="12"/>
  <c r="CN123" i="12"/>
  <c r="CS72" i="12"/>
  <c r="CV123" i="12"/>
  <c r="DA72" i="12"/>
  <c r="DD123" i="12"/>
  <c r="DI72" i="12"/>
  <c r="DL123" i="12"/>
  <c r="DQ72" i="12"/>
  <c r="DT123" i="12"/>
  <c r="EW72" i="12"/>
  <c r="EZ123" i="12"/>
  <c r="J72" i="12"/>
  <c r="M123" i="12"/>
  <c r="R72" i="12"/>
  <c r="U123" i="12"/>
  <c r="Z72" i="12"/>
  <c r="AC123" i="12"/>
  <c r="AH72" i="12"/>
  <c r="AK123" i="12"/>
  <c r="AP72" i="12"/>
  <c r="AS123" i="12"/>
  <c r="AX72" i="12"/>
  <c r="BA123" i="12"/>
  <c r="BF72" i="12"/>
  <c r="BI123" i="12"/>
  <c r="BN72" i="12"/>
  <c r="BQ123" i="12"/>
  <c r="BV72" i="12"/>
  <c r="BY123" i="12"/>
  <c r="CD72" i="12"/>
  <c r="CG123" i="12"/>
  <c r="CL72" i="12"/>
  <c r="CO123" i="12"/>
  <c r="CT72" i="12"/>
  <c r="CW123" i="12"/>
  <c r="DB72" i="12"/>
  <c r="DE123" i="12"/>
  <c r="DJ72" i="12"/>
  <c r="DM123" i="12"/>
  <c r="DR72" i="12"/>
  <c r="DU123" i="12"/>
  <c r="EX72" i="12"/>
  <c r="FA123" i="12"/>
  <c r="P72" i="12"/>
  <c r="S123" i="12"/>
  <c r="AG72" i="11"/>
  <c r="K72" i="12"/>
  <c r="N123" i="12"/>
  <c r="S72" i="12"/>
  <c r="V123" i="12"/>
  <c r="AA72" i="12"/>
  <c r="AD123" i="12"/>
  <c r="AI72" i="12"/>
  <c r="AL123" i="12"/>
  <c r="AQ72" i="12"/>
  <c r="AT123" i="12"/>
  <c r="AY72" i="12"/>
  <c r="BB123" i="12"/>
  <c r="BG72" i="12"/>
  <c r="BJ123" i="12"/>
  <c r="BO72" i="12"/>
  <c r="BR123" i="12"/>
  <c r="BW72" i="12"/>
  <c r="BZ123" i="12"/>
  <c r="CE72" i="12"/>
  <c r="CH123" i="12"/>
  <c r="CM72" i="12"/>
  <c r="CP123" i="12"/>
  <c r="CU72" i="12"/>
  <c r="CX123" i="12"/>
  <c r="DC72" i="12"/>
  <c r="DF123" i="12"/>
  <c r="DK72" i="12"/>
  <c r="DN123" i="12"/>
  <c r="DS72" i="12"/>
  <c r="DV123" i="12"/>
  <c r="EY72" i="12"/>
  <c r="FB123" i="12"/>
  <c r="H72" i="12"/>
  <c r="K123" i="12"/>
  <c r="AF72" i="12"/>
  <c r="AI123" i="12"/>
  <c r="BD72" i="12"/>
  <c r="BG123" i="12"/>
  <c r="BL72" i="12"/>
  <c r="BO123" i="12"/>
  <c r="CB72" i="12"/>
  <c r="CE123" i="12"/>
  <c r="AH72" i="11"/>
  <c r="D72" i="12"/>
  <c r="G123" i="12"/>
  <c r="L72" i="12"/>
  <c r="O123" i="12"/>
  <c r="T72" i="12"/>
  <c r="W123" i="12"/>
  <c r="AB72" i="12"/>
  <c r="AE123" i="12"/>
  <c r="AJ72" i="12"/>
  <c r="AM123" i="12"/>
  <c r="AR72" i="12"/>
  <c r="AU123" i="12"/>
  <c r="AZ72" i="12"/>
  <c r="BC123" i="12"/>
  <c r="BH72" i="12"/>
  <c r="BK123" i="12"/>
  <c r="BP72" i="12"/>
  <c r="BS123" i="12"/>
  <c r="BX72" i="12"/>
  <c r="CA123" i="12"/>
  <c r="CF72" i="12"/>
  <c r="CI123" i="12"/>
  <c r="CN72" i="12"/>
  <c r="CQ123" i="12"/>
  <c r="CV72" i="12"/>
  <c r="CY123" i="12"/>
  <c r="DD72" i="12"/>
  <c r="DG123" i="12"/>
  <c r="DL72" i="12"/>
  <c r="DO123" i="12"/>
  <c r="ER72" i="12"/>
  <c r="EU123" i="12"/>
  <c r="EZ72" i="12"/>
  <c r="FC123" i="12"/>
  <c r="DH72" i="12"/>
  <c r="DK123" i="12"/>
  <c r="AI72" i="11"/>
  <c r="E72" i="12"/>
  <c r="H123" i="12"/>
  <c r="M72" i="12"/>
  <c r="P123" i="12"/>
  <c r="U72" i="12"/>
  <c r="X123" i="12"/>
  <c r="AC72" i="12"/>
  <c r="AF123" i="12"/>
  <c r="AK72" i="12"/>
  <c r="AN123" i="12"/>
  <c r="AS72" i="12"/>
  <c r="AV123" i="12"/>
  <c r="BA72" i="12"/>
  <c r="BD123" i="12"/>
  <c r="BI72" i="12"/>
  <c r="BL123" i="12"/>
  <c r="BQ72" i="12"/>
  <c r="BT123" i="12"/>
  <c r="BY72" i="12"/>
  <c r="CB123" i="12"/>
  <c r="CG72" i="12"/>
  <c r="CJ123" i="12"/>
  <c r="CO72" i="12"/>
  <c r="CR123" i="12"/>
  <c r="CW72" i="12"/>
  <c r="CZ123" i="12"/>
  <c r="DE72" i="12"/>
  <c r="DH123" i="12"/>
  <c r="DM72" i="12"/>
  <c r="DP123" i="12"/>
  <c r="ES72" i="12"/>
  <c r="EV123" i="12"/>
  <c r="FA72" i="12"/>
  <c r="FD123" i="12"/>
  <c r="CZ72" i="12"/>
  <c r="DC123" i="12"/>
  <c r="AJ72" i="11"/>
  <c r="F72" i="12"/>
  <c r="I123" i="12"/>
  <c r="N72" i="12"/>
  <c r="Q123" i="12"/>
  <c r="V72" i="12"/>
  <c r="Y123" i="12"/>
  <c r="AD72" i="12"/>
  <c r="AG123" i="12"/>
  <c r="AL72" i="12"/>
  <c r="AO123" i="12"/>
  <c r="AT72" i="12"/>
  <c r="AW123" i="12"/>
  <c r="BB72" i="12"/>
  <c r="BE123" i="12"/>
  <c r="BJ72" i="12"/>
  <c r="BM123" i="12"/>
  <c r="BR72" i="12"/>
  <c r="BU123" i="12"/>
  <c r="BZ72" i="12"/>
  <c r="CC123" i="12"/>
  <c r="CH72" i="12"/>
  <c r="CK123" i="12"/>
  <c r="CP72" i="12"/>
  <c r="CS123" i="12"/>
  <c r="CX72" i="12"/>
  <c r="DA123" i="12"/>
  <c r="DF72" i="12"/>
  <c r="DI123" i="12"/>
  <c r="DN72" i="12"/>
  <c r="DQ123" i="12"/>
  <c r="ET72" i="12"/>
  <c r="EW123" i="12"/>
  <c r="FB72" i="12"/>
  <c r="FE123" i="12"/>
  <c r="X72" i="12"/>
  <c r="AA123" i="12"/>
  <c r="AV72" i="12"/>
  <c r="AY123" i="12"/>
  <c r="BT72" i="12"/>
  <c r="BW123" i="12"/>
  <c r="CJ72" i="12"/>
  <c r="CM123" i="12"/>
  <c r="CR72" i="12"/>
  <c r="CU123" i="12"/>
  <c r="DP72" i="12"/>
  <c r="DS123" i="12"/>
  <c r="AK72" i="11"/>
  <c r="G72" i="12"/>
  <c r="J123" i="12"/>
  <c r="O72" i="12"/>
  <c r="R123" i="12"/>
  <c r="W72" i="12"/>
  <c r="Z123" i="12"/>
  <c r="AE72" i="12"/>
  <c r="AH123" i="12"/>
  <c r="AM72" i="12"/>
  <c r="AP123" i="12"/>
  <c r="AU72" i="12"/>
  <c r="AX123" i="12"/>
  <c r="BC72" i="12"/>
  <c r="BF123" i="12"/>
  <c r="BK72" i="12"/>
  <c r="BN123" i="12"/>
  <c r="BS72" i="12"/>
  <c r="BV123" i="12"/>
  <c r="CA72" i="12"/>
  <c r="CD123" i="12"/>
  <c r="CI72" i="12"/>
  <c r="CL123" i="12"/>
  <c r="CQ72" i="12"/>
  <c r="CT123" i="12"/>
  <c r="CY72" i="12"/>
  <c r="DB123" i="12"/>
  <c r="DG72" i="12"/>
  <c r="DJ123" i="12"/>
  <c r="DO72" i="12"/>
  <c r="DR123" i="12"/>
  <c r="EU72" i="12"/>
  <c r="EX123" i="12"/>
  <c r="FC72" i="12"/>
  <c r="FF123" i="12"/>
  <c r="X72" i="16"/>
  <c r="AA123" i="16"/>
  <c r="BL72" i="16"/>
  <c r="BO123" i="16"/>
  <c r="CR72" i="16"/>
  <c r="CU123" i="16"/>
  <c r="EV72" i="16"/>
  <c r="EY123" i="16"/>
  <c r="AM72" i="15"/>
  <c r="Q72" i="16"/>
  <c r="T123" i="16"/>
  <c r="Y72" i="16"/>
  <c r="AB123" i="16"/>
  <c r="AG72" i="16"/>
  <c r="AJ123" i="16"/>
  <c r="BE72" i="16"/>
  <c r="BH123" i="16"/>
  <c r="CC72" i="16"/>
  <c r="CF123" i="16"/>
  <c r="CS72" i="16"/>
  <c r="CV123" i="16"/>
  <c r="DA72" i="16"/>
  <c r="DD123" i="16"/>
  <c r="EW72" i="16"/>
  <c r="EZ123" i="16"/>
  <c r="J72" i="16"/>
  <c r="M123" i="16"/>
  <c r="R72" i="16"/>
  <c r="U123" i="16"/>
  <c r="BF72" i="16"/>
  <c r="BI123" i="16"/>
  <c r="BN72" i="16"/>
  <c r="BQ123" i="16"/>
  <c r="CD72" i="16"/>
  <c r="CG123" i="16"/>
  <c r="DB72" i="16"/>
  <c r="DE123" i="16"/>
  <c r="DJ72" i="16"/>
  <c r="DM123" i="16"/>
  <c r="DR72" i="16"/>
  <c r="DU123" i="16"/>
  <c r="EX72" i="16"/>
  <c r="FA123" i="16"/>
  <c r="AI72" i="15"/>
  <c r="E72" i="16"/>
  <c r="H123" i="16"/>
  <c r="M72" i="16"/>
  <c r="P123" i="16"/>
  <c r="U72" i="16"/>
  <c r="X123" i="16"/>
  <c r="AC72" i="16"/>
  <c r="AF123" i="16"/>
  <c r="AK72" i="16"/>
  <c r="AN123" i="16"/>
  <c r="AS72" i="16"/>
  <c r="AV123" i="16"/>
  <c r="BA72" i="16"/>
  <c r="BD123" i="16"/>
  <c r="BI72" i="16"/>
  <c r="BL123" i="16"/>
  <c r="BQ72" i="16"/>
  <c r="BT123" i="16"/>
  <c r="BY72" i="16"/>
  <c r="CB123" i="16"/>
  <c r="CG72" i="16"/>
  <c r="CJ123" i="16"/>
  <c r="CO72" i="16"/>
  <c r="CR123" i="16"/>
  <c r="CW72" i="16"/>
  <c r="CZ123" i="16"/>
  <c r="DE72" i="16"/>
  <c r="DH123" i="16"/>
  <c r="DM72" i="16"/>
  <c r="DP123" i="16"/>
  <c r="ES72" i="16"/>
  <c r="EV123" i="16"/>
  <c r="FA72" i="16"/>
  <c r="FD123" i="16"/>
  <c r="AF72" i="16"/>
  <c r="AI123" i="16"/>
  <c r="CJ72" i="16"/>
  <c r="CM123" i="16"/>
  <c r="I72" i="16"/>
  <c r="L123" i="16"/>
  <c r="BM72" i="16"/>
  <c r="BP123" i="16"/>
  <c r="AH72" i="16"/>
  <c r="AK123" i="16"/>
  <c r="BV72" i="16"/>
  <c r="BY123" i="16"/>
  <c r="AJ72" i="15"/>
  <c r="F72" i="16"/>
  <c r="I123" i="16"/>
  <c r="N72" i="16"/>
  <c r="Q123" i="16"/>
  <c r="V72" i="16"/>
  <c r="Y123" i="16"/>
  <c r="AD72" i="16"/>
  <c r="AG123" i="16"/>
  <c r="AL72" i="16"/>
  <c r="AO123" i="16"/>
  <c r="AT72" i="16"/>
  <c r="AW123" i="16"/>
  <c r="BB72" i="16"/>
  <c r="BE123" i="16"/>
  <c r="BJ72" i="16"/>
  <c r="BM123" i="16"/>
  <c r="BR72" i="16"/>
  <c r="BU123" i="16"/>
  <c r="BZ72" i="16"/>
  <c r="CC123" i="16"/>
  <c r="CH72" i="16"/>
  <c r="CK123" i="16"/>
  <c r="CP72" i="16"/>
  <c r="CS123" i="16"/>
  <c r="CX72" i="16"/>
  <c r="DA123" i="16"/>
  <c r="DF72" i="16"/>
  <c r="DI123" i="16"/>
  <c r="DN72" i="16"/>
  <c r="DQ123" i="16"/>
  <c r="ET72" i="16"/>
  <c r="EW123" i="16"/>
  <c r="FB72" i="16"/>
  <c r="FE123" i="16"/>
  <c r="H72" i="16"/>
  <c r="K123" i="16"/>
  <c r="BD72" i="16"/>
  <c r="BG123" i="16"/>
  <c r="CB72" i="16"/>
  <c r="CE123" i="16"/>
  <c r="CZ72" i="16"/>
  <c r="DC123" i="16"/>
  <c r="DP72" i="16"/>
  <c r="DS123" i="16"/>
  <c r="AW72" i="16"/>
  <c r="AZ123" i="16"/>
  <c r="CK72" i="16"/>
  <c r="CN123" i="16"/>
  <c r="DI72" i="16"/>
  <c r="DL123" i="16"/>
  <c r="AX72" i="16"/>
  <c r="BA123" i="16"/>
  <c r="CT72" i="16"/>
  <c r="CW123" i="16"/>
  <c r="AK72" i="15"/>
  <c r="G72" i="16"/>
  <c r="J123" i="16"/>
  <c r="O72" i="16"/>
  <c r="R123" i="16"/>
  <c r="W72" i="16"/>
  <c r="Z123" i="16"/>
  <c r="AE72" i="16"/>
  <c r="AH123" i="16"/>
  <c r="AM72" i="16"/>
  <c r="AP123" i="16"/>
  <c r="AU72" i="16"/>
  <c r="AX123" i="16"/>
  <c r="BC72" i="16"/>
  <c r="BF123" i="16"/>
  <c r="BK72" i="16"/>
  <c r="BN123" i="16"/>
  <c r="BS72" i="16"/>
  <c r="BV123" i="16"/>
  <c r="CA72" i="16"/>
  <c r="CD123" i="16"/>
  <c r="CI72" i="16"/>
  <c r="CL123" i="16"/>
  <c r="CQ72" i="16"/>
  <c r="CT123" i="16"/>
  <c r="CY72" i="16"/>
  <c r="DB123" i="16"/>
  <c r="DG72" i="16"/>
  <c r="DJ123" i="16"/>
  <c r="DO72" i="16"/>
  <c r="DR123" i="16"/>
  <c r="EU72" i="16"/>
  <c r="EX123" i="16"/>
  <c r="FC72" i="16"/>
  <c r="FF123" i="16"/>
  <c r="AV72" i="16"/>
  <c r="AY123" i="16"/>
  <c r="AO72" i="16"/>
  <c r="AR123" i="16"/>
  <c r="BU72" i="16"/>
  <c r="BX123" i="16"/>
  <c r="DQ72" i="16"/>
  <c r="DT123" i="16"/>
  <c r="Z72" i="16"/>
  <c r="AC123" i="16"/>
  <c r="AG72" i="15"/>
  <c r="K72" i="16"/>
  <c r="N123" i="16"/>
  <c r="S72" i="16"/>
  <c r="V123" i="16"/>
  <c r="AA72" i="16"/>
  <c r="AD123" i="16"/>
  <c r="AI72" i="16"/>
  <c r="AL123" i="16"/>
  <c r="AQ72" i="16"/>
  <c r="AT123" i="16"/>
  <c r="AY72" i="16"/>
  <c r="BB123" i="16"/>
  <c r="BG72" i="16"/>
  <c r="BJ123" i="16"/>
  <c r="BO72" i="16"/>
  <c r="BR123" i="16"/>
  <c r="BW72" i="16"/>
  <c r="BZ123" i="16"/>
  <c r="CE72" i="16"/>
  <c r="CH123" i="16"/>
  <c r="CM72" i="16"/>
  <c r="CP123" i="16"/>
  <c r="CU72" i="16"/>
  <c r="CX123" i="16"/>
  <c r="DC72" i="16"/>
  <c r="DF123" i="16"/>
  <c r="DK72" i="16"/>
  <c r="DN123" i="16"/>
  <c r="DS72" i="16"/>
  <c r="DV123" i="16"/>
  <c r="EY72" i="16"/>
  <c r="FB123" i="16"/>
  <c r="AL72" i="15"/>
  <c r="P72" i="16"/>
  <c r="S123" i="16"/>
  <c r="AN72" i="16"/>
  <c r="AQ123" i="16"/>
  <c r="BT72" i="16"/>
  <c r="BW123" i="16"/>
  <c r="DH72" i="16"/>
  <c r="DK123" i="16"/>
  <c r="AP72" i="16"/>
  <c r="AS123" i="16"/>
  <c r="CL72" i="16"/>
  <c r="CO123" i="16"/>
  <c r="AH72" i="15"/>
  <c r="D72" i="16"/>
  <c r="G123" i="16"/>
  <c r="L72" i="16"/>
  <c r="O123" i="16"/>
  <c r="T72" i="16"/>
  <c r="W123" i="16"/>
  <c r="AB72" i="16"/>
  <c r="AE123" i="16"/>
  <c r="AJ72" i="16"/>
  <c r="AM123" i="16"/>
  <c r="AR72" i="16"/>
  <c r="AU123" i="16"/>
  <c r="AZ72" i="16"/>
  <c r="BC123" i="16"/>
  <c r="BH72" i="16"/>
  <c r="BK123" i="16"/>
  <c r="BP72" i="16"/>
  <c r="BS123" i="16"/>
  <c r="BX72" i="16"/>
  <c r="CA123" i="16"/>
  <c r="CF72" i="16"/>
  <c r="CI123" i="16"/>
  <c r="CN72" i="16"/>
  <c r="CQ123" i="16"/>
  <c r="CV72" i="16"/>
  <c r="CY123" i="16"/>
  <c r="DD72" i="16"/>
  <c r="DG123" i="16"/>
  <c r="DL72" i="16"/>
  <c r="DO123" i="16"/>
  <c r="ER72" i="16"/>
  <c r="EU123" i="16"/>
  <c r="EZ72" i="16"/>
  <c r="FC123" i="16"/>
  <c r="AI72" i="13"/>
  <c r="AK72" i="13"/>
  <c r="AH72" i="13"/>
  <c r="AJ72" i="13"/>
  <c r="AL72" i="13"/>
  <c r="AM72" i="13"/>
  <c r="AG72" i="13"/>
  <c r="EA72" i="16"/>
  <c r="EI72" i="16"/>
  <c r="EQ72" i="16"/>
  <c r="DT72" i="16"/>
  <c r="EB72" i="16"/>
  <c r="EJ72" i="16"/>
  <c r="DU72" i="16"/>
  <c r="EC72" i="16"/>
  <c r="EK72" i="16"/>
  <c r="DV72" i="16"/>
  <c r="ED72" i="16"/>
  <c r="EL72" i="16"/>
  <c r="DW72" i="16"/>
  <c r="EE72" i="16"/>
  <c r="EM72" i="16"/>
  <c r="DX72" i="16"/>
  <c r="EF72" i="16"/>
  <c r="EN72" i="16"/>
  <c r="DY72" i="16"/>
  <c r="EG72" i="16"/>
  <c r="EO72" i="16"/>
  <c r="DZ72" i="16"/>
  <c r="EH72" i="16"/>
  <c r="EP72" i="16"/>
  <c r="BF72" i="14"/>
  <c r="BI123" i="14"/>
  <c r="DJ72" i="14"/>
  <c r="DM123" i="14"/>
  <c r="K72" i="14"/>
  <c r="N123" i="14"/>
  <c r="S72" i="14"/>
  <c r="V123" i="14"/>
  <c r="AA72" i="14"/>
  <c r="AD123" i="14"/>
  <c r="AI72" i="14"/>
  <c r="AL123" i="14"/>
  <c r="AQ72" i="14"/>
  <c r="AT123" i="14"/>
  <c r="AY72" i="14"/>
  <c r="BB123" i="14"/>
  <c r="BG72" i="14"/>
  <c r="BJ123" i="14"/>
  <c r="BO72" i="14"/>
  <c r="BR123" i="14"/>
  <c r="BW72" i="14"/>
  <c r="BZ123" i="14"/>
  <c r="CE72" i="14"/>
  <c r="CH123" i="14"/>
  <c r="CM72" i="14"/>
  <c r="CP123" i="14"/>
  <c r="CU72" i="14"/>
  <c r="CX123" i="14"/>
  <c r="DC72" i="14"/>
  <c r="DF123" i="14"/>
  <c r="DK72" i="14"/>
  <c r="DN123" i="14"/>
  <c r="DS72" i="14"/>
  <c r="DV123" i="14"/>
  <c r="EY72" i="14"/>
  <c r="FB123" i="14"/>
  <c r="Z72" i="14"/>
  <c r="AC123" i="14"/>
  <c r="DB72" i="14"/>
  <c r="DE123" i="14"/>
  <c r="D72" i="14"/>
  <c r="G123" i="14"/>
  <c r="L72" i="14"/>
  <c r="O123" i="14"/>
  <c r="T72" i="14"/>
  <c r="W123" i="14"/>
  <c r="AB72" i="14"/>
  <c r="AE123" i="14"/>
  <c r="AJ72" i="14"/>
  <c r="AM123" i="14"/>
  <c r="AR72" i="14"/>
  <c r="AU123" i="14"/>
  <c r="AZ72" i="14"/>
  <c r="BC123" i="14"/>
  <c r="BH72" i="14"/>
  <c r="BK123" i="14"/>
  <c r="BP72" i="14"/>
  <c r="BS123" i="14"/>
  <c r="BX72" i="14"/>
  <c r="CA123" i="14"/>
  <c r="CF72" i="14"/>
  <c r="CI123" i="14"/>
  <c r="CN72" i="14"/>
  <c r="CQ123" i="14"/>
  <c r="CV72" i="14"/>
  <c r="CY123" i="14"/>
  <c r="DD72" i="14"/>
  <c r="DG123" i="14"/>
  <c r="DL72" i="14"/>
  <c r="DO123" i="14"/>
  <c r="ER72" i="14"/>
  <c r="EU123" i="14"/>
  <c r="EZ72" i="14"/>
  <c r="FC123" i="14"/>
  <c r="BV72" i="14"/>
  <c r="BY123" i="14"/>
  <c r="E72" i="14"/>
  <c r="H123" i="14"/>
  <c r="M72" i="14"/>
  <c r="P123" i="14"/>
  <c r="U72" i="14"/>
  <c r="X123" i="14"/>
  <c r="AC72" i="14"/>
  <c r="AF123" i="14"/>
  <c r="AK72" i="14"/>
  <c r="AN123" i="14"/>
  <c r="AS72" i="14"/>
  <c r="AV123" i="14"/>
  <c r="BA72" i="14"/>
  <c r="BD123" i="14"/>
  <c r="BI72" i="14"/>
  <c r="BL123" i="14"/>
  <c r="BQ72" i="14"/>
  <c r="BT123" i="14"/>
  <c r="BY72" i="14"/>
  <c r="CB123" i="14"/>
  <c r="CG72" i="14"/>
  <c r="CJ123" i="14"/>
  <c r="CO72" i="14"/>
  <c r="CR123" i="14"/>
  <c r="CW72" i="14"/>
  <c r="CZ123" i="14"/>
  <c r="DE72" i="14"/>
  <c r="DH123" i="14"/>
  <c r="DM72" i="14"/>
  <c r="DP123" i="14"/>
  <c r="ES72" i="14"/>
  <c r="EV123" i="14"/>
  <c r="FA72" i="14"/>
  <c r="FD123" i="14"/>
  <c r="J72" i="14"/>
  <c r="M123" i="14"/>
  <c r="AX72" i="14"/>
  <c r="BA123" i="14"/>
  <c r="CT72" i="14"/>
  <c r="CW123" i="14"/>
  <c r="DR72" i="14"/>
  <c r="DU123" i="14"/>
  <c r="F72" i="14"/>
  <c r="I123" i="14"/>
  <c r="N72" i="14"/>
  <c r="Q123" i="14"/>
  <c r="V72" i="14"/>
  <c r="Y123" i="14"/>
  <c r="AD72" i="14"/>
  <c r="AG123" i="14"/>
  <c r="AL72" i="14"/>
  <c r="AO123" i="14"/>
  <c r="AT72" i="14"/>
  <c r="AW123" i="14"/>
  <c r="BB72" i="14"/>
  <c r="BE123" i="14"/>
  <c r="BJ72" i="14"/>
  <c r="BM123" i="14"/>
  <c r="BR72" i="14"/>
  <c r="BU123" i="14"/>
  <c r="BZ72" i="14"/>
  <c r="CC123" i="14"/>
  <c r="CH72" i="14"/>
  <c r="CK123" i="14"/>
  <c r="CP72" i="14"/>
  <c r="CS123" i="14"/>
  <c r="CX72" i="14"/>
  <c r="DA123" i="14"/>
  <c r="DF72" i="14"/>
  <c r="DI123" i="14"/>
  <c r="DN72" i="14"/>
  <c r="DQ123" i="14"/>
  <c r="ET72" i="14"/>
  <c r="EW123" i="14"/>
  <c r="FB72" i="14"/>
  <c r="FE123" i="14"/>
  <c r="R72" i="14"/>
  <c r="U123" i="14"/>
  <c r="AP72" i="14"/>
  <c r="AS123" i="14"/>
  <c r="CD72" i="14"/>
  <c r="CG123" i="14"/>
  <c r="EX72" i="14"/>
  <c r="FA123" i="14"/>
  <c r="G72" i="14"/>
  <c r="J123" i="14"/>
  <c r="O72" i="14"/>
  <c r="R123" i="14"/>
  <c r="W72" i="14"/>
  <c r="Z123" i="14"/>
  <c r="AE72" i="14"/>
  <c r="AH123" i="14"/>
  <c r="AM72" i="14"/>
  <c r="AP123" i="14"/>
  <c r="AU72" i="14"/>
  <c r="AX123" i="14"/>
  <c r="BC72" i="14"/>
  <c r="BF123" i="14"/>
  <c r="BK72" i="14"/>
  <c r="BN123" i="14"/>
  <c r="BS72" i="14"/>
  <c r="BV123" i="14"/>
  <c r="CA72" i="14"/>
  <c r="CD123" i="14"/>
  <c r="CI72" i="14"/>
  <c r="CL123" i="14"/>
  <c r="CQ72" i="14"/>
  <c r="CT123" i="14"/>
  <c r="CY72" i="14"/>
  <c r="DB123" i="14"/>
  <c r="DG72" i="14"/>
  <c r="DJ123" i="14"/>
  <c r="DO72" i="14"/>
  <c r="DR123" i="14"/>
  <c r="EU72" i="14"/>
  <c r="EX123" i="14"/>
  <c r="FC72" i="14"/>
  <c r="FF123" i="14"/>
  <c r="BN72" i="14"/>
  <c r="BQ123" i="14"/>
  <c r="H72" i="14"/>
  <c r="K123" i="14"/>
  <c r="P72" i="14"/>
  <c r="S123" i="14"/>
  <c r="X72" i="14"/>
  <c r="AA123" i="14"/>
  <c r="AF72" i="14"/>
  <c r="AI123" i="14"/>
  <c r="AN72" i="14"/>
  <c r="AQ123" i="14"/>
  <c r="AV72" i="14"/>
  <c r="AY123" i="14"/>
  <c r="BD72" i="14"/>
  <c r="BG123" i="14"/>
  <c r="BL72" i="14"/>
  <c r="BO123" i="14"/>
  <c r="BT72" i="14"/>
  <c r="BW123" i="14"/>
  <c r="CB72" i="14"/>
  <c r="CE123" i="14"/>
  <c r="CJ72" i="14"/>
  <c r="CM123" i="14"/>
  <c r="CR72" i="14"/>
  <c r="CU123" i="14"/>
  <c r="CZ72" i="14"/>
  <c r="DC123" i="14"/>
  <c r="DH72" i="14"/>
  <c r="DK123" i="14"/>
  <c r="DP72" i="14"/>
  <c r="DS123" i="14"/>
  <c r="EV72" i="14"/>
  <c r="EY123" i="14"/>
  <c r="AH72" i="14"/>
  <c r="AK123" i="14"/>
  <c r="CL72" i="14"/>
  <c r="CO123" i="14"/>
  <c r="I72" i="14"/>
  <c r="L123" i="14"/>
  <c r="Q72" i="14"/>
  <c r="T123" i="14"/>
  <c r="Y72" i="14"/>
  <c r="AB123" i="14"/>
  <c r="AG72" i="14"/>
  <c r="AJ123" i="14"/>
  <c r="AO72" i="14"/>
  <c r="AR123" i="14"/>
  <c r="AW72" i="14"/>
  <c r="AZ123" i="14"/>
  <c r="BE72" i="14"/>
  <c r="BH123" i="14"/>
  <c r="BM72" i="14"/>
  <c r="BP123" i="14"/>
  <c r="BU72" i="14"/>
  <c r="BX123" i="14"/>
  <c r="CC72" i="14"/>
  <c r="CF123" i="14"/>
  <c r="CK72" i="14"/>
  <c r="CN123" i="14"/>
  <c r="CS72" i="14"/>
  <c r="CV123" i="14"/>
  <c r="DA72" i="14"/>
  <c r="DD123" i="14"/>
  <c r="DI72" i="14"/>
  <c r="DL123" i="14"/>
  <c r="DQ72" i="14"/>
  <c r="DT123" i="14"/>
  <c r="EW72" i="14"/>
  <c r="EZ123" i="14"/>
  <c r="EA72" i="14"/>
  <c r="EI72" i="14"/>
  <c r="EQ72" i="14"/>
  <c r="EH72" i="14"/>
  <c r="DT72" i="14"/>
  <c r="EB72" i="14"/>
  <c r="EJ72" i="14"/>
  <c r="DZ72" i="14"/>
  <c r="DU72" i="14"/>
  <c r="EC72" i="14"/>
  <c r="EK72" i="14"/>
  <c r="EP72" i="14"/>
  <c r="DV72" i="14"/>
  <c r="ED72" i="14"/>
  <c r="EL72" i="14"/>
  <c r="DW72" i="14"/>
  <c r="EE72" i="14"/>
  <c r="EM72" i="14"/>
  <c r="DX72" i="14"/>
  <c r="EF72" i="14"/>
  <c r="EN72" i="14"/>
  <c r="DY72" i="14"/>
  <c r="EG72" i="14"/>
  <c r="EO72" i="14"/>
  <c r="DT72" i="12"/>
  <c r="EB72" i="12"/>
  <c r="EJ72" i="12"/>
  <c r="DU72" i="12"/>
  <c r="EC72" i="12"/>
  <c r="EK72" i="12"/>
  <c r="DV72" i="12"/>
  <c r="ED72" i="12"/>
  <c r="EL72" i="12"/>
  <c r="EQ72" i="12"/>
  <c r="DW72" i="12"/>
  <c r="EE72" i="12"/>
  <c r="EM72" i="12"/>
  <c r="DX72" i="12"/>
  <c r="EF72" i="12"/>
  <c r="EN72" i="12"/>
  <c r="EA72" i="12"/>
  <c r="DY72" i="12"/>
  <c r="EG72" i="12"/>
  <c r="EO72" i="12"/>
  <c r="EI72" i="12"/>
  <c r="DZ72" i="12"/>
  <c r="EH72" i="12"/>
  <c r="EP72" i="12"/>
  <c r="BH41" i="24" l="1"/>
  <c r="BH33" i="24"/>
  <c r="BI42" i="24"/>
  <c r="BI34" i="24"/>
  <c r="BT43" i="24"/>
  <c r="BT35" i="24"/>
  <c r="BO41" i="24"/>
  <c r="BO33" i="24"/>
  <c r="BK42" i="24"/>
  <c r="BK34" i="24"/>
  <c r="BU43" i="24"/>
  <c r="BU35" i="24"/>
  <c r="BC43" i="24"/>
  <c r="BC35" i="24"/>
  <c r="BG43" i="24"/>
  <c r="BG35" i="24"/>
  <c r="BB43" i="24"/>
  <c r="BB35" i="24"/>
  <c r="AZ42" i="24"/>
  <c r="AZ34" i="24"/>
  <c r="BQ43" i="24"/>
  <c r="BQ35" i="24"/>
  <c r="BB42" i="24"/>
  <c r="BB34" i="24"/>
  <c r="BU41" i="24"/>
  <c r="BU33" i="24"/>
  <c r="BT41" i="24"/>
  <c r="BT33" i="24"/>
  <c r="BJ41" i="24"/>
  <c r="BJ33" i="24"/>
  <c r="BA41" i="24"/>
  <c r="BA33" i="24"/>
  <c r="BU42" i="24"/>
  <c r="BU34" i="24"/>
  <c r="BC42" i="24"/>
  <c r="BC34" i="24"/>
  <c r="BV42" i="24"/>
  <c r="BV34" i="24"/>
  <c r="BF42" i="24"/>
  <c r="BF34" i="24"/>
  <c r="BN42" i="24"/>
  <c r="BN34" i="24"/>
  <c r="BV43" i="24"/>
  <c r="BV35" i="24"/>
  <c r="BM43" i="24"/>
  <c r="BM35" i="24"/>
  <c r="BD43" i="24"/>
  <c r="BD35" i="24"/>
  <c r="BR43" i="24"/>
  <c r="BR35" i="24"/>
  <c r="BI43" i="24"/>
  <c r="BI35" i="24"/>
  <c r="AZ43" i="24"/>
  <c r="AZ35" i="24"/>
  <c r="BW41" i="24"/>
  <c r="BS42" i="24"/>
  <c r="BS34" i="24"/>
  <c r="BO42" i="24"/>
  <c r="BO34" i="24"/>
  <c r="BK43" i="24"/>
  <c r="BK35" i="24"/>
  <c r="BG41" i="24"/>
  <c r="BG33" i="24"/>
  <c r="BS41" i="24"/>
  <c r="BS33" i="24"/>
  <c r="BR41" i="24"/>
  <c r="BR33" i="24"/>
  <c r="BI41" i="24"/>
  <c r="BI33" i="24"/>
  <c r="AZ41" i="24"/>
  <c r="AZ33" i="24"/>
  <c r="BT42" i="24"/>
  <c r="BT34" i="24"/>
  <c r="BA42" i="24"/>
  <c r="BA34" i="24"/>
  <c r="BG42" i="24"/>
  <c r="BG34" i="24"/>
  <c r="BL43" i="24"/>
  <c r="BL35" i="24"/>
  <c r="BH43" i="24"/>
  <c r="BH35" i="24"/>
  <c r="BV41" i="24"/>
  <c r="BV33" i="24"/>
  <c r="BK41" i="24"/>
  <c r="BK33" i="24"/>
  <c r="BL42" i="24"/>
  <c r="BL34" i="24"/>
  <c r="BF41" i="24"/>
  <c r="BF33" i="24"/>
  <c r="BD41" i="24"/>
  <c r="BD33" i="24"/>
  <c r="BE42" i="24"/>
  <c r="BE34" i="24"/>
  <c r="BH42" i="24"/>
  <c r="BH34" i="24"/>
  <c r="BF43" i="24"/>
  <c r="BF35" i="24"/>
  <c r="BO43" i="24"/>
  <c r="BO35" i="24"/>
  <c r="BN41" i="24"/>
  <c r="BN33" i="24"/>
  <c r="BD42" i="24"/>
  <c r="BD34" i="24"/>
  <c r="BN43" i="24"/>
  <c r="BN35" i="24"/>
  <c r="BS43" i="24"/>
  <c r="BS35" i="24"/>
  <c r="BJ43" i="24"/>
  <c r="BJ35" i="24"/>
  <c r="BW43" i="24"/>
  <c r="BE41" i="24"/>
  <c r="BE33" i="24"/>
  <c r="BQ41" i="24"/>
  <c r="BQ33" i="24"/>
  <c r="BJ42" i="24"/>
  <c r="BJ34" i="24"/>
  <c r="BP43" i="24"/>
  <c r="BP35" i="24"/>
  <c r="BM41" i="24"/>
  <c r="BM33" i="24"/>
  <c r="BL41" i="24"/>
  <c r="BL33" i="24"/>
  <c r="BC41" i="24"/>
  <c r="BC33" i="24"/>
  <c r="BB41" i="24"/>
  <c r="BB33" i="24"/>
  <c r="BP41" i="24"/>
  <c r="BP33" i="24"/>
  <c r="BM42" i="24"/>
  <c r="BM34" i="24"/>
  <c r="BR42" i="24"/>
  <c r="BR34" i="24"/>
  <c r="BQ42" i="24"/>
  <c r="BQ34" i="24"/>
  <c r="BP42" i="24"/>
  <c r="BP34" i="24"/>
  <c r="BW42" i="24"/>
  <c r="BE43" i="24"/>
  <c r="BE35" i="24"/>
  <c r="BA43" i="24"/>
  <c r="BA35" i="24"/>
  <c r="B2" i="16"/>
  <c r="B1" i="16"/>
  <c r="B2" i="15"/>
  <c r="B1" i="15"/>
  <c r="B2" i="14"/>
  <c r="B1" i="14"/>
  <c r="B2" i="13"/>
  <c r="B1" i="13"/>
  <c r="B2" i="12"/>
  <c r="B1" i="12"/>
  <c r="B1" i="11"/>
  <c r="B2" i="11"/>
  <c r="BW33" i="24" l="1"/>
  <c r="BW35" i="24"/>
  <c r="BW34" i="24"/>
  <c r="B61" i="15"/>
  <c r="B61" i="13"/>
  <c r="B61" i="11"/>
  <c r="DQ114" i="16" l="1"/>
  <c r="EW111" i="16"/>
  <c r="CK111" i="16"/>
  <c r="FE110" i="16"/>
  <c r="CS110" i="16"/>
  <c r="AW108" i="16"/>
  <c r="FD107" i="16"/>
  <c r="DP107" i="16"/>
  <c r="DH107" i="16"/>
  <c r="CZ107" i="16"/>
  <c r="CR107" i="16"/>
  <c r="CJ107" i="16"/>
  <c r="CB107" i="16"/>
  <c r="BT107" i="16"/>
  <c r="BL107" i="16"/>
  <c r="BD107" i="16"/>
  <c r="AV107" i="16"/>
  <c r="AF107" i="16"/>
  <c r="X107" i="16"/>
  <c r="P107" i="16"/>
  <c r="H107" i="16"/>
  <c r="FD106" i="16"/>
  <c r="R48" i="16"/>
  <c r="DN47" i="16"/>
  <c r="CL47" i="16"/>
  <c r="EX46" i="16"/>
  <c r="DR46" i="16"/>
  <c r="CL46" i="16"/>
  <c r="BF46" i="16"/>
  <c r="Z46" i="16"/>
  <c r="DZ45" i="16"/>
  <c r="CT45" i="16"/>
  <c r="BN45" i="16"/>
  <c r="AH45" i="16"/>
  <c r="AB56" i="15"/>
  <c r="D56" i="15"/>
  <c r="AL55" i="15"/>
  <c r="AD55" i="15"/>
  <c r="V55" i="15"/>
  <c r="AP52" i="15"/>
  <c r="AF48" i="15"/>
  <c r="AP47" i="15"/>
  <c r="I39" i="15"/>
  <c r="K113" i="12"/>
  <c r="EQ111" i="12"/>
  <c r="EQ110" i="12"/>
  <c r="AM56" i="24" s="1"/>
  <c r="CE110" i="12"/>
  <c r="EU58" i="12"/>
  <c r="CV108" i="12"/>
  <c r="CI58" i="12"/>
  <c r="BW108" i="12"/>
  <c r="AJ108" i="12"/>
  <c r="W58" i="12"/>
  <c r="K108" i="12"/>
  <c r="BR106" i="12"/>
  <c r="AL64" i="11"/>
  <c r="AD64" i="11"/>
  <c r="V64" i="11"/>
  <c r="N64" i="11"/>
  <c r="F64" i="11"/>
  <c r="AN63" i="11"/>
  <c r="AF63" i="11"/>
  <c r="X63" i="11"/>
  <c r="P63" i="11"/>
  <c r="H63" i="11"/>
  <c r="AP61" i="11"/>
  <c r="AO61" i="11"/>
  <c r="AH61" i="11"/>
  <c r="Z61" i="11"/>
  <c r="Y61" i="11"/>
  <c r="R61" i="11"/>
  <c r="AJ58" i="11"/>
  <c r="G19" i="24" s="1"/>
  <c r="AB58" i="11"/>
  <c r="T58" i="11"/>
  <c r="L58" i="11"/>
  <c r="D58" i="11"/>
  <c r="AL57" i="11"/>
  <c r="AD57" i="11"/>
  <c r="V57" i="11"/>
  <c r="N57" i="11"/>
  <c r="F57" i="11"/>
  <c r="AN56" i="11"/>
  <c r="X56" i="11"/>
  <c r="P56" i="11"/>
  <c r="H56" i="11"/>
  <c r="AP55" i="11"/>
  <c r="AH55" i="11"/>
  <c r="Z55" i="11"/>
  <c r="R55" i="11"/>
  <c r="J55" i="11"/>
  <c r="AP49" i="11"/>
  <c r="AI48" i="11"/>
  <c r="AP45" i="11"/>
  <c r="AO45" i="11"/>
  <c r="AP41" i="11"/>
  <c r="AP40" i="11"/>
  <c r="FF118" i="16"/>
  <c r="FE118" i="16"/>
  <c r="FD118" i="16"/>
  <c r="FC118" i="16"/>
  <c r="FB118" i="16"/>
  <c r="FA118" i="16"/>
  <c r="EZ118" i="16"/>
  <c r="EY118" i="16"/>
  <c r="EX118" i="16"/>
  <c r="EW118" i="16"/>
  <c r="EV118" i="16"/>
  <c r="EU118" i="16"/>
  <c r="ET118" i="16"/>
  <c r="ES118" i="16"/>
  <c r="ER118" i="16"/>
  <c r="EQ118" i="16"/>
  <c r="EP118" i="16"/>
  <c r="EO118" i="16"/>
  <c r="EN118" i="16"/>
  <c r="EM118" i="16"/>
  <c r="EL118" i="16"/>
  <c r="EK118" i="16"/>
  <c r="EJ118" i="16"/>
  <c r="EI118" i="16"/>
  <c r="EH118" i="16"/>
  <c r="EG118" i="16"/>
  <c r="EF118" i="16"/>
  <c r="EE118" i="16"/>
  <c r="ED118" i="16"/>
  <c r="EC118" i="16"/>
  <c r="EB118" i="16"/>
  <c r="EA118" i="16"/>
  <c r="DZ118" i="16"/>
  <c r="DY118" i="16"/>
  <c r="DX118" i="16"/>
  <c r="DW118" i="16"/>
  <c r="DV118" i="16"/>
  <c r="DU118" i="16"/>
  <c r="DT118" i="16"/>
  <c r="DS118" i="16"/>
  <c r="DR118" i="16"/>
  <c r="DQ118" i="16"/>
  <c r="DP118" i="16"/>
  <c r="DO118" i="16"/>
  <c r="DN118" i="16"/>
  <c r="DM118" i="16"/>
  <c r="DL118" i="16"/>
  <c r="DK118" i="16"/>
  <c r="DJ118" i="16"/>
  <c r="DI118" i="16"/>
  <c r="DH118" i="16"/>
  <c r="DG118" i="16"/>
  <c r="DF118" i="16"/>
  <c r="DE118" i="16"/>
  <c r="DD118" i="16"/>
  <c r="DC118" i="16"/>
  <c r="DB118" i="16"/>
  <c r="DA118" i="16"/>
  <c r="CZ118" i="16"/>
  <c r="CY118" i="16"/>
  <c r="CX118" i="16"/>
  <c r="CW118" i="16"/>
  <c r="CV118" i="16"/>
  <c r="CU118" i="16"/>
  <c r="CT118" i="16"/>
  <c r="CS118" i="16"/>
  <c r="CR118" i="16"/>
  <c r="CQ118" i="16"/>
  <c r="CP118" i="16"/>
  <c r="CO118" i="16"/>
  <c r="CN118" i="16"/>
  <c r="CM118" i="16"/>
  <c r="CL118" i="16"/>
  <c r="CK118" i="16"/>
  <c r="CJ118" i="16"/>
  <c r="CI118" i="16"/>
  <c r="CH118" i="16"/>
  <c r="CG118" i="16"/>
  <c r="CF118" i="16"/>
  <c r="CE118" i="16"/>
  <c r="CD118" i="16"/>
  <c r="CC118" i="16"/>
  <c r="CB118" i="16"/>
  <c r="CA118" i="16"/>
  <c r="BZ118" i="16"/>
  <c r="BY118" i="16"/>
  <c r="BX118" i="16"/>
  <c r="BW118" i="16"/>
  <c r="BV118" i="16"/>
  <c r="BU118" i="16"/>
  <c r="BT118" i="16"/>
  <c r="BS118" i="16"/>
  <c r="BR118" i="16"/>
  <c r="BQ118" i="16"/>
  <c r="BP118" i="16"/>
  <c r="BO118" i="16"/>
  <c r="BN118" i="16"/>
  <c r="BM118" i="16"/>
  <c r="BL118" i="16"/>
  <c r="BK118" i="16"/>
  <c r="BJ118" i="16"/>
  <c r="BI118" i="16"/>
  <c r="BH118" i="16"/>
  <c r="BG118" i="16"/>
  <c r="BF118" i="16"/>
  <c r="BE118" i="16"/>
  <c r="BD118" i="16"/>
  <c r="BC118" i="16"/>
  <c r="BB118" i="16"/>
  <c r="BA118" i="16"/>
  <c r="AZ118" i="16"/>
  <c r="AY118" i="16"/>
  <c r="AX118" i="16"/>
  <c r="AW118" i="16"/>
  <c r="AV118" i="16"/>
  <c r="AU118" i="16"/>
  <c r="AT118" i="16"/>
  <c r="AS118" i="16"/>
  <c r="AR118" i="16"/>
  <c r="AQ118" i="16"/>
  <c r="AP118" i="16"/>
  <c r="AO118" i="16"/>
  <c r="AN118" i="16"/>
  <c r="AM118" i="16"/>
  <c r="AL118" i="16"/>
  <c r="AK118" i="16"/>
  <c r="AJ118" i="16"/>
  <c r="AI118" i="16"/>
  <c r="AH118" i="16"/>
  <c r="AG118" i="16"/>
  <c r="AF118" i="16"/>
  <c r="AE118" i="16"/>
  <c r="AD118" i="16"/>
  <c r="AC118" i="16"/>
  <c r="AB118" i="16"/>
  <c r="AA118" i="16"/>
  <c r="Z118" i="16"/>
  <c r="Y118" i="16"/>
  <c r="X118" i="16"/>
  <c r="W118" i="16"/>
  <c r="V118" i="16"/>
  <c r="U118" i="16"/>
  <c r="T118" i="16"/>
  <c r="S118" i="16"/>
  <c r="R118" i="16"/>
  <c r="Q118" i="16"/>
  <c r="P118" i="16"/>
  <c r="O118" i="16"/>
  <c r="N118" i="16"/>
  <c r="M118" i="16"/>
  <c r="L118" i="16"/>
  <c r="K118" i="16"/>
  <c r="J118" i="16"/>
  <c r="I118" i="16"/>
  <c r="H118" i="16"/>
  <c r="G118" i="16"/>
  <c r="F118" i="16"/>
  <c r="E118" i="16"/>
  <c r="D118" i="16"/>
  <c r="C118" i="16"/>
  <c r="B114" i="16"/>
  <c r="B113" i="16"/>
  <c r="B111" i="16"/>
  <c r="B110" i="16"/>
  <c r="B108" i="16"/>
  <c r="B107" i="16"/>
  <c r="B106" i="16"/>
  <c r="B105" i="16"/>
  <c r="B103" i="16"/>
  <c r="B134" i="16" s="1"/>
  <c r="B102" i="16"/>
  <c r="B133" i="16" s="1"/>
  <c r="B101" i="16"/>
  <c r="B132" i="16" s="1"/>
  <c r="B99" i="16"/>
  <c r="B130" i="16" s="1"/>
  <c r="B98" i="16"/>
  <c r="B129" i="16" s="1"/>
  <c r="B97" i="16"/>
  <c r="B128" i="16" s="1"/>
  <c r="B96" i="16"/>
  <c r="B127" i="16" s="1"/>
  <c r="B95" i="16"/>
  <c r="B126" i="16" s="1"/>
  <c r="B94" i="16"/>
  <c r="B125" i="16" s="1"/>
  <c r="B93" i="16"/>
  <c r="B124" i="16" s="1"/>
  <c r="B91" i="16"/>
  <c r="B122" i="16" s="1"/>
  <c r="B90" i="16"/>
  <c r="B121" i="16" s="1"/>
  <c r="B89" i="16"/>
  <c r="B120" i="16" s="1"/>
  <c r="B88" i="16"/>
  <c r="B119" i="16" s="1"/>
  <c r="FF87" i="16"/>
  <c r="FE87" i="16"/>
  <c r="FD87" i="16"/>
  <c r="FC87" i="16"/>
  <c r="FB87" i="16"/>
  <c r="FA87" i="16"/>
  <c r="EZ87" i="16"/>
  <c r="EY87" i="16"/>
  <c r="EX87" i="16"/>
  <c r="EW87" i="16"/>
  <c r="EV87" i="16"/>
  <c r="EU87" i="16"/>
  <c r="ET87" i="16"/>
  <c r="ES87" i="16"/>
  <c r="ER87" i="16"/>
  <c r="EQ87" i="16"/>
  <c r="EP87" i="16"/>
  <c r="EO87" i="16"/>
  <c r="EN87" i="16"/>
  <c r="EM87" i="16"/>
  <c r="EL87" i="16"/>
  <c r="EK87" i="16"/>
  <c r="EJ87" i="16"/>
  <c r="EI87" i="16"/>
  <c r="EH87" i="16"/>
  <c r="EG87" i="16"/>
  <c r="EF87" i="16"/>
  <c r="EE87" i="16"/>
  <c r="ED87" i="16"/>
  <c r="EC87" i="16"/>
  <c r="EB87" i="16"/>
  <c r="EA87" i="16"/>
  <c r="DZ87" i="16"/>
  <c r="DY87" i="16"/>
  <c r="DX87" i="16"/>
  <c r="DW87" i="16"/>
  <c r="DV87" i="16"/>
  <c r="DU87" i="16"/>
  <c r="DT87" i="16"/>
  <c r="DS87" i="16"/>
  <c r="DR87" i="16"/>
  <c r="DQ87" i="16"/>
  <c r="DP87" i="16"/>
  <c r="DO87" i="16"/>
  <c r="DN87" i="16"/>
  <c r="DM87" i="16"/>
  <c r="DL87" i="16"/>
  <c r="DK87" i="16"/>
  <c r="DJ87" i="16"/>
  <c r="DI87" i="16"/>
  <c r="DH87" i="16"/>
  <c r="DG87" i="16"/>
  <c r="DF87" i="16"/>
  <c r="DE87" i="16"/>
  <c r="DD87" i="16"/>
  <c r="DC87" i="16"/>
  <c r="DB87" i="16"/>
  <c r="DA87" i="16"/>
  <c r="CZ87" i="16"/>
  <c r="CY87" i="16"/>
  <c r="CX87" i="16"/>
  <c r="CW87" i="16"/>
  <c r="CV87" i="16"/>
  <c r="CU87" i="16"/>
  <c r="CT87" i="16"/>
  <c r="CS87" i="16"/>
  <c r="CR87" i="16"/>
  <c r="CQ87" i="16"/>
  <c r="CP87" i="16"/>
  <c r="CO87" i="16"/>
  <c r="CN87" i="16"/>
  <c r="CM87" i="16"/>
  <c r="CL87" i="16"/>
  <c r="CK87" i="16"/>
  <c r="CJ87" i="16"/>
  <c r="CI87" i="16"/>
  <c r="CH87" i="16"/>
  <c r="CG87" i="16"/>
  <c r="CF87" i="16"/>
  <c r="CE87" i="16"/>
  <c r="CD87" i="16"/>
  <c r="CC87" i="16"/>
  <c r="CB87" i="16"/>
  <c r="CA87" i="16"/>
  <c r="BZ87" i="16"/>
  <c r="BY87" i="16"/>
  <c r="BX87" i="16"/>
  <c r="BW87" i="16"/>
  <c r="BV87" i="16"/>
  <c r="BU87" i="16"/>
  <c r="BT87" i="16"/>
  <c r="BS87" i="16"/>
  <c r="BR87" i="16"/>
  <c r="BQ87" i="16"/>
  <c r="BP87" i="16"/>
  <c r="BO87" i="16"/>
  <c r="BN87" i="16"/>
  <c r="BM87" i="16"/>
  <c r="BL87" i="16"/>
  <c r="BK87" i="16"/>
  <c r="BJ87" i="16"/>
  <c r="BI87" i="16"/>
  <c r="BH87" i="16"/>
  <c r="BG87" i="16"/>
  <c r="BF87" i="16"/>
  <c r="BE87" i="16"/>
  <c r="BD87" i="16"/>
  <c r="BC87" i="16"/>
  <c r="BB87" i="16"/>
  <c r="BA87" i="16"/>
  <c r="AZ87" i="16"/>
  <c r="AY87" i="16"/>
  <c r="AX87" i="16"/>
  <c r="AW87" i="16"/>
  <c r="AV87" i="16"/>
  <c r="AU87" i="16"/>
  <c r="AT87" i="16"/>
  <c r="AS87" i="16"/>
  <c r="AR87" i="16"/>
  <c r="AQ87" i="16"/>
  <c r="AP87" i="16"/>
  <c r="AO87" i="16"/>
  <c r="AN87" i="16"/>
  <c r="AM87" i="16"/>
  <c r="AL87" i="16"/>
  <c r="AK87" i="16"/>
  <c r="AJ87" i="16"/>
  <c r="AI87" i="16"/>
  <c r="AH87" i="16"/>
  <c r="AG87" i="16"/>
  <c r="AF87" i="16"/>
  <c r="AE87" i="16"/>
  <c r="AD87" i="16"/>
  <c r="AC87" i="16"/>
  <c r="AB87" i="16"/>
  <c r="AA87" i="16"/>
  <c r="Z87" i="16"/>
  <c r="Y87" i="16"/>
  <c r="X87" i="16"/>
  <c r="W87" i="16"/>
  <c r="V87" i="16"/>
  <c r="U87" i="16"/>
  <c r="T87" i="16"/>
  <c r="S87" i="16"/>
  <c r="R87" i="16"/>
  <c r="Q87" i="16"/>
  <c r="P87" i="16"/>
  <c r="O87" i="16"/>
  <c r="N87" i="16"/>
  <c r="M87" i="16"/>
  <c r="L87" i="16"/>
  <c r="K87" i="16"/>
  <c r="J87" i="16"/>
  <c r="I87" i="16"/>
  <c r="H87" i="16"/>
  <c r="G87" i="16"/>
  <c r="F87" i="16"/>
  <c r="E87" i="16"/>
  <c r="D87" i="16"/>
  <c r="C87" i="16"/>
  <c r="FF67" i="16"/>
  <c r="FE67" i="16"/>
  <c r="FD67" i="16"/>
  <c r="FC67" i="16"/>
  <c r="FB67" i="16"/>
  <c r="FA67" i="16"/>
  <c r="EZ67" i="16"/>
  <c r="EY67" i="16"/>
  <c r="EX67" i="16"/>
  <c r="EW67" i="16"/>
  <c r="EV67" i="16"/>
  <c r="EU67" i="16"/>
  <c r="ET67" i="16"/>
  <c r="ES67" i="16"/>
  <c r="ER67" i="16"/>
  <c r="EQ67" i="16"/>
  <c r="EP67" i="16"/>
  <c r="EO67" i="16"/>
  <c r="EN67" i="16"/>
  <c r="EM67" i="16"/>
  <c r="EL67" i="16"/>
  <c r="EK67" i="16"/>
  <c r="EJ67" i="16"/>
  <c r="EI67" i="16"/>
  <c r="EH67" i="16"/>
  <c r="EG67" i="16"/>
  <c r="EF67" i="16"/>
  <c r="EE67" i="16"/>
  <c r="ED67" i="16"/>
  <c r="EC67" i="16"/>
  <c r="EB67" i="16"/>
  <c r="EA67" i="16"/>
  <c r="DZ67" i="16"/>
  <c r="DY67" i="16"/>
  <c r="DX67" i="16"/>
  <c r="DW67" i="16"/>
  <c r="DV67" i="16"/>
  <c r="DU67" i="16"/>
  <c r="DT67" i="16"/>
  <c r="DS67" i="16"/>
  <c r="DR67" i="16"/>
  <c r="DQ67" i="16"/>
  <c r="DP67" i="16"/>
  <c r="DO67" i="16"/>
  <c r="DN67" i="16"/>
  <c r="DM67" i="16"/>
  <c r="DL67" i="16"/>
  <c r="DK67" i="16"/>
  <c r="DJ67" i="16"/>
  <c r="DI67" i="16"/>
  <c r="DH67" i="16"/>
  <c r="DG67" i="16"/>
  <c r="DF67" i="16"/>
  <c r="DE67" i="16"/>
  <c r="DD67" i="16"/>
  <c r="DC67" i="16"/>
  <c r="DB67" i="16"/>
  <c r="DA67" i="16"/>
  <c r="CZ67" i="16"/>
  <c r="CY67" i="16"/>
  <c r="CX67" i="16"/>
  <c r="CW67" i="16"/>
  <c r="CV67" i="16"/>
  <c r="CU67" i="16"/>
  <c r="CT67" i="16"/>
  <c r="CS67" i="16"/>
  <c r="CR67" i="16"/>
  <c r="CQ67" i="16"/>
  <c r="CP67" i="16"/>
  <c r="CO67" i="16"/>
  <c r="CN67" i="16"/>
  <c r="CM67" i="16"/>
  <c r="CL67" i="16"/>
  <c r="CK67" i="16"/>
  <c r="CJ67" i="16"/>
  <c r="CI67" i="16"/>
  <c r="CH67" i="16"/>
  <c r="CG67" i="16"/>
  <c r="CF67" i="16"/>
  <c r="CE67" i="16"/>
  <c r="CD67" i="16"/>
  <c r="CC67" i="16"/>
  <c r="CB67" i="16"/>
  <c r="CA67" i="16"/>
  <c r="BZ67" i="16"/>
  <c r="BY67" i="16"/>
  <c r="BX67" i="16"/>
  <c r="BW67" i="16"/>
  <c r="BV67" i="16"/>
  <c r="BU67" i="16"/>
  <c r="BT67" i="16"/>
  <c r="BS67" i="16"/>
  <c r="BR67" i="16"/>
  <c r="BQ67" i="16"/>
  <c r="BP67" i="16"/>
  <c r="BO67" i="16"/>
  <c r="BN67" i="16"/>
  <c r="BM67" i="16"/>
  <c r="BL67" i="16"/>
  <c r="BK67" i="16"/>
  <c r="BJ67" i="16"/>
  <c r="BI67" i="16"/>
  <c r="BH67" i="16"/>
  <c r="BG67" i="16"/>
  <c r="BF67" i="16"/>
  <c r="BE67" i="16"/>
  <c r="BD67" i="16"/>
  <c r="BC67" i="16"/>
  <c r="BB67" i="16"/>
  <c r="BA67" i="16"/>
  <c r="AZ67" i="16"/>
  <c r="AY67" i="16"/>
  <c r="AX67" i="16"/>
  <c r="AW67" i="16"/>
  <c r="AV67" i="16"/>
  <c r="AU67" i="16"/>
  <c r="AT67" i="16"/>
  <c r="AS67" i="16"/>
  <c r="AR67" i="16"/>
  <c r="AQ67" i="16"/>
  <c r="AP67" i="16"/>
  <c r="AO67" i="16"/>
  <c r="AN67" i="16"/>
  <c r="AM67" i="16"/>
  <c r="AL67" i="16"/>
  <c r="AK67" i="16"/>
  <c r="AJ67" i="16"/>
  <c r="AI67" i="16"/>
  <c r="AH67" i="16"/>
  <c r="AG67" i="16"/>
  <c r="AF67" i="16"/>
  <c r="AE67" i="16"/>
  <c r="AD67" i="16"/>
  <c r="AC67" i="16"/>
  <c r="AB67" i="16"/>
  <c r="AA67" i="16"/>
  <c r="Z67" i="16"/>
  <c r="Y67" i="16"/>
  <c r="X67" i="16"/>
  <c r="W67" i="16"/>
  <c r="V67" i="16"/>
  <c r="U67" i="16"/>
  <c r="T67" i="16"/>
  <c r="S67" i="16"/>
  <c r="R67" i="16"/>
  <c r="Q67" i="16"/>
  <c r="P67" i="16"/>
  <c r="O67" i="16"/>
  <c r="N67" i="16"/>
  <c r="M67" i="16"/>
  <c r="L67" i="16"/>
  <c r="K67" i="16"/>
  <c r="J67" i="16"/>
  <c r="I67" i="16"/>
  <c r="H67" i="16"/>
  <c r="G67" i="16"/>
  <c r="F67" i="16"/>
  <c r="E67" i="16"/>
  <c r="D67" i="16"/>
  <c r="C67" i="16"/>
  <c r="B64" i="16"/>
  <c r="B63" i="16"/>
  <c r="B61" i="16"/>
  <c r="B60" i="16"/>
  <c r="B58" i="16"/>
  <c r="CR57" i="16"/>
  <c r="B57" i="16"/>
  <c r="B56" i="16"/>
  <c r="DX55" i="16"/>
  <c r="B55" i="16"/>
  <c r="B53" i="16"/>
  <c r="B83" i="16" s="1"/>
  <c r="FD52" i="16"/>
  <c r="B52" i="16"/>
  <c r="B82" i="16" s="1"/>
  <c r="B51" i="16"/>
  <c r="B81" i="16" s="1"/>
  <c r="B49" i="16"/>
  <c r="B79" i="16" s="1"/>
  <c r="B48" i="16"/>
  <c r="B78" i="16" s="1"/>
  <c r="B47" i="16"/>
  <c r="B77" i="16" s="1"/>
  <c r="DG46" i="16"/>
  <c r="B46" i="16"/>
  <c r="B76" i="16" s="1"/>
  <c r="EU45" i="16"/>
  <c r="B45" i="16"/>
  <c r="B75" i="16" s="1"/>
  <c r="B44" i="16"/>
  <c r="B74" i="16" s="1"/>
  <c r="EP43" i="16"/>
  <c r="B43" i="16"/>
  <c r="B73" i="16" s="1"/>
  <c r="EE41" i="16"/>
  <c r="B41" i="16"/>
  <c r="B71" i="16" s="1"/>
  <c r="EU40" i="16"/>
  <c r="CI40" i="16"/>
  <c r="W40" i="16"/>
  <c r="B40" i="16"/>
  <c r="B70" i="16" s="1"/>
  <c r="DO39" i="16"/>
  <c r="BC39" i="16"/>
  <c r="B39" i="16"/>
  <c r="B69" i="16" s="1"/>
  <c r="B38" i="16"/>
  <c r="B68" i="16" s="1"/>
  <c r="FF37" i="16"/>
  <c r="FE37" i="16"/>
  <c r="FD37" i="16"/>
  <c r="FC37" i="16"/>
  <c r="FB37" i="16"/>
  <c r="FA37" i="16"/>
  <c r="EZ37" i="16"/>
  <c r="EY37" i="16"/>
  <c r="EX37" i="16"/>
  <c r="EW37" i="16"/>
  <c r="EV37" i="16"/>
  <c r="EU37" i="16"/>
  <c r="ET37" i="16"/>
  <c r="ES37" i="16"/>
  <c r="ER37" i="16"/>
  <c r="EQ37" i="16"/>
  <c r="EP37" i="16"/>
  <c r="EO37" i="16"/>
  <c r="EN37" i="16"/>
  <c r="EM37" i="16"/>
  <c r="EL37" i="16"/>
  <c r="EK37" i="16"/>
  <c r="EJ37" i="16"/>
  <c r="EI37" i="16"/>
  <c r="EH37" i="16"/>
  <c r="EG37" i="16"/>
  <c r="EF37" i="16"/>
  <c r="EE37" i="16"/>
  <c r="ED37" i="16"/>
  <c r="EC37" i="16"/>
  <c r="EB37" i="16"/>
  <c r="EA37" i="16"/>
  <c r="DZ37" i="16"/>
  <c r="DY37" i="16"/>
  <c r="DX37" i="16"/>
  <c r="DW37" i="16"/>
  <c r="DV37" i="16"/>
  <c r="DU37" i="16"/>
  <c r="DT37" i="16"/>
  <c r="DS37" i="16"/>
  <c r="DR37" i="16"/>
  <c r="DQ37" i="16"/>
  <c r="DP37" i="16"/>
  <c r="DO37" i="16"/>
  <c r="DN37" i="16"/>
  <c r="DM37" i="16"/>
  <c r="DL37" i="16"/>
  <c r="DK37" i="16"/>
  <c r="DJ37" i="16"/>
  <c r="DI37" i="16"/>
  <c r="DH37" i="16"/>
  <c r="DG37" i="16"/>
  <c r="DF37" i="16"/>
  <c r="DE37" i="16"/>
  <c r="DD37" i="16"/>
  <c r="DC37" i="16"/>
  <c r="DB37" i="16"/>
  <c r="DA37" i="16"/>
  <c r="CZ37" i="16"/>
  <c r="CY37" i="16"/>
  <c r="CX37" i="16"/>
  <c r="CW37" i="16"/>
  <c r="CV37" i="16"/>
  <c r="CU37" i="16"/>
  <c r="CT37" i="16"/>
  <c r="CS37" i="16"/>
  <c r="CR37" i="16"/>
  <c r="CQ37" i="16"/>
  <c r="CP37" i="16"/>
  <c r="CO37" i="16"/>
  <c r="CN37" i="16"/>
  <c r="CM37" i="16"/>
  <c r="CL37" i="16"/>
  <c r="CK37" i="16"/>
  <c r="CJ37" i="16"/>
  <c r="CI37" i="16"/>
  <c r="CH37" i="16"/>
  <c r="CG37" i="16"/>
  <c r="CF37" i="16"/>
  <c r="CE37" i="16"/>
  <c r="CD37" i="16"/>
  <c r="CC37" i="16"/>
  <c r="CB37" i="16"/>
  <c r="CA37" i="16"/>
  <c r="BZ37" i="16"/>
  <c r="BY37" i="16"/>
  <c r="BX37" i="16"/>
  <c r="BW37" i="16"/>
  <c r="BV37" i="16"/>
  <c r="BU37" i="16"/>
  <c r="BT37" i="16"/>
  <c r="BS37" i="16"/>
  <c r="BR37" i="16"/>
  <c r="BQ37" i="16"/>
  <c r="BP37" i="16"/>
  <c r="BO37" i="16"/>
  <c r="BN37" i="16"/>
  <c r="BM37" i="16"/>
  <c r="BL37" i="16"/>
  <c r="BK37" i="16"/>
  <c r="BJ37" i="16"/>
  <c r="BI37" i="16"/>
  <c r="BH37" i="16"/>
  <c r="BG37" i="16"/>
  <c r="BF37" i="16"/>
  <c r="BE37" i="16"/>
  <c r="BD37" i="16"/>
  <c r="BC37" i="16"/>
  <c r="BB37" i="16"/>
  <c r="BA37" i="16"/>
  <c r="AZ37" i="16"/>
  <c r="AY37" i="16"/>
  <c r="AX37" i="16"/>
  <c r="AW37" i="16"/>
  <c r="AV37" i="16"/>
  <c r="AU37" i="16"/>
  <c r="AT37" i="16"/>
  <c r="AS37" i="16"/>
  <c r="AR37" i="16"/>
  <c r="AQ37" i="16"/>
  <c r="AP37" i="16"/>
  <c r="AO37" i="16"/>
  <c r="AN37" i="16"/>
  <c r="AM37" i="16"/>
  <c r="AL37" i="16"/>
  <c r="AK37" i="16"/>
  <c r="AJ37" i="16"/>
  <c r="AI37" i="16"/>
  <c r="AH37" i="16"/>
  <c r="AG37" i="16"/>
  <c r="AF37" i="16"/>
  <c r="AE37" i="16"/>
  <c r="AD37" i="16"/>
  <c r="AC37" i="16"/>
  <c r="AB37" i="16"/>
  <c r="AA37" i="16"/>
  <c r="Z37" i="16"/>
  <c r="Y37" i="16"/>
  <c r="X37" i="16"/>
  <c r="W37" i="16"/>
  <c r="V37" i="16"/>
  <c r="U37" i="16"/>
  <c r="T37" i="16"/>
  <c r="S37" i="16"/>
  <c r="R37" i="16"/>
  <c r="Q37" i="16"/>
  <c r="P37" i="16"/>
  <c r="O37" i="16"/>
  <c r="N37" i="16"/>
  <c r="M37" i="16"/>
  <c r="L37" i="16"/>
  <c r="K37" i="16"/>
  <c r="J37" i="16"/>
  <c r="I37" i="16"/>
  <c r="H37" i="16"/>
  <c r="G37" i="16"/>
  <c r="F37" i="16"/>
  <c r="E37" i="16"/>
  <c r="D37" i="16"/>
  <c r="C37" i="16"/>
  <c r="BE114" i="16"/>
  <c r="I113" i="16"/>
  <c r="DI58" i="16"/>
  <c r="FD57" i="16"/>
  <c r="AV56" i="16"/>
  <c r="EN53" i="16"/>
  <c r="CB53" i="16"/>
  <c r="P53" i="16"/>
  <c r="DH51" i="16"/>
  <c r="AV51" i="16"/>
  <c r="EN48" i="16"/>
  <c r="CB48" i="16"/>
  <c r="AN48" i="16"/>
  <c r="EF47" i="16"/>
  <c r="CY47" i="16"/>
  <c r="Z47" i="16"/>
  <c r="N47" i="16"/>
  <c r="EM46" i="16"/>
  <c r="AU46" i="16"/>
  <c r="FF95" i="16"/>
  <c r="CI45" i="16"/>
  <c r="DW44" i="16"/>
  <c r="AE44" i="16"/>
  <c r="DJ43" i="16"/>
  <c r="BS43" i="16"/>
  <c r="O43" i="16"/>
  <c r="G43" i="16"/>
  <c r="FC41" i="16"/>
  <c r="EU41" i="16"/>
  <c r="EM41" i="16"/>
  <c r="CQ41" i="16"/>
  <c r="CI41" i="16"/>
  <c r="CA41" i="16"/>
  <c r="AE41" i="16"/>
  <c r="W41" i="16"/>
  <c r="O41" i="16"/>
  <c r="FC40" i="16"/>
  <c r="DG40" i="16"/>
  <c r="CY40" i="16"/>
  <c r="CQ40" i="16"/>
  <c r="AU40" i="16"/>
  <c r="AM40" i="16"/>
  <c r="AE40" i="16"/>
  <c r="BS39" i="16"/>
  <c r="BK39" i="16"/>
  <c r="O39" i="16"/>
  <c r="G39" i="16"/>
  <c r="EM38" i="16"/>
  <c r="AI73" i="24" s="1"/>
  <c r="CQ38" i="16"/>
  <c r="CI38" i="16"/>
  <c r="CA38" i="16"/>
  <c r="AE38" i="16"/>
  <c r="FF118" i="12"/>
  <c r="FE118" i="12"/>
  <c r="FD118" i="12"/>
  <c r="FC118" i="12"/>
  <c r="FB118" i="12"/>
  <c r="FA118" i="12"/>
  <c r="EZ118" i="12"/>
  <c r="EY118" i="12"/>
  <c r="EX118" i="12"/>
  <c r="EW118" i="12"/>
  <c r="EV118" i="12"/>
  <c r="EU118" i="12"/>
  <c r="ET118" i="12"/>
  <c r="ES118" i="12"/>
  <c r="ER118" i="12"/>
  <c r="EQ118" i="12"/>
  <c r="EP118" i="12"/>
  <c r="EO118" i="12"/>
  <c r="EN118" i="12"/>
  <c r="EM118" i="12"/>
  <c r="EL118" i="12"/>
  <c r="EK118" i="12"/>
  <c r="EJ118" i="12"/>
  <c r="EI118" i="12"/>
  <c r="EH118" i="12"/>
  <c r="EG118" i="12"/>
  <c r="EF118" i="12"/>
  <c r="EE118" i="12"/>
  <c r="ED118" i="12"/>
  <c r="EC118" i="12"/>
  <c r="EB118" i="12"/>
  <c r="EA118" i="12"/>
  <c r="DZ118" i="12"/>
  <c r="DY118" i="12"/>
  <c r="DX118" i="12"/>
  <c r="DW118" i="12"/>
  <c r="DV118" i="12"/>
  <c r="DU118" i="12"/>
  <c r="DT118" i="12"/>
  <c r="DS118" i="12"/>
  <c r="DR118" i="12"/>
  <c r="DQ118" i="12"/>
  <c r="DP118" i="12"/>
  <c r="DO118" i="12"/>
  <c r="DN118" i="12"/>
  <c r="DM118" i="12"/>
  <c r="DL118" i="12"/>
  <c r="DK118" i="12"/>
  <c r="DJ118" i="12"/>
  <c r="DI118" i="12"/>
  <c r="DH118" i="12"/>
  <c r="DG118" i="12"/>
  <c r="DF118" i="12"/>
  <c r="DE118" i="12"/>
  <c r="DD118" i="12"/>
  <c r="DC118" i="12"/>
  <c r="DB118" i="12"/>
  <c r="DA118" i="12"/>
  <c r="CZ118" i="12"/>
  <c r="CY118" i="12"/>
  <c r="CX118" i="12"/>
  <c r="CW118" i="12"/>
  <c r="CV118" i="12"/>
  <c r="CU118" i="12"/>
  <c r="CT118" i="12"/>
  <c r="CS118" i="12"/>
  <c r="CR118" i="12"/>
  <c r="CQ118" i="12"/>
  <c r="CP118" i="12"/>
  <c r="CO118" i="12"/>
  <c r="CN118" i="12"/>
  <c r="CM118" i="12"/>
  <c r="CL118" i="12"/>
  <c r="CK118" i="12"/>
  <c r="CJ118" i="12"/>
  <c r="CI118" i="12"/>
  <c r="CH118" i="12"/>
  <c r="CG118" i="12"/>
  <c r="CF118" i="12"/>
  <c r="CE118" i="12"/>
  <c r="CD118" i="12"/>
  <c r="CC118" i="12"/>
  <c r="CB118" i="12"/>
  <c r="CA118" i="12"/>
  <c r="BZ118" i="12"/>
  <c r="BY118" i="12"/>
  <c r="BX118" i="12"/>
  <c r="BW118" i="12"/>
  <c r="BV118" i="12"/>
  <c r="BU118" i="12"/>
  <c r="BT118" i="12"/>
  <c r="BS118" i="12"/>
  <c r="BR118" i="12"/>
  <c r="BQ118" i="12"/>
  <c r="BP118" i="12"/>
  <c r="BO118" i="12"/>
  <c r="BN118" i="12"/>
  <c r="BM118" i="12"/>
  <c r="BL118" i="12"/>
  <c r="BK118" i="12"/>
  <c r="BJ118" i="12"/>
  <c r="BI118" i="12"/>
  <c r="BH118" i="12"/>
  <c r="BG118" i="12"/>
  <c r="BF118" i="12"/>
  <c r="BE118" i="12"/>
  <c r="BD118" i="12"/>
  <c r="BC118" i="12"/>
  <c r="BB118" i="12"/>
  <c r="BA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T118" i="12"/>
  <c r="S118" i="12"/>
  <c r="R118" i="12"/>
  <c r="Q118" i="12"/>
  <c r="P118" i="12"/>
  <c r="O118" i="12"/>
  <c r="N118" i="12"/>
  <c r="M118" i="12"/>
  <c r="L118" i="12"/>
  <c r="K118" i="12"/>
  <c r="J118" i="12"/>
  <c r="I118" i="12"/>
  <c r="H118" i="12"/>
  <c r="G118" i="12"/>
  <c r="F118" i="12"/>
  <c r="E118" i="12"/>
  <c r="D118" i="12"/>
  <c r="C118" i="12"/>
  <c r="B114" i="12"/>
  <c r="B113" i="12"/>
  <c r="B111" i="12"/>
  <c r="B110" i="12"/>
  <c r="B108" i="12"/>
  <c r="B107" i="12"/>
  <c r="B106" i="12"/>
  <c r="B105" i="12"/>
  <c r="B103" i="12"/>
  <c r="B134" i="12" s="1"/>
  <c r="B102" i="12"/>
  <c r="B133" i="12" s="1"/>
  <c r="B101" i="12"/>
  <c r="B132" i="12" s="1"/>
  <c r="B99" i="12"/>
  <c r="B130" i="12" s="1"/>
  <c r="B98" i="12"/>
  <c r="B129" i="12" s="1"/>
  <c r="B97" i="12"/>
  <c r="B128" i="12" s="1"/>
  <c r="B96" i="12"/>
  <c r="B127" i="12" s="1"/>
  <c r="B95" i="12"/>
  <c r="B126" i="12" s="1"/>
  <c r="B94" i="12"/>
  <c r="B125" i="12" s="1"/>
  <c r="B93" i="12"/>
  <c r="B124" i="12" s="1"/>
  <c r="B91" i="12"/>
  <c r="B122" i="12" s="1"/>
  <c r="B90" i="12"/>
  <c r="B121" i="12" s="1"/>
  <c r="B89" i="12"/>
  <c r="B120" i="12" s="1"/>
  <c r="B88" i="12"/>
  <c r="B119" i="12" s="1"/>
  <c r="FF87" i="12"/>
  <c r="FE87" i="12"/>
  <c r="FD87" i="12"/>
  <c r="FC87" i="12"/>
  <c r="FB87" i="12"/>
  <c r="FA87" i="12"/>
  <c r="EZ87" i="12"/>
  <c r="EY87" i="12"/>
  <c r="EX87" i="12"/>
  <c r="EW87" i="12"/>
  <c r="EV87" i="12"/>
  <c r="EU87" i="12"/>
  <c r="ET87" i="12"/>
  <c r="ES87" i="12"/>
  <c r="ER87" i="12"/>
  <c r="EQ87" i="12"/>
  <c r="EP87" i="12"/>
  <c r="EO87" i="12"/>
  <c r="EN87" i="12"/>
  <c r="EM87" i="12"/>
  <c r="EL87" i="12"/>
  <c r="EK87" i="12"/>
  <c r="EJ87" i="12"/>
  <c r="EI87" i="12"/>
  <c r="EH87" i="12"/>
  <c r="EG87" i="12"/>
  <c r="EF87" i="12"/>
  <c r="EE87" i="12"/>
  <c r="ED87" i="12"/>
  <c r="EC87" i="12"/>
  <c r="EB87" i="12"/>
  <c r="EA87" i="12"/>
  <c r="DZ87" i="12"/>
  <c r="DY87" i="12"/>
  <c r="DX87" i="12"/>
  <c r="DW87" i="12"/>
  <c r="DV87" i="12"/>
  <c r="DU87" i="12"/>
  <c r="DT87" i="12"/>
  <c r="DS87" i="12"/>
  <c r="DR87" i="12"/>
  <c r="DQ87" i="12"/>
  <c r="DP87" i="12"/>
  <c r="DO87" i="12"/>
  <c r="DN87" i="12"/>
  <c r="DM87" i="12"/>
  <c r="DL87" i="12"/>
  <c r="DK87" i="12"/>
  <c r="DJ87" i="12"/>
  <c r="DI87" i="12"/>
  <c r="DH87" i="12"/>
  <c r="DG87" i="12"/>
  <c r="DF87" i="12"/>
  <c r="DE87" i="12"/>
  <c r="DD87" i="12"/>
  <c r="DC87" i="12"/>
  <c r="DB87" i="12"/>
  <c r="DA87" i="12"/>
  <c r="CZ87" i="12"/>
  <c r="CY87" i="12"/>
  <c r="CX87" i="12"/>
  <c r="CW87" i="12"/>
  <c r="CV87" i="12"/>
  <c r="CU87" i="12"/>
  <c r="CT87" i="12"/>
  <c r="CS87" i="12"/>
  <c r="CR87" i="12"/>
  <c r="CQ87" i="12"/>
  <c r="CP87" i="12"/>
  <c r="CO87" i="12"/>
  <c r="CN87" i="12"/>
  <c r="CM87" i="12"/>
  <c r="CL87" i="12"/>
  <c r="CK87" i="12"/>
  <c r="CJ87" i="12"/>
  <c r="CI87" i="12"/>
  <c r="CH87" i="12"/>
  <c r="CG87" i="12"/>
  <c r="CF87" i="12"/>
  <c r="CE87" i="12"/>
  <c r="CD87" i="12"/>
  <c r="CC87" i="12"/>
  <c r="CB87" i="12"/>
  <c r="CA87" i="12"/>
  <c r="BZ87" i="12"/>
  <c r="BY87" i="12"/>
  <c r="BX87" i="12"/>
  <c r="BW87" i="12"/>
  <c r="BV87" i="12"/>
  <c r="BU87" i="12"/>
  <c r="BT87" i="12"/>
  <c r="BS87" i="12"/>
  <c r="BR87" i="12"/>
  <c r="BQ87" i="12"/>
  <c r="BP87" i="12"/>
  <c r="BO87" i="12"/>
  <c r="BN87" i="12"/>
  <c r="BM87" i="12"/>
  <c r="BL87" i="12"/>
  <c r="BK87" i="12"/>
  <c r="BJ87" i="12"/>
  <c r="BI87" i="12"/>
  <c r="BH87" i="12"/>
  <c r="BG87" i="12"/>
  <c r="BF87" i="12"/>
  <c r="BE87" i="12"/>
  <c r="BD87" i="12"/>
  <c r="BC87" i="12"/>
  <c r="BB87" i="12"/>
  <c r="BA87" i="12"/>
  <c r="AZ87" i="12"/>
  <c r="AY87" i="12"/>
  <c r="AX87"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R87" i="12"/>
  <c r="Q87" i="12"/>
  <c r="P87" i="12"/>
  <c r="O87" i="12"/>
  <c r="N87" i="12"/>
  <c r="M87" i="12"/>
  <c r="L87" i="12"/>
  <c r="K87" i="12"/>
  <c r="J87" i="12"/>
  <c r="I87" i="12"/>
  <c r="H87" i="12"/>
  <c r="G87" i="12"/>
  <c r="F87" i="12"/>
  <c r="E87" i="12"/>
  <c r="D87" i="12"/>
  <c r="C87" i="12"/>
  <c r="FF67" i="12"/>
  <c r="FE67" i="12"/>
  <c r="FD67" i="12"/>
  <c r="FC67" i="12"/>
  <c r="FB67" i="12"/>
  <c r="FA67" i="12"/>
  <c r="EZ67" i="12"/>
  <c r="EY67" i="12"/>
  <c r="EX67" i="12"/>
  <c r="EW67" i="12"/>
  <c r="EV67" i="12"/>
  <c r="EU67" i="12"/>
  <c r="ET67" i="12"/>
  <c r="ES67" i="12"/>
  <c r="ER67" i="12"/>
  <c r="EQ67" i="12"/>
  <c r="EP67" i="12"/>
  <c r="EO67" i="12"/>
  <c r="EN67" i="12"/>
  <c r="EM67" i="12"/>
  <c r="EL67" i="12"/>
  <c r="EK67" i="12"/>
  <c r="EJ67" i="12"/>
  <c r="EI67" i="12"/>
  <c r="EH67" i="12"/>
  <c r="EG67" i="12"/>
  <c r="EF67" i="12"/>
  <c r="EE67" i="12"/>
  <c r="ED67" i="12"/>
  <c r="EC67" i="12"/>
  <c r="EB67" i="12"/>
  <c r="EA67" i="12"/>
  <c r="DZ67" i="12"/>
  <c r="DY67" i="12"/>
  <c r="DX67" i="12"/>
  <c r="DW67" i="12"/>
  <c r="DV67" i="12"/>
  <c r="DU67" i="12"/>
  <c r="DT67" i="12"/>
  <c r="DS67" i="12"/>
  <c r="DR67" i="12"/>
  <c r="DQ67" i="12"/>
  <c r="DP67" i="12"/>
  <c r="DO67" i="12"/>
  <c r="DN67" i="12"/>
  <c r="DM67" i="12"/>
  <c r="DL67" i="12"/>
  <c r="DK67" i="12"/>
  <c r="DJ67" i="12"/>
  <c r="DI67" i="12"/>
  <c r="DH67" i="12"/>
  <c r="DG67" i="12"/>
  <c r="DF67" i="12"/>
  <c r="DE67" i="12"/>
  <c r="DD67" i="12"/>
  <c r="DC67" i="12"/>
  <c r="DB67" i="12"/>
  <c r="DA67" i="12"/>
  <c r="CZ67" i="12"/>
  <c r="CY67" i="12"/>
  <c r="CX67" i="12"/>
  <c r="CW67" i="12"/>
  <c r="CV67" i="12"/>
  <c r="CU67" i="12"/>
  <c r="CT67" i="12"/>
  <c r="CS67" i="12"/>
  <c r="CR67" i="12"/>
  <c r="CQ67" i="12"/>
  <c r="CP67" i="12"/>
  <c r="CO67" i="12"/>
  <c r="CN67" i="12"/>
  <c r="CM67" i="12"/>
  <c r="CL67" i="12"/>
  <c r="CK67" i="12"/>
  <c r="CJ67" i="12"/>
  <c r="CI67" i="12"/>
  <c r="CH67" i="12"/>
  <c r="CG67" i="12"/>
  <c r="CF67" i="12"/>
  <c r="CE67" i="12"/>
  <c r="CD67" i="12"/>
  <c r="CC67" i="12"/>
  <c r="CB67" i="12"/>
  <c r="CA67" i="12"/>
  <c r="BZ67" i="12"/>
  <c r="BY67" i="12"/>
  <c r="BX67" i="12"/>
  <c r="BW67" i="12"/>
  <c r="BV67" i="12"/>
  <c r="BU67" i="12"/>
  <c r="BT67" i="12"/>
  <c r="BS67" i="12"/>
  <c r="BR67" i="12"/>
  <c r="BQ67" i="12"/>
  <c r="BP67" i="12"/>
  <c r="BO67" i="12"/>
  <c r="BN67" i="12"/>
  <c r="BM67" i="12"/>
  <c r="BL67" i="12"/>
  <c r="BK67" i="12"/>
  <c r="BJ67" i="12"/>
  <c r="BI67" i="12"/>
  <c r="BH67" i="12"/>
  <c r="BG67" i="12"/>
  <c r="BF67" i="12"/>
  <c r="BE67" i="12"/>
  <c r="BD67" i="12"/>
  <c r="BC67" i="12"/>
  <c r="BB67" i="12"/>
  <c r="BA67"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T67" i="12"/>
  <c r="S67" i="12"/>
  <c r="R67" i="12"/>
  <c r="Q67" i="12"/>
  <c r="P67" i="12"/>
  <c r="O67" i="12"/>
  <c r="N67" i="12"/>
  <c r="M67" i="12"/>
  <c r="L67" i="12"/>
  <c r="K67" i="12"/>
  <c r="J67" i="12"/>
  <c r="I67" i="12"/>
  <c r="H67" i="12"/>
  <c r="G67" i="12"/>
  <c r="F67" i="12"/>
  <c r="E67" i="12"/>
  <c r="D67" i="12"/>
  <c r="C67" i="12"/>
  <c r="B64" i="12"/>
  <c r="B63" i="12"/>
  <c r="B61" i="12"/>
  <c r="B60" i="12"/>
  <c r="B58" i="12"/>
  <c r="FB57" i="12"/>
  <c r="B57" i="12"/>
  <c r="AL56" i="12"/>
  <c r="B56" i="12"/>
  <c r="DN55" i="12"/>
  <c r="B55" i="12"/>
  <c r="BR53" i="12"/>
  <c r="B53" i="12"/>
  <c r="B83" i="12" s="1"/>
  <c r="ET52" i="12"/>
  <c r="B52" i="12"/>
  <c r="B82" i="12" s="1"/>
  <c r="AL51" i="12"/>
  <c r="B51" i="12"/>
  <c r="B81" i="12" s="1"/>
  <c r="DN49" i="12"/>
  <c r="B49" i="12"/>
  <c r="B79" i="12" s="1"/>
  <c r="B48" i="12"/>
  <c r="B78" i="12" s="1"/>
  <c r="B47" i="12"/>
  <c r="B77" i="12" s="1"/>
  <c r="CX46" i="12"/>
  <c r="B46" i="12"/>
  <c r="B76" i="12" s="1"/>
  <c r="B45" i="12"/>
  <c r="B75" i="12" s="1"/>
  <c r="B44" i="12"/>
  <c r="B74" i="12" s="1"/>
  <c r="DQ43" i="12"/>
  <c r="BE43" i="12"/>
  <c r="B43" i="12"/>
  <c r="B73" i="12" s="1"/>
  <c r="EG41" i="12"/>
  <c r="BU41" i="12"/>
  <c r="I41" i="12"/>
  <c r="B41" i="12"/>
  <c r="B71" i="12" s="1"/>
  <c r="EW40" i="12"/>
  <c r="CK40" i="12"/>
  <c r="B40" i="12"/>
  <c r="B70" i="12" s="1"/>
  <c r="B39" i="12"/>
  <c r="B69" i="12" s="1"/>
  <c r="B38" i="12"/>
  <c r="B68" i="12" s="1"/>
  <c r="FF37" i="12"/>
  <c r="FE37" i="12"/>
  <c r="FD37" i="12"/>
  <c r="FC37" i="12"/>
  <c r="FB37" i="12"/>
  <c r="FA37" i="12"/>
  <c r="EZ37" i="12"/>
  <c r="EY37" i="12"/>
  <c r="EX37" i="12"/>
  <c r="EW37" i="12"/>
  <c r="EV37" i="12"/>
  <c r="EU37" i="12"/>
  <c r="ET37" i="12"/>
  <c r="ES37" i="12"/>
  <c r="ER37" i="12"/>
  <c r="EQ37" i="12"/>
  <c r="EP37" i="12"/>
  <c r="EO37" i="12"/>
  <c r="EN37" i="12"/>
  <c r="EM37" i="12"/>
  <c r="EL37" i="12"/>
  <c r="EK37" i="12"/>
  <c r="EJ37" i="12"/>
  <c r="EI37" i="12"/>
  <c r="EH37" i="12"/>
  <c r="EG37" i="12"/>
  <c r="EF37" i="12"/>
  <c r="EE37" i="12"/>
  <c r="ED37" i="12"/>
  <c r="EC37" i="12"/>
  <c r="EB37" i="12"/>
  <c r="EA37" i="12"/>
  <c r="DZ37" i="12"/>
  <c r="DY37" i="12"/>
  <c r="DX37" i="12"/>
  <c r="DW37" i="12"/>
  <c r="DV37" i="12"/>
  <c r="DU37" i="12"/>
  <c r="DT37" i="12"/>
  <c r="DS37" i="12"/>
  <c r="DR37" i="12"/>
  <c r="DQ37" i="12"/>
  <c r="DP37" i="12"/>
  <c r="DO37" i="12"/>
  <c r="DN37" i="12"/>
  <c r="DM37" i="12"/>
  <c r="DL37" i="12"/>
  <c r="DK37" i="12"/>
  <c r="DJ37" i="12"/>
  <c r="DI37" i="12"/>
  <c r="DH37" i="12"/>
  <c r="DG37" i="12"/>
  <c r="DF37" i="12"/>
  <c r="DE37" i="12"/>
  <c r="DD37" i="12"/>
  <c r="DC37" i="12"/>
  <c r="DB37" i="12"/>
  <c r="DA37" i="12"/>
  <c r="CZ37" i="12"/>
  <c r="CY37" i="12"/>
  <c r="CX37" i="12"/>
  <c r="CW37" i="12"/>
  <c r="CV37" i="12"/>
  <c r="CU37" i="12"/>
  <c r="CT37" i="12"/>
  <c r="CS37" i="12"/>
  <c r="CR37" i="12"/>
  <c r="CQ37" i="12"/>
  <c r="CP37" i="12"/>
  <c r="CO37" i="12"/>
  <c r="CN37" i="12"/>
  <c r="CM37" i="12"/>
  <c r="CL37" i="12"/>
  <c r="CK37" i="12"/>
  <c r="CJ37" i="12"/>
  <c r="CI37" i="12"/>
  <c r="CH37" i="12"/>
  <c r="CG37" i="12"/>
  <c r="CF37" i="12"/>
  <c r="CE37" i="12"/>
  <c r="CD37" i="12"/>
  <c r="CC37" i="12"/>
  <c r="CB37" i="12"/>
  <c r="CA37" i="12"/>
  <c r="BZ37" i="12"/>
  <c r="BY37" i="12"/>
  <c r="BX37" i="12"/>
  <c r="BW37" i="12"/>
  <c r="BV37" i="12"/>
  <c r="BU37" i="12"/>
  <c r="BT37" i="12"/>
  <c r="BS37" i="12"/>
  <c r="BR37" i="12"/>
  <c r="BQ37" i="12"/>
  <c r="BP37" i="12"/>
  <c r="BO37" i="12"/>
  <c r="BN37" i="12"/>
  <c r="BM37" i="12"/>
  <c r="BL37" i="12"/>
  <c r="BK37" i="12"/>
  <c r="BJ37" i="12"/>
  <c r="BI37" i="12"/>
  <c r="BH37" i="12"/>
  <c r="BG37" i="12"/>
  <c r="BF37" i="12"/>
  <c r="BE37" i="12"/>
  <c r="BD37" i="12"/>
  <c r="BC37" i="12"/>
  <c r="BB37" i="12"/>
  <c r="BA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T37" i="12"/>
  <c r="S37" i="12"/>
  <c r="R37" i="12"/>
  <c r="Q37" i="12"/>
  <c r="P37" i="12"/>
  <c r="O37" i="12"/>
  <c r="N37" i="12"/>
  <c r="M37" i="12"/>
  <c r="L37" i="12"/>
  <c r="K37" i="12"/>
  <c r="J37" i="12"/>
  <c r="I37" i="12"/>
  <c r="H37" i="12"/>
  <c r="G37" i="12"/>
  <c r="F37" i="12"/>
  <c r="E37" i="12"/>
  <c r="D37" i="12"/>
  <c r="C37" i="12"/>
  <c r="BZ63" i="12"/>
  <c r="DV61" i="12"/>
  <c r="AO110" i="12"/>
  <c r="DF57" i="12"/>
  <c r="AT57" i="12"/>
  <c r="N57" i="12"/>
  <c r="FB56" i="12"/>
  <c r="ET53" i="12"/>
  <c r="CH53" i="12"/>
  <c r="AL53" i="12"/>
  <c r="EL52" i="12"/>
  <c r="BZ52" i="12"/>
  <c r="AL52" i="12"/>
  <c r="ED51" i="12"/>
  <c r="BR51" i="12"/>
  <c r="AT51" i="12"/>
  <c r="EL49" i="12"/>
  <c r="V47" i="12"/>
  <c r="Q44" i="12"/>
  <c r="I44" i="12"/>
  <c r="FE43" i="12"/>
  <c r="EW43" i="12"/>
  <c r="EO43" i="12"/>
  <c r="EG43" i="12"/>
  <c r="DY43" i="12"/>
  <c r="CS43" i="12"/>
  <c r="CK43" i="12"/>
  <c r="CC43" i="12"/>
  <c r="BU43" i="12"/>
  <c r="BM43" i="12"/>
  <c r="AG43" i="12"/>
  <c r="Y43" i="12"/>
  <c r="Q43" i="12"/>
  <c r="I43" i="12"/>
  <c r="FE41" i="12"/>
  <c r="EW41" i="12"/>
  <c r="EO41" i="12"/>
  <c r="DI41" i="12"/>
  <c r="DA41" i="12"/>
  <c r="CS41" i="12"/>
  <c r="CK41" i="12"/>
  <c r="CC41" i="12"/>
  <c r="AW41" i="12"/>
  <c r="AO41" i="12"/>
  <c r="AG41" i="12"/>
  <c r="Y41" i="12"/>
  <c r="Q41" i="12"/>
  <c r="FE40" i="12"/>
  <c r="DY40" i="12"/>
  <c r="DQ40" i="12"/>
  <c r="DI40" i="12"/>
  <c r="DA40" i="12"/>
  <c r="CS40" i="12"/>
  <c r="BM40" i="12"/>
  <c r="BE40" i="12"/>
  <c r="AW40" i="12"/>
  <c r="AO40" i="12"/>
  <c r="AG40" i="12"/>
  <c r="Y40" i="12"/>
  <c r="FE39" i="12"/>
  <c r="EW39" i="12"/>
  <c r="EO39" i="12"/>
  <c r="EG39" i="12"/>
  <c r="DY39" i="12"/>
  <c r="DQ39" i="12"/>
  <c r="CS39" i="12"/>
  <c r="CK39" i="12"/>
  <c r="CC39" i="12"/>
  <c r="BU39" i="12"/>
  <c r="BM39" i="12"/>
  <c r="BE39" i="12"/>
  <c r="AG39" i="12"/>
  <c r="Y39" i="12"/>
  <c r="Q39" i="12"/>
  <c r="I39" i="12"/>
  <c r="FE38" i="12"/>
  <c r="EW38" i="12"/>
  <c r="AS71" i="24" s="1"/>
  <c r="EO38" i="12"/>
  <c r="AK71" i="24" s="1"/>
  <c r="EG38" i="12"/>
  <c r="AC71" i="24" s="1"/>
  <c r="DI38" i="12"/>
  <c r="DA38" i="12"/>
  <c r="CS38" i="12"/>
  <c r="CK38" i="12"/>
  <c r="CC38" i="12"/>
  <c r="BU38" i="12"/>
  <c r="AW38" i="12"/>
  <c r="AO38" i="12"/>
  <c r="AG38" i="12"/>
  <c r="Y38" i="12"/>
  <c r="Q38" i="12"/>
  <c r="I38" i="12"/>
  <c r="AN39" i="13"/>
  <c r="P43" i="13"/>
  <c r="AJ45" i="13"/>
  <c r="G53" i="13"/>
  <c r="O53" i="13"/>
  <c r="AA53" i="13"/>
  <c r="AA83" i="13" s="1"/>
  <c r="AE53" i="13"/>
  <c r="AM53" i="13"/>
  <c r="E55" i="13"/>
  <c r="M55" i="13"/>
  <c r="U55" i="13"/>
  <c r="AC55" i="13"/>
  <c r="AK55" i="13"/>
  <c r="K56" i="13"/>
  <c r="S56" i="13"/>
  <c r="AA56" i="13"/>
  <c r="I57" i="13"/>
  <c r="Q57" i="13"/>
  <c r="Y57" i="13"/>
  <c r="AG57" i="13"/>
  <c r="AO57" i="13"/>
  <c r="G58" i="13"/>
  <c r="O58" i="13"/>
  <c r="W58" i="13"/>
  <c r="AE58" i="13"/>
  <c r="AM58" i="13"/>
  <c r="M60" i="13"/>
  <c r="U60" i="13"/>
  <c r="AC60" i="13"/>
  <c r="AK60" i="13"/>
  <c r="I64" i="13"/>
  <c r="Q64" i="13"/>
  <c r="Y64" i="13"/>
  <c r="AG64" i="13"/>
  <c r="AO64" i="13"/>
  <c r="C37" i="13"/>
  <c r="D37" i="13"/>
  <c r="E37" i="13"/>
  <c r="F37" i="13"/>
  <c r="G37" i="13"/>
  <c r="H37" i="13"/>
  <c r="I37" i="13"/>
  <c r="J37" i="13"/>
  <c r="K37" i="13"/>
  <c r="L37" i="13"/>
  <c r="M37" i="13"/>
  <c r="N37" i="13"/>
  <c r="O37" i="13"/>
  <c r="P37" i="13"/>
  <c r="Q37" i="13"/>
  <c r="R37" i="13"/>
  <c r="S37" i="13"/>
  <c r="T37" i="13"/>
  <c r="U37" i="13"/>
  <c r="V37" i="13"/>
  <c r="W37" i="13"/>
  <c r="X37" i="13"/>
  <c r="Y37" i="13"/>
  <c r="Z37" i="13"/>
  <c r="AA37" i="13"/>
  <c r="AB37" i="13"/>
  <c r="AC37" i="13"/>
  <c r="AD37" i="13"/>
  <c r="AE37" i="13"/>
  <c r="AF37" i="13"/>
  <c r="AG37" i="13"/>
  <c r="AH37" i="13"/>
  <c r="AI37" i="13"/>
  <c r="AJ37" i="13"/>
  <c r="AK37" i="13"/>
  <c r="AL37" i="13"/>
  <c r="AM37" i="13"/>
  <c r="AN37" i="13"/>
  <c r="AO37" i="13"/>
  <c r="AP37" i="13"/>
  <c r="B38" i="13"/>
  <c r="B68" i="13" s="1"/>
  <c r="B39" i="13"/>
  <c r="B69" i="13" s="1"/>
  <c r="B40" i="13"/>
  <c r="B70" i="13" s="1"/>
  <c r="B41" i="13"/>
  <c r="B71" i="13" s="1"/>
  <c r="B43" i="13"/>
  <c r="B73" i="13" s="1"/>
  <c r="B44" i="13"/>
  <c r="B74" i="13" s="1"/>
  <c r="B45" i="13"/>
  <c r="B75" i="13" s="1"/>
  <c r="B46" i="13"/>
  <c r="B76" i="13" s="1"/>
  <c r="B47" i="13"/>
  <c r="B77" i="13" s="1"/>
  <c r="B48" i="13"/>
  <c r="B78" i="13" s="1"/>
  <c r="B49" i="13"/>
  <c r="B79" i="13" s="1"/>
  <c r="T49" i="13"/>
  <c r="B51" i="13"/>
  <c r="B81" i="13" s="1"/>
  <c r="B52" i="13"/>
  <c r="B82" i="13" s="1"/>
  <c r="B53" i="13"/>
  <c r="B83" i="13" s="1"/>
  <c r="B55" i="13"/>
  <c r="B56" i="13"/>
  <c r="B57" i="13"/>
  <c r="B58" i="13"/>
  <c r="B60" i="13"/>
  <c r="B63" i="13"/>
  <c r="B64" i="13"/>
  <c r="C67" i="13"/>
  <c r="D67" i="13"/>
  <c r="E67" i="13"/>
  <c r="F67" i="13"/>
  <c r="G67" i="13"/>
  <c r="H67" i="13"/>
  <c r="I67" i="13"/>
  <c r="J67" i="13"/>
  <c r="K67" i="13"/>
  <c r="L67" i="13"/>
  <c r="M67" i="13"/>
  <c r="N67" i="13"/>
  <c r="O67" i="13"/>
  <c r="P67" i="13"/>
  <c r="Q67" i="13"/>
  <c r="R67" i="13"/>
  <c r="S67" i="13"/>
  <c r="T67" i="13"/>
  <c r="U67" i="13"/>
  <c r="V67" i="13"/>
  <c r="W67" i="13"/>
  <c r="X67" i="13"/>
  <c r="Y67" i="13"/>
  <c r="Z67" i="13"/>
  <c r="AA67" i="13"/>
  <c r="AB67" i="13"/>
  <c r="AC67" i="13"/>
  <c r="AD67" i="13"/>
  <c r="AE67" i="13"/>
  <c r="AF67" i="13"/>
  <c r="AG67" i="13"/>
  <c r="AH67" i="13"/>
  <c r="AI67" i="13"/>
  <c r="AJ67" i="13"/>
  <c r="AK67" i="13"/>
  <c r="AL67" i="13"/>
  <c r="AM67" i="13"/>
  <c r="AN67" i="13"/>
  <c r="AO67" i="13"/>
  <c r="AP67" i="13"/>
  <c r="AP67" i="15"/>
  <c r="AO67" i="15"/>
  <c r="AN67" i="15"/>
  <c r="AM67" i="15"/>
  <c r="AL67" i="15"/>
  <c r="AK67" i="15"/>
  <c r="AJ67" i="15"/>
  <c r="AI67" i="15"/>
  <c r="AH67" i="15"/>
  <c r="AG67" i="15"/>
  <c r="AF67" i="15"/>
  <c r="AE67" i="15"/>
  <c r="AD67" i="15"/>
  <c r="AC67" i="15"/>
  <c r="AB67" i="15"/>
  <c r="AA67" i="15"/>
  <c r="Z67" i="15"/>
  <c r="Y67" i="15"/>
  <c r="X67" i="15"/>
  <c r="W67" i="15"/>
  <c r="V67" i="15"/>
  <c r="U67" i="15"/>
  <c r="T67" i="15"/>
  <c r="S67" i="15"/>
  <c r="R67" i="15"/>
  <c r="Q67" i="15"/>
  <c r="P67" i="15"/>
  <c r="O67" i="15"/>
  <c r="N67" i="15"/>
  <c r="M67" i="15"/>
  <c r="L67" i="15"/>
  <c r="K67" i="15"/>
  <c r="J67" i="15"/>
  <c r="I67" i="15"/>
  <c r="H67" i="15"/>
  <c r="G67" i="15"/>
  <c r="F67" i="15"/>
  <c r="E67" i="15"/>
  <c r="D67" i="15"/>
  <c r="C67" i="15"/>
  <c r="B64" i="15"/>
  <c r="B63" i="15"/>
  <c r="B60" i="15"/>
  <c r="B58" i="15"/>
  <c r="B57" i="15"/>
  <c r="B56" i="15"/>
  <c r="B55" i="15"/>
  <c r="B53" i="15"/>
  <c r="B83" i="15" s="1"/>
  <c r="B52" i="15"/>
  <c r="B82" i="15" s="1"/>
  <c r="B51" i="15"/>
  <c r="B81" i="15" s="1"/>
  <c r="B49" i="15"/>
  <c r="B79" i="15" s="1"/>
  <c r="B48" i="15"/>
  <c r="B78" i="15" s="1"/>
  <c r="B47" i="15"/>
  <c r="B77" i="15" s="1"/>
  <c r="B46" i="15"/>
  <c r="B76" i="15" s="1"/>
  <c r="B45" i="15"/>
  <c r="B75" i="15" s="1"/>
  <c r="B44" i="15"/>
  <c r="B74" i="15" s="1"/>
  <c r="B43" i="15"/>
  <c r="B73" i="15" s="1"/>
  <c r="B41" i="15"/>
  <c r="B71" i="15" s="1"/>
  <c r="B40" i="15"/>
  <c r="B70" i="15" s="1"/>
  <c r="B39" i="15"/>
  <c r="B69" i="15" s="1"/>
  <c r="B38" i="15"/>
  <c r="B68" i="15" s="1"/>
  <c r="AP37" i="15"/>
  <c r="AO37" i="15"/>
  <c r="AN37" i="15"/>
  <c r="AM37" i="15"/>
  <c r="AL37" i="15"/>
  <c r="AK37" i="15"/>
  <c r="AJ37" i="15"/>
  <c r="AI37" i="15"/>
  <c r="AH37" i="15"/>
  <c r="AG37" i="15"/>
  <c r="AF37" i="15"/>
  <c r="AE37" i="15"/>
  <c r="AD37" i="15"/>
  <c r="AC37" i="15"/>
  <c r="AB37" i="15"/>
  <c r="AA37" i="15"/>
  <c r="Z37" i="15"/>
  <c r="Y37" i="15"/>
  <c r="X37" i="15"/>
  <c r="W37" i="15"/>
  <c r="V37" i="15"/>
  <c r="U37" i="15"/>
  <c r="T37" i="15"/>
  <c r="S37" i="15"/>
  <c r="R37" i="15"/>
  <c r="Q37" i="15"/>
  <c r="P37" i="15"/>
  <c r="O37" i="15"/>
  <c r="N37" i="15"/>
  <c r="M37" i="15"/>
  <c r="L37" i="15"/>
  <c r="K37" i="15"/>
  <c r="J37" i="15"/>
  <c r="I37" i="15"/>
  <c r="H37" i="15"/>
  <c r="G37" i="15"/>
  <c r="F37" i="15"/>
  <c r="E37" i="15"/>
  <c r="D37" i="15"/>
  <c r="C37" i="15"/>
  <c r="AF63" i="15"/>
  <c r="T56" i="15"/>
  <c r="L56" i="15"/>
  <c r="H56" i="15"/>
  <c r="N55" i="15"/>
  <c r="F55" i="15"/>
  <c r="AP39" i="15"/>
  <c r="AP67" i="11"/>
  <c r="AO67" i="11"/>
  <c r="AN67" i="11"/>
  <c r="AM67" i="11"/>
  <c r="AL67" i="11"/>
  <c r="AK67" i="11"/>
  <c r="AJ67" i="11"/>
  <c r="AI67" i="11"/>
  <c r="AH67" i="11"/>
  <c r="AG67" i="11"/>
  <c r="AF67" i="11"/>
  <c r="AE67" i="11"/>
  <c r="AD67" i="11"/>
  <c r="AC67" i="11"/>
  <c r="AB67" i="11"/>
  <c r="AA67" i="11"/>
  <c r="Z67" i="11"/>
  <c r="Y67" i="11"/>
  <c r="X67" i="11"/>
  <c r="W67" i="11"/>
  <c r="V67" i="11"/>
  <c r="U67" i="11"/>
  <c r="T67" i="11"/>
  <c r="S67" i="11"/>
  <c r="R67" i="11"/>
  <c r="Q67" i="11"/>
  <c r="P67" i="11"/>
  <c r="O67" i="11"/>
  <c r="N67" i="11"/>
  <c r="M67" i="11"/>
  <c r="L67" i="11"/>
  <c r="K67" i="11"/>
  <c r="J67" i="11"/>
  <c r="I67" i="11"/>
  <c r="H67" i="11"/>
  <c r="G67" i="11"/>
  <c r="F67" i="11"/>
  <c r="E67" i="11"/>
  <c r="D67" i="11"/>
  <c r="C67" i="11"/>
  <c r="B64" i="11"/>
  <c r="B63" i="11"/>
  <c r="B60" i="11"/>
  <c r="B58" i="11"/>
  <c r="AP57" i="11"/>
  <c r="B57" i="11"/>
  <c r="B56" i="11"/>
  <c r="B55" i="11"/>
  <c r="B53" i="11"/>
  <c r="B83" i="11" s="1"/>
  <c r="B52" i="11"/>
  <c r="B82" i="11" s="1"/>
  <c r="B51" i="11"/>
  <c r="B81" i="11" s="1"/>
  <c r="B49" i="11"/>
  <c r="B79" i="11" s="1"/>
  <c r="B48" i="11"/>
  <c r="B78" i="11" s="1"/>
  <c r="B47" i="11"/>
  <c r="B77" i="11" s="1"/>
  <c r="B46" i="11"/>
  <c r="B76" i="11" s="1"/>
  <c r="B45" i="11"/>
  <c r="B75" i="11" s="1"/>
  <c r="B44" i="11"/>
  <c r="B74" i="11" s="1"/>
  <c r="B43" i="11"/>
  <c r="B73" i="11" s="1"/>
  <c r="B41" i="11"/>
  <c r="B71" i="11" s="1"/>
  <c r="B40" i="11"/>
  <c r="B70" i="11" s="1"/>
  <c r="B39" i="11"/>
  <c r="B69" i="11" s="1"/>
  <c r="B38" i="11"/>
  <c r="B68" i="11" s="1"/>
  <c r="AP37" i="11"/>
  <c r="AO37" i="11"/>
  <c r="AN37" i="11"/>
  <c r="AM37" i="11"/>
  <c r="AL37" i="11"/>
  <c r="AK37" i="11"/>
  <c r="AJ37" i="11"/>
  <c r="AI37" i="11"/>
  <c r="AH37" i="11"/>
  <c r="AG37" i="11"/>
  <c r="AF37" i="11"/>
  <c r="AE37" i="11"/>
  <c r="AD37" i="11"/>
  <c r="AC37" i="11"/>
  <c r="AB37" i="11"/>
  <c r="AA37" i="11"/>
  <c r="Z37" i="11"/>
  <c r="Y37" i="11"/>
  <c r="X37" i="11"/>
  <c r="W37" i="11"/>
  <c r="V37" i="11"/>
  <c r="U37" i="11"/>
  <c r="T37" i="11"/>
  <c r="S37" i="11"/>
  <c r="R37" i="11"/>
  <c r="Q37" i="11"/>
  <c r="P37" i="11"/>
  <c r="O37" i="11"/>
  <c r="N37" i="11"/>
  <c r="M37" i="11"/>
  <c r="L37" i="11"/>
  <c r="K37" i="11"/>
  <c r="J37" i="11"/>
  <c r="I37" i="11"/>
  <c r="H37" i="11"/>
  <c r="G37" i="11"/>
  <c r="F37" i="11"/>
  <c r="E37" i="11"/>
  <c r="D37" i="11"/>
  <c r="C37" i="11"/>
  <c r="AP64" i="11"/>
  <c r="AH64" i="11"/>
  <c r="Z64" i="11"/>
  <c r="R64" i="11"/>
  <c r="Q64" i="11"/>
  <c r="J64" i="11"/>
  <c r="AJ63" i="11"/>
  <c r="AB63" i="11"/>
  <c r="AA63" i="11"/>
  <c r="T63" i="11"/>
  <c r="L63" i="11"/>
  <c r="D63" i="11"/>
  <c r="AN58" i="11"/>
  <c r="K19" i="24" s="1"/>
  <c r="AF58" i="11"/>
  <c r="C19" i="24" s="1"/>
  <c r="AE58" i="11"/>
  <c r="X58" i="11"/>
  <c r="P58" i="11"/>
  <c r="H58" i="11"/>
  <c r="AH57" i="11"/>
  <c r="Z57" i="11"/>
  <c r="R57" i="11"/>
  <c r="Q57" i="11"/>
  <c r="J57" i="11"/>
  <c r="AJ56" i="11"/>
  <c r="G12" i="24" s="1"/>
  <c r="AB56" i="11"/>
  <c r="AA56" i="11"/>
  <c r="T56" i="11"/>
  <c r="L56" i="11"/>
  <c r="D56" i="11"/>
  <c r="AL55" i="11"/>
  <c r="AD55" i="11"/>
  <c r="V55" i="11"/>
  <c r="N55" i="11"/>
  <c r="M55" i="11"/>
  <c r="F55" i="11"/>
  <c r="AP52" i="11"/>
  <c r="AP47" i="11"/>
  <c r="AP43" i="11"/>
  <c r="S41" i="11"/>
  <c r="K12" i="24" l="1"/>
  <c r="K64" i="24"/>
  <c r="J20" i="24"/>
  <c r="I26" i="24"/>
  <c r="D27" i="24"/>
  <c r="E26" i="24"/>
  <c r="G64" i="24"/>
  <c r="H57" i="24"/>
  <c r="D55" i="15"/>
  <c r="E55" i="11"/>
  <c r="U55" i="11"/>
  <c r="AC55" i="11"/>
  <c r="AK55" i="11"/>
  <c r="K56" i="11"/>
  <c r="S56" i="11"/>
  <c r="I57" i="11"/>
  <c r="Y57" i="11"/>
  <c r="AG57" i="11"/>
  <c r="AO57" i="11"/>
  <c r="G58" i="11"/>
  <c r="O58" i="11"/>
  <c r="W58" i="11"/>
  <c r="AM58" i="11"/>
  <c r="J19" i="24" s="1"/>
  <c r="K63" i="11"/>
  <c r="S63" i="11"/>
  <c r="AI63" i="11"/>
  <c r="I64" i="11"/>
  <c r="Y64" i="11"/>
  <c r="AG64" i="11"/>
  <c r="AO64" i="11"/>
  <c r="T41" i="15"/>
  <c r="T71" i="15" s="1"/>
  <c r="AP43" i="15"/>
  <c r="AP73" i="15" s="1"/>
  <c r="CD43" i="16"/>
  <c r="CD73" i="16" s="1"/>
  <c r="AP44" i="16"/>
  <c r="AP74" i="16" s="1"/>
  <c r="BV44" i="16"/>
  <c r="BV74" i="16" s="1"/>
  <c r="DB44" i="16"/>
  <c r="DB74" i="16" s="1"/>
  <c r="EH44" i="16"/>
  <c r="EH74" i="16" s="1"/>
  <c r="AJ61" i="13"/>
  <c r="L61" i="13"/>
  <c r="AI56" i="11"/>
  <c r="F12" i="24" s="1"/>
  <c r="AK61" i="11"/>
  <c r="AJ56" i="15"/>
  <c r="G14" i="24" s="1"/>
  <c r="AN56" i="15"/>
  <c r="D58" i="15"/>
  <c r="R60" i="15"/>
  <c r="ED44" i="12"/>
  <c r="ED74" i="12" s="1"/>
  <c r="ED48" i="12"/>
  <c r="ED78" i="12" s="1"/>
  <c r="DF49" i="12"/>
  <c r="DF79" i="12" s="1"/>
  <c r="DV49" i="12"/>
  <c r="DV79" i="12" s="1"/>
  <c r="ED49" i="12"/>
  <c r="ED79" i="12" s="1"/>
  <c r="ET49" i="12"/>
  <c r="ET79" i="12" s="1"/>
  <c r="F51" i="12"/>
  <c r="F81" i="12" s="1"/>
  <c r="AD51" i="12"/>
  <c r="AD81" i="12" s="1"/>
  <c r="BB51" i="12"/>
  <c r="BB81" i="12" s="1"/>
  <c r="BJ51" i="12"/>
  <c r="BJ81" i="12" s="1"/>
  <c r="CP51" i="12"/>
  <c r="CP81" i="12" s="1"/>
  <c r="CX51" i="12"/>
  <c r="CX81" i="12" s="1"/>
  <c r="DF51" i="12"/>
  <c r="DF81" i="12" s="1"/>
  <c r="DN51" i="12"/>
  <c r="DN81" i="12" s="1"/>
  <c r="DV51" i="12"/>
  <c r="DV81" i="12" s="1"/>
  <c r="FB51" i="12"/>
  <c r="FB81" i="12" s="1"/>
  <c r="N52" i="12"/>
  <c r="N82" i="12" s="1"/>
  <c r="V52" i="12"/>
  <c r="V82" i="12" s="1"/>
  <c r="AD52" i="12"/>
  <c r="AD82" i="12" s="1"/>
  <c r="AT52" i="12"/>
  <c r="AT82" i="12" s="1"/>
  <c r="BB52" i="12"/>
  <c r="BB82" i="12" s="1"/>
  <c r="CH52" i="12"/>
  <c r="CH82" i="12" s="1"/>
  <c r="CP52" i="12"/>
  <c r="CP82" i="12" s="1"/>
  <c r="CX52" i="12"/>
  <c r="CX82" i="12" s="1"/>
  <c r="DF52" i="12"/>
  <c r="DF82" i="12" s="1"/>
  <c r="BJ60" i="12"/>
  <c r="AL61" i="12"/>
  <c r="BJ61" i="12"/>
  <c r="EL63" i="12"/>
  <c r="S57" i="15"/>
  <c r="AI57" i="15"/>
  <c r="Q58" i="15"/>
  <c r="AG58" i="15"/>
  <c r="D21" i="24" s="1"/>
  <c r="O60" i="15"/>
  <c r="AE60" i="15"/>
  <c r="O61" i="15"/>
  <c r="W61" i="15"/>
  <c r="AE61" i="15"/>
  <c r="AM61" i="15"/>
  <c r="M63" i="15"/>
  <c r="AC63" i="15"/>
  <c r="G38" i="16"/>
  <c r="G68" i="16" s="1"/>
  <c r="O38" i="16"/>
  <c r="O68" i="16" s="1"/>
  <c r="W38" i="16"/>
  <c r="W68" i="16" s="1"/>
  <c r="BS38" i="16"/>
  <c r="BS68" i="16" s="1"/>
  <c r="EU38" i="16"/>
  <c r="FC38" i="16"/>
  <c r="FC68" i="16" s="1"/>
  <c r="CA39" i="16"/>
  <c r="CA69" i="16" s="1"/>
  <c r="DW39" i="16"/>
  <c r="DW69" i="16" s="1"/>
  <c r="EE39" i="16"/>
  <c r="EE69" i="16" s="1"/>
  <c r="EM39" i="16"/>
  <c r="EM69" i="16" s="1"/>
  <c r="G41" i="16"/>
  <c r="G71" i="16" s="1"/>
  <c r="BS41" i="16"/>
  <c r="BS71" i="16" s="1"/>
  <c r="CE111" i="12"/>
  <c r="R56" i="15"/>
  <c r="EQ107" i="12"/>
  <c r="L61" i="11"/>
  <c r="T61" i="11"/>
  <c r="AB61" i="11"/>
  <c r="AJ61" i="11"/>
  <c r="M61" i="11"/>
  <c r="U61" i="11"/>
  <c r="AC61" i="11"/>
  <c r="O40" i="11"/>
  <c r="O70" i="11" s="1"/>
  <c r="AC41" i="11"/>
  <c r="AC71" i="11" s="1"/>
  <c r="S52" i="11"/>
  <c r="S82" i="11" s="1"/>
  <c r="AO53" i="11"/>
  <c r="AO83" i="11" s="1"/>
  <c r="G55" i="11"/>
  <c r="W55" i="11"/>
  <c r="AP40" i="15"/>
  <c r="AP70" i="15" s="1"/>
  <c r="Z55" i="15"/>
  <c r="BL105" i="16"/>
  <c r="FD105" i="16"/>
  <c r="H106" i="16"/>
  <c r="P106" i="16"/>
  <c r="X106" i="16"/>
  <c r="AF106" i="16"/>
  <c r="AN106" i="16"/>
  <c r="AV106" i="16"/>
  <c r="BD106" i="16"/>
  <c r="BL106" i="16"/>
  <c r="BT106" i="16"/>
  <c r="CB106" i="16"/>
  <c r="CJ106" i="16"/>
  <c r="CR106" i="16"/>
  <c r="CZ106" i="16"/>
  <c r="DH106" i="16"/>
  <c r="DP106" i="16"/>
  <c r="EE38" i="16"/>
  <c r="AA73" i="24" s="1"/>
  <c r="Q40" i="15"/>
  <c r="Q70" i="15" s="1"/>
  <c r="Y40" i="15"/>
  <c r="Y70" i="15" s="1"/>
  <c r="O41" i="15"/>
  <c r="O71" i="15" s="1"/>
  <c r="E43" i="15"/>
  <c r="E73" i="15" s="1"/>
  <c r="G46" i="15"/>
  <c r="G76" i="15" s="1"/>
  <c r="AP45" i="15"/>
  <c r="AP75" i="15" s="1"/>
  <c r="AP49" i="15"/>
  <c r="AP79" i="15" s="1"/>
  <c r="J55" i="15"/>
  <c r="R55" i="15"/>
  <c r="AH55" i="15"/>
  <c r="AP55" i="15"/>
  <c r="P56" i="15"/>
  <c r="X56" i="15"/>
  <c r="F57" i="15"/>
  <c r="N57" i="15"/>
  <c r="V57" i="15"/>
  <c r="AD57" i="15"/>
  <c r="AL57" i="15"/>
  <c r="L58" i="15"/>
  <c r="T58" i="15"/>
  <c r="AB58" i="15"/>
  <c r="AJ58" i="15"/>
  <c r="G21" i="24" s="1"/>
  <c r="Z60" i="15"/>
  <c r="AH60" i="15"/>
  <c r="AP60" i="15"/>
  <c r="R61" i="15"/>
  <c r="AP61" i="15"/>
  <c r="H63" i="15"/>
  <c r="P63" i="15"/>
  <c r="X63" i="15"/>
  <c r="AN63" i="15"/>
  <c r="F64" i="15"/>
  <c r="N64" i="15"/>
  <c r="V64" i="15"/>
  <c r="AD64" i="15"/>
  <c r="AL64" i="15"/>
  <c r="AB61" i="13"/>
  <c r="T61" i="13"/>
  <c r="S61" i="15"/>
  <c r="AA61" i="15"/>
  <c r="AI61" i="15"/>
  <c r="N61" i="15"/>
  <c r="V61" i="15"/>
  <c r="AD61" i="15"/>
  <c r="AL61" i="15"/>
  <c r="AF56" i="15"/>
  <c r="C14" i="24" s="1"/>
  <c r="Q61" i="15"/>
  <c r="Y61" i="15"/>
  <c r="AG61" i="15"/>
  <c r="AO61" i="15"/>
  <c r="AN61" i="13"/>
  <c r="AF61" i="13"/>
  <c r="X61" i="13"/>
  <c r="AI63" i="13"/>
  <c r="AA63" i="13"/>
  <c r="S63" i="13"/>
  <c r="K63" i="13"/>
  <c r="AK61" i="13"/>
  <c r="AC61" i="13"/>
  <c r="U61" i="13"/>
  <c r="M61" i="13"/>
  <c r="V61" i="11"/>
  <c r="AD61" i="11"/>
  <c r="AL61" i="11"/>
  <c r="E43" i="11"/>
  <c r="E73" i="11" s="1"/>
  <c r="P61" i="11"/>
  <c r="X61" i="11"/>
  <c r="AF61" i="11"/>
  <c r="AN61" i="11"/>
  <c r="AG61" i="11"/>
  <c r="N105" i="12"/>
  <c r="AL105" i="12"/>
  <c r="BZ105" i="12"/>
  <c r="CX105" i="12"/>
  <c r="EL105" i="12"/>
  <c r="AD106" i="12"/>
  <c r="CP106" i="12"/>
  <c r="DN52" i="12"/>
  <c r="DN82" i="12" s="1"/>
  <c r="FB52" i="12"/>
  <c r="FB82" i="12" s="1"/>
  <c r="F53" i="12"/>
  <c r="F83" i="12" s="1"/>
  <c r="N53" i="12"/>
  <c r="N83" i="12" s="1"/>
  <c r="V53" i="12"/>
  <c r="V83" i="12" s="1"/>
  <c r="AD53" i="12"/>
  <c r="AD83" i="12" s="1"/>
  <c r="BJ53" i="12"/>
  <c r="BJ83" i="12" s="1"/>
  <c r="BZ53" i="12"/>
  <c r="BZ83" i="12" s="1"/>
  <c r="CP53" i="12"/>
  <c r="CP83" i="12" s="1"/>
  <c r="CX53" i="12"/>
  <c r="CX83" i="12" s="1"/>
  <c r="DV53" i="12"/>
  <c r="DV83" i="12" s="1"/>
  <c r="ED53" i="12"/>
  <c r="ED83" i="12" s="1"/>
  <c r="EL53" i="12"/>
  <c r="EL83" i="12" s="1"/>
  <c r="FB53" i="12"/>
  <c r="FB83" i="12" s="1"/>
  <c r="BB55" i="12"/>
  <c r="CX56" i="12"/>
  <c r="V57" i="12"/>
  <c r="AD57" i="12"/>
  <c r="AL57" i="12"/>
  <c r="BB57" i="12"/>
  <c r="BZ57" i="12"/>
  <c r="CH57" i="12"/>
  <c r="CP57" i="12"/>
  <c r="CX57" i="12"/>
  <c r="DN57" i="12"/>
  <c r="BJ58" i="12"/>
  <c r="AC64" i="13"/>
  <c r="AE63" i="13"/>
  <c r="Y60" i="13"/>
  <c r="AA58" i="13"/>
  <c r="M57" i="13"/>
  <c r="O56" i="13"/>
  <c r="AI53" i="13"/>
  <c r="AI83" i="13" s="1"/>
  <c r="U64" i="13"/>
  <c r="AM63" i="13"/>
  <c r="AG60" i="13"/>
  <c r="K58" i="13"/>
  <c r="AC57" i="13"/>
  <c r="E57" i="13"/>
  <c r="W56" i="13"/>
  <c r="AO55" i="13"/>
  <c r="AN69" i="13"/>
  <c r="AI58" i="13"/>
  <c r="F20" i="24" s="1"/>
  <c r="Q55" i="13"/>
  <c r="M64" i="13"/>
  <c r="O63" i="13"/>
  <c r="Q60" i="13"/>
  <c r="U57" i="13"/>
  <c r="AE56" i="13"/>
  <c r="Y55" i="13"/>
  <c r="AK64" i="13"/>
  <c r="E64" i="13"/>
  <c r="W63" i="13"/>
  <c r="G63" i="13"/>
  <c r="AO60" i="13"/>
  <c r="S58" i="13"/>
  <c r="AK57" i="13"/>
  <c r="G56" i="13"/>
  <c r="AG55" i="13"/>
  <c r="I55" i="13"/>
  <c r="P73" i="13"/>
  <c r="AL64" i="13"/>
  <c r="AD64" i="13"/>
  <c r="V64" i="13"/>
  <c r="N64" i="13"/>
  <c r="F64" i="13"/>
  <c r="AN63" i="13"/>
  <c r="X63" i="13"/>
  <c r="P63" i="13"/>
  <c r="H63" i="13"/>
  <c r="AP61" i="13"/>
  <c r="Z61" i="13"/>
  <c r="R61" i="13"/>
  <c r="AP60" i="13"/>
  <c r="AH60" i="13"/>
  <c r="Z60" i="13"/>
  <c r="R60" i="13"/>
  <c r="AJ58" i="13"/>
  <c r="AB58" i="13"/>
  <c r="T58" i="13"/>
  <c r="L58" i="13"/>
  <c r="D58" i="13"/>
  <c r="AL57" i="13"/>
  <c r="AD57" i="13"/>
  <c r="V57" i="13"/>
  <c r="N57" i="13"/>
  <c r="F57" i="13"/>
  <c r="AN56" i="13"/>
  <c r="X56" i="13"/>
  <c r="P56" i="13"/>
  <c r="H56" i="13"/>
  <c r="AP55" i="13"/>
  <c r="S53" i="13"/>
  <c r="S83" i="13" s="1"/>
  <c r="K53" i="13"/>
  <c r="K83" i="13" s="1"/>
  <c r="AK52" i="13"/>
  <c r="AC52" i="13"/>
  <c r="AC82" i="13" s="1"/>
  <c r="U52" i="13"/>
  <c r="U82" i="13" s="1"/>
  <c r="M52" i="13"/>
  <c r="M82" i="13" s="1"/>
  <c r="E52" i="13"/>
  <c r="E82" i="13" s="1"/>
  <c r="AM51" i="13"/>
  <c r="AE51" i="13"/>
  <c r="AE81" i="13" s="1"/>
  <c r="W51" i="13"/>
  <c r="W81" i="13" s="1"/>
  <c r="O51" i="13"/>
  <c r="O81" i="13" s="1"/>
  <c r="G51" i="13"/>
  <c r="G81" i="13" s="1"/>
  <c r="AO49" i="13"/>
  <c r="AG49" i="13"/>
  <c r="AG79" i="13" s="1"/>
  <c r="Y49" i="13"/>
  <c r="Y79" i="13" s="1"/>
  <c r="Q49" i="13"/>
  <c r="Q79" i="13" s="1"/>
  <c r="I49" i="13"/>
  <c r="I79" i="13" s="1"/>
  <c r="AI48" i="13"/>
  <c r="AI78" i="13" s="1"/>
  <c r="AA48" i="13"/>
  <c r="AA78" i="13" s="1"/>
  <c r="S48" i="13"/>
  <c r="S78" i="13" s="1"/>
  <c r="K48" i="13"/>
  <c r="K78" i="13" s="1"/>
  <c r="AK47" i="13"/>
  <c r="AC47" i="13"/>
  <c r="AC77" i="13" s="1"/>
  <c r="U47" i="13"/>
  <c r="U77" i="13" s="1"/>
  <c r="M47" i="13"/>
  <c r="M77" i="13" s="1"/>
  <c r="E47" i="13"/>
  <c r="E77" i="13" s="1"/>
  <c r="AM46" i="13"/>
  <c r="AE46" i="13"/>
  <c r="AE76" i="13" s="1"/>
  <c r="W46" i="13"/>
  <c r="W76" i="13" s="1"/>
  <c r="O46" i="13"/>
  <c r="O76" i="13" s="1"/>
  <c r="G46" i="13"/>
  <c r="G76" i="13" s="1"/>
  <c r="AO45" i="13"/>
  <c r="AG45" i="13"/>
  <c r="AG75" i="13" s="1"/>
  <c r="Q45" i="13"/>
  <c r="Q75" i="13" s="1"/>
  <c r="I45" i="13"/>
  <c r="I75" i="13" s="1"/>
  <c r="AI44" i="13"/>
  <c r="AI74" i="13" s="1"/>
  <c r="AA44" i="13"/>
  <c r="AA74" i="13" s="1"/>
  <c r="S44" i="13"/>
  <c r="S74" i="13" s="1"/>
  <c r="AK43" i="13"/>
  <c r="AC43" i="13"/>
  <c r="AC73" i="13" s="1"/>
  <c r="U43" i="13"/>
  <c r="U73" i="13" s="1"/>
  <c r="M43" i="13"/>
  <c r="M73" i="13" s="1"/>
  <c r="E43" i="13"/>
  <c r="E73" i="13" s="1"/>
  <c r="AM41" i="13"/>
  <c r="AE41" i="13"/>
  <c r="AE71" i="13" s="1"/>
  <c r="W41" i="13"/>
  <c r="W71" i="13" s="1"/>
  <c r="AO40" i="13"/>
  <c r="AG40" i="13"/>
  <c r="AG70" i="13" s="1"/>
  <c r="Y40" i="13"/>
  <c r="Y70" i="13" s="1"/>
  <c r="Q40" i="13"/>
  <c r="Q70" i="13" s="1"/>
  <c r="I40" i="13"/>
  <c r="I70" i="13" s="1"/>
  <c r="AK39" i="13"/>
  <c r="AC39" i="13"/>
  <c r="AC69" i="13" s="1"/>
  <c r="U39" i="13"/>
  <c r="U69" i="13" s="1"/>
  <c r="M39" i="13"/>
  <c r="M69" i="13" s="1"/>
  <c r="E39" i="13"/>
  <c r="E69" i="13" s="1"/>
  <c r="W38" i="13"/>
  <c r="W68" i="13" s="1"/>
  <c r="O38" i="13"/>
  <c r="O68" i="13" s="1"/>
  <c r="G38" i="13"/>
  <c r="G68" i="13" s="1"/>
  <c r="N61" i="11"/>
  <c r="K57" i="11"/>
  <c r="Y58" i="11"/>
  <c r="AH55" i="13"/>
  <c r="Z55" i="13"/>
  <c r="R55" i="13"/>
  <c r="J55" i="13"/>
  <c r="AB53" i="13"/>
  <c r="AB83" i="13" s="1"/>
  <c r="T53" i="13"/>
  <c r="T83" i="13" s="1"/>
  <c r="L53" i="13"/>
  <c r="L83" i="13" s="1"/>
  <c r="D53" i="13"/>
  <c r="D83" i="13" s="1"/>
  <c r="AL52" i="13"/>
  <c r="N52" i="13"/>
  <c r="N82" i="13" s="1"/>
  <c r="F52" i="13"/>
  <c r="F82" i="13" s="1"/>
  <c r="AN51" i="13"/>
  <c r="AF51" i="13"/>
  <c r="AF81" i="13" s="1"/>
  <c r="X51" i="13"/>
  <c r="X81" i="13" s="1"/>
  <c r="P51" i="13"/>
  <c r="P81" i="13" s="1"/>
  <c r="H51" i="13"/>
  <c r="H81" i="13" s="1"/>
  <c r="AP49" i="13"/>
  <c r="AH49" i="13"/>
  <c r="Z49" i="13"/>
  <c r="Z79" i="13" s="1"/>
  <c r="R49" i="13"/>
  <c r="R79" i="13" s="1"/>
  <c r="J49" i="13"/>
  <c r="J79" i="13" s="1"/>
  <c r="AJ48" i="13"/>
  <c r="AB48" i="13"/>
  <c r="AB78" i="13" s="1"/>
  <c r="L48" i="13"/>
  <c r="L78" i="13" s="1"/>
  <c r="V47" i="13"/>
  <c r="V77" i="13" s="1"/>
  <c r="AN46" i="13"/>
  <c r="AF46" i="13"/>
  <c r="AF76" i="13" s="1"/>
  <c r="P46" i="13"/>
  <c r="P76" i="13" s="1"/>
  <c r="H46" i="13"/>
  <c r="H76" i="13" s="1"/>
  <c r="AP45" i="13"/>
  <c r="AH45" i="13"/>
  <c r="Z45" i="13"/>
  <c r="Z75" i="13" s="1"/>
  <c r="R45" i="13"/>
  <c r="R75" i="13" s="1"/>
  <c r="J45" i="13"/>
  <c r="J75" i="13" s="1"/>
  <c r="AB44" i="13"/>
  <c r="AB74" i="13" s="1"/>
  <c r="L44" i="13"/>
  <c r="L74" i="13" s="1"/>
  <c r="AD43" i="13"/>
  <c r="AD73" i="13" s="1"/>
  <c r="AF41" i="13"/>
  <c r="AF71" i="13" s="1"/>
  <c r="H41" i="13"/>
  <c r="H71" i="13" s="1"/>
  <c r="Z40" i="13"/>
  <c r="Z70" i="13" s="1"/>
  <c r="AD39" i="13"/>
  <c r="AD69" i="13" s="1"/>
  <c r="N39" i="13"/>
  <c r="N69" i="13" s="1"/>
  <c r="AF38" i="13"/>
  <c r="H38" i="13"/>
  <c r="H68" i="13" s="1"/>
  <c r="Z61" i="15"/>
  <c r="P61" i="13"/>
  <c r="AL61" i="13"/>
  <c r="AD61" i="13"/>
  <c r="V61" i="13"/>
  <c r="N61" i="13"/>
  <c r="ED106" i="12"/>
  <c r="AN64" i="13"/>
  <c r="AF64" i="13"/>
  <c r="X64" i="13"/>
  <c r="P64" i="13"/>
  <c r="H64" i="13"/>
  <c r="AP63" i="13"/>
  <c r="AH63" i="13"/>
  <c r="Z63" i="13"/>
  <c r="R63" i="13"/>
  <c r="J63" i="13"/>
  <c r="AI61" i="13"/>
  <c r="AA61" i="13"/>
  <c r="S61" i="13"/>
  <c r="AB60" i="13"/>
  <c r="L60" i="13"/>
  <c r="AL58" i="13"/>
  <c r="AD58" i="13"/>
  <c r="N58" i="13"/>
  <c r="F58" i="13"/>
  <c r="X57" i="13"/>
  <c r="P57" i="13"/>
  <c r="H57" i="13"/>
  <c r="AP56" i="13"/>
  <c r="Z56" i="13"/>
  <c r="J56" i="13"/>
  <c r="AJ55" i="13"/>
  <c r="AB55" i="13"/>
  <c r="T55" i="13"/>
  <c r="D55" i="13"/>
  <c r="AL53" i="13"/>
  <c r="AD53" i="13"/>
  <c r="AD83" i="13" s="1"/>
  <c r="V53" i="13"/>
  <c r="V83" i="13" s="1"/>
  <c r="F53" i="13"/>
  <c r="F83" i="13" s="1"/>
  <c r="AN52" i="13"/>
  <c r="AF52" i="13"/>
  <c r="AF82" i="13" s="1"/>
  <c r="X52" i="13"/>
  <c r="X82" i="13" s="1"/>
  <c r="P52" i="13"/>
  <c r="P82" i="13" s="1"/>
  <c r="AH51" i="13"/>
  <c r="Z51" i="13"/>
  <c r="Z81" i="13" s="1"/>
  <c r="J51" i="13"/>
  <c r="J81" i="13" s="1"/>
  <c r="AJ49" i="13"/>
  <c r="AB49" i="13"/>
  <c r="AB79" i="13" s="1"/>
  <c r="L49" i="13"/>
  <c r="L79" i="13" s="1"/>
  <c r="D49" i="13"/>
  <c r="D79" i="13" s="1"/>
  <c r="AD48" i="13"/>
  <c r="AD78" i="13" s="1"/>
  <c r="V48" i="13"/>
  <c r="V78" i="13" s="1"/>
  <c r="N48" i="13"/>
  <c r="N78" i="13" s="1"/>
  <c r="F48" i="13"/>
  <c r="F78" i="13" s="1"/>
  <c r="AN47" i="13"/>
  <c r="AO61" i="13"/>
  <c r="AG61" i="13"/>
  <c r="Y61" i="13"/>
  <c r="Q61" i="13"/>
  <c r="AM61" i="13"/>
  <c r="AE61" i="13"/>
  <c r="W61" i="13"/>
  <c r="O61" i="13"/>
  <c r="AF47" i="13"/>
  <c r="AF77" i="13" s="1"/>
  <c r="P47" i="13"/>
  <c r="P77" i="13" s="1"/>
  <c r="AH46" i="13"/>
  <c r="Z46" i="13"/>
  <c r="Z76" i="13" s="1"/>
  <c r="J46" i="13"/>
  <c r="J76" i="13" s="1"/>
  <c r="AB45" i="13"/>
  <c r="AB75" i="13" s="1"/>
  <c r="T45" i="13"/>
  <c r="T75" i="13" s="1"/>
  <c r="D45" i="13"/>
  <c r="D75" i="13" s="1"/>
  <c r="V44" i="13"/>
  <c r="V74" i="13" s="1"/>
  <c r="F44" i="13"/>
  <c r="F74" i="13" s="1"/>
  <c r="AP41" i="13"/>
  <c r="AG41" i="13"/>
  <c r="AG71" i="13" s="1"/>
  <c r="R41" i="13"/>
  <c r="R71" i="13" s="1"/>
  <c r="AB40" i="13"/>
  <c r="AB70" i="13" s="1"/>
  <c r="T40" i="13"/>
  <c r="T70" i="13" s="1"/>
  <c r="D40" i="13"/>
  <c r="D70" i="13" s="1"/>
  <c r="X39" i="13"/>
  <c r="X69" i="13" s="1"/>
  <c r="P39" i="13"/>
  <c r="P69" i="13" s="1"/>
  <c r="AP38" i="13"/>
  <c r="S61" i="11"/>
  <c r="AA61" i="11"/>
  <c r="AI61" i="11"/>
  <c r="AP38" i="15"/>
  <c r="AP68" i="15" s="1"/>
  <c r="AF39" i="15"/>
  <c r="AF69" i="15" s="1"/>
  <c r="AP41" i="15"/>
  <c r="AP71" i="15" s="1"/>
  <c r="AP46" i="15"/>
  <c r="AP76" i="15" s="1"/>
  <c r="AP51" i="15"/>
  <c r="AP81" i="15" s="1"/>
  <c r="L55" i="15"/>
  <c r="T55" i="15"/>
  <c r="AB55" i="15"/>
  <c r="AJ55" i="15"/>
  <c r="J56" i="15"/>
  <c r="Z56" i="15"/>
  <c r="AP56" i="15"/>
  <c r="H57" i="15"/>
  <c r="P57" i="15"/>
  <c r="X57" i="15"/>
  <c r="AF57" i="15"/>
  <c r="C28" i="24" s="1"/>
  <c r="AN57" i="15"/>
  <c r="K28" i="24" s="1"/>
  <c r="F58" i="15"/>
  <c r="N58" i="15"/>
  <c r="V58" i="15"/>
  <c r="AD58" i="15"/>
  <c r="AL58" i="15"/>
  <c r="I21" i="24" s="1"/>
  <c r="L60" i="15"/>
  <c r="T60" i="15"/>
  <c r="AB60" i="15"/>
  <c r="AJ60" i="15"/>
  <c r="L61" i="15"/>
  <c r="T61" i="15"/>
  <c r="AB61" i="15"/>
  <c r="AJ61" i="15"/>
  <c r="J63" i="15"/>
  <c r="R63" i="15"/>
  <c r="Z63" i="15"/>
  <c r="AH63" i="15"/>
  <c r="AP63" i="15"/>
  <c r="H64" i="15"/>
  <c r="P64" i="15"/>
  <c r="X64" i="15"/>
  <c r="AF64" i="15"/>
  <c r="AN64" i="15"/>
  <c r="M61" i="15"/>
  <c r="U61" i="15"/>
  <c r="AC61" i="15"/>
  <c r="AK61" i="15"/>
  <c r="V105" i="12"/>
  <c r="AD105" i="12"/>
  <c r="AT105" i="12"/>
  <c r="DF105" i="12"/>
  <c r="DN105" i="12"/>
  <c r="ED105" i="12"/>
  <c r="ET105" i="12"/>
  <c r="FB105" i="12"/>
  <c r="N106" i="12"/>
  <c r="V106" i="12"/>
  <c r="AL106" i="12"/>
  <c r="AT106" i="12"/>
  <c r="BB106" i="12"/>
  <c r="BJ106" i="12"/>
  <c r="CH106" i="12"/>
  <c r="DF106" i="12"/>
  <c r="DN106" i="12"/>
  <c r="ET106" i="12"/>
  <c r="AC56" i="11"/>
  <c r="O61" i="11"/>
  <c r="W61" i="11"/>
  <c r="AE61" i="11"/>
  <c r="AM61" i="11"/>
  <c r="P61" i="15"/>
  <c r="X61" i="15"/>
  <c r="AF61" i="15"/>
  <c r="AN61" i="15"/>
  <c r="S41" i="13"/>
  <c r="S71" i="13" s="1"/>
  <c r="E40" i="13"/>
  <c r="E70" i="13" s="1"/>
  <c r="AO39" i="13"/>
  <c r="Q61" i="11"/>
  <c r="AH61" i="15"/>
  <c r="AH56" i="15"/>
  <c r="E14" i="24" s="1"/>
  <c r="Z58" i="11"/>
  <c r="CH105" i="12"/>
  <c r="BJ105" i="12"/>
  <c r="AD56" i="11"/>
  <c r="DX105" i="16"/>
  <c r="DX107" i="16"/>
  <c r="EF107" i="16"/>
  <c r="AN107" i="16"/>
  <c r="W53" i="13"/>
  <c r="W83" i="13" s="1"/>
  <c r="AO52" i="13"/>
  <c r="X47" i="13"/>
  <c r="X77" i="13" s="1"/>
  <c r="L45" i="13"/>
  <c r="L75" i="13" s="1"/>
  <c r="AL44" i="13"/>
  <c r="AD44" i="13"/>
  <c r="AD74" i="13" s="1"/>
  <c r="AN43" i="13"/>
  <c r="AF43" i="13"/>
  <c r="AF73" i="13" s="1"/>
  <c r="X43" i="13"/>
  <c r="X73" i="13" s="1"/>
  <c r="H43" i="13"/>
  <c r="H73" i="13" s="1"/>
  <c r="AH41" i="13"/>
  <c r="Z41" i="13"/>
  <c r="Z71" i="13" s="1"/>
  <c r="J41" i="13"/>
  <c r="J71" i="13" s="1"/>
  <c r="AJ40" i="13"/>
  <c r="L40" i="13"/>
  <c r="L70" i="13" s="1"/>
  <c r="AF39" i="13"/>
  <c r="AF69" i="13" s="1"/>
  <c r="H39" i="13"/>
  <c r="H69" i="13" s="1"/>
  <c r="R38" i="13"/>
  <c r="R68" i="13" s="1"/>
  <c r="J38" i="13"/>
  <c r="J68" i="13" s="1"/>
  <c r="W52" i="13"/>
  <c r="W82" i="13" s="1"/>
  <c r="U48" i="13"/>
  <c r="U78" i="13" s="1"/>
  <c r="E48" i="13"/>
  <c r="E78" i="13" s="1"/>
  <c r="AG52" i="13"/>
  <c r="AG82" i="13" s="1"/>
  <c r="AM48" i="13"/>
  <c r="AG38" i="13"/>
  <c r="I51" i="13"/>
  <c r="I81" i="13" s="1"/>
  <c r="D48" i="13"/>
  <c r="D78" i="13" s="1"/>
  <c r="AM52" i="13"/>
  <c r="V52" i="13"/>
  <c r="V82" i="13" s="1"/>
  <c r="W47" i="13"/>
  <c r="W77" i="13" s="1"/>
  <c r="AA45" i="13"/>
  <c r="AA75" i="13" s="1"/>
  <c r="AE43" i="13"/>
  <c r="AE73" i="13" s="1"/>
  <c r="M44" i="13"/>
  <c r="M74" i="13" s="1"/>
  <c r="AA40" i="13"/>
  <c r="AA70" i="13" s="1"/>
  <c r="AM56" i="13"/>
  <c r="AE38" i="13"/>
  <c r="AE68" i="13" s="1"/>
  <c r="Y45" i="13"/>
  <c r="Y75" i="13" s="1"/>
  <c r="AM83" i="13"/>
  <c r="AE83" i="13"/>
  <c r="Y52" i="13"/>
  <c r="Y82" i="13" s="1"/>
  <c r="AM38" i="13"/>
  <c r="AP40" i="13"/>
  <c r="R58" i="13"/>
  <c r="T57" i="13"/>
  <c r="V56" i="13"/>
  <c r="X55" i="13"/>
  <c r="AJ52" i="13"/>
  <c r="AL51" i="13"/>
  <c r="P49" i="13"/>
  <c r="P79" i="13" s="1"/>
  <c r="Z48" i="13"/>
  <c r="Z78" i="13" s="1"/>
  <c r="AP44" i="13"/>
  <c r="Z44" i="13"/>
  <c r="Z74" i="13" s="1"/>
  <c r="AJ43" i="13"/>
  <c r="AB39" i="13"/>
  <c r="AB69" i="13" s="1"/>
  <c r="AL46" i="13"/>
  <c r="V38" i="13"/>
  <c r="V68" i="13" s="1"/>
  <c r="O41" i="13"/>
  <c r="O71" i="13" s="1"/>
  <c r="D64" i="13"/>
  <c r="F63" i="13"/>
  <c r="D57" i="13"/>
  <c r="H55" i="13"/>
  <c r="J53" i="13"/>
  <c r="J83" i="13" s="1"/>
  <c r="L52" i="13"/>
  <c r="L82" i="13" s="1"/>
  <c r="J48" i="13"/>
  <c r="J78" i="13" s="1"/>
  <c r="L47" i="13"/>
  <c r="L77" i="13" s="1"/>
  <c r="G41" i="13"/>
  <c r="G71" i="13" s="1"/>
  <c r="O83" i="13"/>
  <c r="G83" i="13"/>
  <c r="K44" i="13"/>
  <c r="K74" i="13" s="1"/>
  <c r="O57" i="13"/>
  <c r="AI60" i="13"/>
  <c r="S60" i="13"/>
  <c r="U58" i="13"/>
  <c r="AM57" i="13"/>
  <c r="J27" i="24" s="1"/>
  <c r="AE57" i="13"/>
  <c r="Y56" i="13"/>
  <c r="Q56" i="13"/>
  <c r="I56" i="13"/>
  <c r="K55" i="13"/>
  <c r="M53" i="13"/>
  <c r="M83" i="13" s="1"/>
  <c r="G52" i="13"/>
  <c r="G82" i="13" s="1"/>
  <c r="AO51" i="13"/>
  <c r="Q51" i="13"/>
  <c r="Q81" i="13" s="1"/>
  <c r="AI49" i="13"/>
  <c r="AI79" i="13" s="1"/>
  <c r="S49" i="13"/>
  <c r="S79" i="13" s="1"/>
  <c r="AK48" i="13"/>
  <c r="AM47" i="13"/>
  <c r="G47" i="13"/>
  <c r="G77" i="13" s="1"/>
  <c r="AO46" i="13"/>
  <c r="Q46" i="13"/>
  <c r="Q76" i="13" s="1"/>
  <c r="I46" i="13"/>
  <c r="I76" i="13" s="1"/>
  <c r="AI45" i="13"/>
  <c r="AI75" i="13" s="1"/>
  <c r="AE43" i="11"/>
  <c r="AE73" i="11" s="1"/>
  <c r="DV105" i="12"/>
  <c r="DV58" i="12"/>
  <c r="DV60" i="12"/>
  <c r="DV64" i="12"/>
  <c r="CP105" i="12"/>
  <c r="BR105" i="12"/>
  <c r="BZ106" i="12"/>
  <c r="AF56" i="11"/>
  <c r="C12" i="24" s="1"/>
  <c r="DV106" i="12"/>
  <c r="EL106" i="12"/>
  <c r="R58" i="15"/>
  <c r="AH58" i="15"/>
  <c r="E21" i="24" s="1"/>
  <c r="P60" i="15"/>
  <c r="AF60" i="15"/>
  <c r="N63" i="15"/>
  <c r="AD63" i="15"/>
  <c r="L64" i="15"/>
  <c r="AB64" i="15"/>
  <c r="EV105" i="16"/>
  <c r="EV106" i="16"/>
  <c r="EN107" i="16"/>
  <c r="EV107" i="16"/>
  <c r="K64" i="15"/>
  <c r="AA64" i="15"/>
  <c r="DX106" i="16"/>
  <c r="EF106" i="16"/>
  <c r="EN106" i="16"/>
  <c r="AH64" i="13"/>
  <c r="L63" i="13"/>
  <c r="Q58" i="13"/>
  <c r="AH57" i="13"/>
  <c r="S57" i="13"/>
  <c r="L56" i="13"/>
  <c r="G55" i="13"/>
  <c r="I53" i="13"/>
  <c r="I83" i="13" s="1"/>
  <c r="K52" i="13"/>
  <c r="K82" i="13" s="1"/>
  <c r="O49" i="13"/>
  <c r="O79" i="13" s="1"/>
  <c r="Y48" i="13"/>
  <c r="Y78" i="13" s="1"/>
  <c r="K47" i="13"/>
  <c r="K77" i="13" s="1"/>
  <c r="AO44" i="13"/>
  <c r="AM40" i="13"/>
  <c r="T60" i="13"/>
  <c r="AF57" i="13"/>
  <c r="C27" i="24" s="1"/>
  <c r="L55" i="13"/>
  <c r="U53" i="13"/>
  <c r="U83" i="13" s="1"/>
  <c r="AC58" i="13"/>
  <c r="AI56" i="13"/>
  <c r="F13" i="24" s="1"/>
  <c r="Z38" i="13"/>
  <c r="Z68" i="13" s="1"/>
  <c r="AP51" i="13"/>
  <c r="O64" i="13"/>
  <c r="G57" i="13"/>
  <c r="AF56" i="13"/>
  <c r="C13" i="24" s="1"/>
  <c r="E53" i="13"/>
  <c r="E83" i="13" s="1"/>
  <c r="AE52" i="13"/>
  <c r="AE82" i="13" s="1"/>
  <c r="M48" i="13"/>
  <c r="M78" i="13" s="1"/>
  <c r="AE47" i="13"/>
  <c r="AE77" i="13" s="1"/>
  <c r="K40" i="13"/>
  <c r="K70" i="13" s="1"/>
  <c r="O39" i="13"/>
  <c r="O69" i="13" s="1"/>
  <c r="R51" i="13"/>
  <c r="R81" i="13" s="1"/>
  <c r="AM64" i="13"/>
  <c r="AG63" i="13"/>
  <c r="Q63" i="13"/>
  <c r="M58" i="13"/>
  <c r="AO56" i="13"/>
  <c r="AI55" i="13"/>
  <c r="AK53" i="13"/>
  <c r="AA49" i="13"/>
  <c r="AA79" i="13" s="1"/>
  <c r="AG46" i="13"/>
  <c r="AG76" i="13" s="1"/>
  <c r="S45" i="13"/>
  <c r="S75" i="13" s="1"/>
  <c r="AC44" i="13"/>
  <c r="AC74" i="13" s="1"/>
  <c r="O43" i="13"/>
  <c r="O73" i="13" s="1"/>
  <c r="AO41" i="13"/>
  <c r="AO38" i="13"/>
  <c r="I38" i="13"/>
  <c r="I68" i="13" s="1"/>
  <c r="AJ60" i="13"/>
  <c r="AN57" i="13"/>
  <c r="K27" i="24" s="1"/>
  <c r="R56" i="13"/>
  <c r="AA55" i="13"/>
  <c r="AD52" i="13"/>
  <c r="AD82" i="13" s="1"/>
  <c r="H52" i="13"/>
  <c r="H82" i="13" s="1"/>
  <c r="AL48" i="13"/>
  <c r="AD47" i="13"/>
  <c r="AD77" i="13" s="1"/>
  <c r="H47" i="13"/>
  <c r="H77" i="13" s="1"/>
  <c r="AP46" i="13"/>
  <c r="R46" i="13"/>
  <c r="R76" i="13" s="1"/>
  <c r="N44" i="13"/>
  <c r="N74" i="13" s="1"/>
  <c r="N43" i="13"/>
  <c r="N73" i="13" s="1"/>
  <c r="AN41" i="13"/>
  <c r="G64" i="13"/>
  <c r="AF63" i="13"/>
  <c r="V58" i="13"/>
  <c r="AH56" i="13"/>
  <c r="E13" i="24" s="1"/>
  <c r="AJ53" i="13"/>
  <c r="N53" i="13"/>
  <c r="N83" i="13" s="1"/>
  <c r="AL38" i="13"/>
  <c r="AH38" i="13"/>
  <c r="AA64" i="13"/>
  <c r="AC63" i="13"/>
  <c r="AE60" i="13"/>
  <c r="O60" i="13"/>
  <c r="U56" i="13"/>
  <c r="W55" i="13"/>
  <c r="W49" i="13"/>
  <c r="W79" i="13" s="1"/>
  <c r="AI47" i="13"/>
  <c r="AI77" i="13" s="1"/>
  <c r="U46" i="13"/>
  <c r="U76" i="13" s="1"/>
  <c r="W45" i="13"/>
  <c r="W75" i="13" s="1"/>
  <c r="G45" i="13"/>
  <c r="G75" i="13" s="1"/>
  <c r="S43" i="13"/>
  <c r="S73" i="13" s="1"/>
  <c r="AC41" i="13"/>
  <c r="AC71" i="13" s="1"/>
  <c r="M41" i="13"/>
  <c r="M71" i="13" s="1"/>
  <c r="G40" i="13"/>
  <c r="G70" i="13" s="1"/>
  <c r="F38" i="11"/>
  <c r="F68" i="11" s="1"/>
  <c r="N38" i="11"/>
  <c r="N68" i="11" s="1"/>
  <c r="Y63" i="13"/>
  <c r="W64" i="13"/>
  <c r="V38" i="11"/>
  <c r="V68" i="11" s="1"/>
  <c r="AD38" i="11"/>
  <c r="AD68" i="11" s="1"/>
  <c r="AL38" i="11"/>
  <c r="AL68" i="11" s="1"/>
  <c r="L39" i="11"/>
  <c r="L69" i="11" s="1"/>
  <c r="T39" i="11"/>
  <c r="T69" i="11" s="1"/>
  <c r="AP44" i="11"/>
  <c r="AP74" i="11" s="1"/>
  <c r="AP48" i="11"/>
  <c r="AP78" i="11" s="1"/>
  <c r="X55" i="11"/>
  <c r="AF55" i="11"/>
  <c r="AN55" i="11"/>
  <c r="F56" i="11"/>
  <c r="N56" i="11"/>
  <c r="AL56" i="11"/>
  <c r="I12" i="24" s="1"/>
  <c r="D57" i="11"/>
  <c r="T57" i="11"/>
  <c r="AB57" i="11"/>
  <c r="AJ57" i="11"/>
  <c r="J58" i="11"/>
  <c r="R58" i="11"/>
  <c r="AP58" i="11"/>
  <c r="F63" i="11"/>
  <c r="N63" i="11"/>
  <c r="V63" i="11"/>
  <c r="AD63" i="11"/>
  <c r="D64" i="11"/>
  <c r="L64" i="11"/>
  <c r="T64" i="11"/>
  <c r="AB64" i="11"/>
  <c r="AJ64" i="11"/>
  <c r="AJ58" i="12"/>
  <c r="AL38" i="15"/>
  <c r="AP44" i="15"/>
  <c r="AP74" i="15" s="1"/>
  <c r="AP48" i="15"/>
  <c r="AP78" i="15" s="1"/>
  <c r="AP53" i="15"/>
  <c r="AP83" i="15" s="1"/>
  <c r="H55" i="15"/>
  <c r="P55" i="15"/>
  <c r="X55" i="15"/>
  <c r="AF55" i="15"/>
  <c r="AN55" i="15"/>
  <c r="F56" i="15"/>
  <c r="N56" i="15"/>
  <c r="V56" i="15"/>
  <c r="AD56" i="15"/>
  <c r="AL56" i="15"/>
  <c r="I14" i="24" s="1"/>
  <c r="D57" i="15"/>
  <c r="L57" i="15"/>
  <c r="T57" i="15"/>
  <c r="AB57" i="15"/>
  <c r="AJ57" i="15"/>
  <c r="J58" i="15"/>
  <c r="Z58" i="15"/>
  <c r="AP58" i="15"/>
  <c r="X60" i="15"/>
  <c r="AN60" i="15"/>
  <c r="F63" i="15"/>
  <c r="V63" i="15"/>
  <c r="AL63" i="15"/>
  <c r="D64" i="15"/>
  <c r="T64" i="15"/>
  <c r="AJ64" i="15"/>
  <c r="H55" i="11"/>
  <c r="CX106" i="12"/>
  <c r="AP53" i="11"/>
  <c r="AP83" i="11" s="1"/>
  <c r="BB105" i="12"/>
  <c r="K63" i="12"/>
  <c r="L57" i="11"/>
  <c r="AI64" i="13"/>
  <c r="AJ64" i="13"/>
  <c r="S64" i="13"/>
  <c r="T64" i="13"/>
  <c r="K64" i="13"/>
  <c r="L64" i="13"/>
  <c r="AK63" i="13"/>
  <c r="U63" i="13"/>
  <c r="V63" i="13"/>
  <c r="M63" i="13"/>
  <c r="AM60" i="13"/>
  <c r="W60" i="13"/>
  <c r="X60" i="13"/>
  <c r="AO58" i="13"/>
  <c r="AG58" i="13"/>
  <c r="D20" i="24" s="1"/>
  <c r="AH58" i="13"/>
  <c r="E20" i="24" s="1"/>
  <c r="Y58" i="13"/>
  <c r="Z58" i="13"/>
  <c r="I58" i="13"/>
  <c r="J58" i="13"/>
  <c r="AI57" i="13"/>
  <c r="AJ57" i="13"/>
  <c r="AA57" i="13"/>
  <c r="AB57" i="13"/>
  <c r="K57" i="13"/>
  <c r="L57" i="13"/>
  <c r="AK56" i="13"/>
  <c r="H13" i="24" s="1"/>
  <c r="AL56" i="13"/>
  <c r="I13" i="24" s="1"/>
  <c r="AC56" i="13"/>
  <c r="M56" i="13"/>
  <c r="N56" i="13"/>
  <c r="E56" i="13"/>
  <c r="F56" i="13"/>
  <c r="AM55" i="13"/>
  <c r="AN55" i="13"/>
  <c r="AE55" i="13"/>
  <c r="O55" i="13"/>
  <c r="P55" i="13"/>
  <c r="AO53" i="13"/>
  <c r="AP53" i="13"/>
  <c r="Y53" i="13"/>
  <c r="Y83" i="13" s="1"/>
  <c r="Z53" i="13"/>
  <c r="Z83" i="13" s="1"/>
  <c r="Q53" i="13"/>
  <c r="Q83" i="13" s="1"/>
  <c r="R53" i="13"/>
  <c r="R83" i="13" s="1"/>
  <c r="AA52" i="13"/>
  <c r="AA82" i="13" s="1"/>
  <c r="AB52" i="13"/>
  <c r="AB82" i="13" s="1"/>
  <c r="S52" i="13"/>
  <c r="S82" i="13" s="1"/>
  <c r="T52" i="13"/>
  <c r="T82" i="13" s="1"/>
  <c r="D52" i="13"/>
  <c r="D82" i="13" s="1"/>
  <c r="AC51" i="13"/>
  <c r="AC81" i="13" s="1"/>
  <c r="AD51" i="13"/>
  <c r="AD81" i="13" s="1"/>
  <c r="M51" i="13"/>
  <c r="M81" i="13" s="1"/>
  <c r="N51" i="13"/>
  <c r="N81" i="13" s="1"/>
  <c r="E51" i="13"/>
  <c r="E81" i="13" s="1"/>
  <c r="F51" i="13"/>
  <c r="F81" i="13" s="1"/>
  <c r="AN49" i="13"/>
  <c r="AE49" i="13"/>
  <c r="AE79" i="13" s="1"/>
  <c r="AF49" i="13"/>
  <c r="AF79" i="13" s="1"/>
  <c r="G49" i="13"/>
  <c r="G79" i="13" s="1"/>
  <c r="H49" i="13"/>
  <c r="H79" i="13" s="1"/>
  <c r="AO48" i="13"/>
  <c r="AP48" i="13"/>
  <c r="AG48" i="13"/>
  <c r="AG78" i="13" s="1"/>
  <c r="AH48" i="13"/>
  <c r="Q48" i="13"/>
  <c r="Q78" i="13" s="1"/>
  <c r="R48" i="13"/>
  <c r="R78" i="13" s="1"/>
  <c r="AA47" i="13"/>
  <c r="AA77" i="13" s="1"/>
  <c r="AB47" i="13"/>
  <c r="AB77" i="13" s="1"/>
  <c r="S47" i="13"/>
  <c r="S77" i="13" s="1"/>
  <c r="T47" i="13"/>
  <c r="T77" i="13" s="1"/>
  <c r="D47" i="13"/>
  <c r="D77" i="13" s="1"/>
  <c r="AC46" i="13"/>
  <c r="AC76" i="13" s="1"/>
  <c r="AD46" i="13"/>
  <c r="AD76" i="13" s="1"/>
  <c r="M46" i="13"/>
  <c r="M76" i="13" s="1"/>
  <c r="N46" i="13"/>
  <c r="N76" i="13" s="1"/>
  <c r="E46" i="13"/>
  <c r="E76" i="13" s="1"/>
  <c r="F46" i="13"/>
  <c r="F76" i="13" s="1"/>
  <c r="AM45" i="13"/>
  <c r="AN45" i="13"/>
  <c r="AE45" i="13"/>
  <c r="AE75" i="13" s="1"/>
  <c r="AF45" i="13"/>
  <c r="AF75" i="13" s="1"/>
  <c r="O45" i="13"/>
  <c r="O75" i="13" s="1"/>
  <c r="P45" i="13"/>
  <c r="P75" i="13" s="1"/>
  <c r="AG44" i="13"/>
  <c r="AG74" i="13" s="1"/>
  <c r="AH44" i="13"/>
  <c r="Y44" i="13"/>
  <c r="Y74" i="13" s="1"/>
  <c r="Q44" i="13"/>
  <c r="Q74" i="13" s="1"/>
  <c r="R44" i="13"/>
  <c r="R74" i="13" s="1"/>
  <c r="I44" i="13"/>
  <c r="I74" i="13" s="1"/>
  <c r="J44" i="13"/>
  <c r="J74" i="13" s="1"/>
  <c r="AA43" i="13"/>
  <c r="AA73" i="13" s="1"/>
  <c r="AB43" i="13"/>
  <c r="AB73" i="13" s="1"/>
  <c r="K43" i="13"/>
  <c r="K73" i="13" s="1"/>
  <c r="L43" i="13"/>
  <c r="L73" i="13" s="1"/>
  <c r="AK41" i="13"/>
  <c r="AL41" i="13"/>
  <c r="U41" i="13"/>
  <c r="U71" i="13" s="1"/>
  <c r="V41" i="13"/>
  <c r="V71" i="13" s="1"/>
  <c r="E41" i="13"/>
  <c r="E71" i="13" s="1"/>
  <c r="F41" i="13"/>
  <c r="F71" i="13" s="1"/>
  <c r="AN40" i="13"/>
  <c r="AE40" i="13"/>
  <c r="AE70" i="13" s="1"/>
  <c r="AF40" i="13"/>
  <c r="AF70" i="13" s="1"/>
  <c r="O40" i="13"/>
  <c r="O70" i="13" s="1"/>
  <c r="P40" i="13"/>
  <c r="P70" i="13" s="1"/>
  <c r="AI39" i="13"/>
  <c r="AI69" i="13" s="1"/>
  <c r="AJ39" i="13"/>
  <c r="AA39" i="13"/>
  <c r="AA69" i="13" s="1"/>
  <c r="S39" i="13"/>
  <c r="S69" i="13" s="1"/>
  <c r="T39" i="13"/>
  <c r="T69" i="13" s="1"/>
  <c r="K39" i="13"/>
  <c r="K69" i="13" s="1"/>
  <c r="L39" i="13"/>
  <c r="L69" i="13" s="1"/>
  <c r="D39" i="13"/>
  <c r="D69" i="13" s="1"/>
  <c r="AC38" i="13"/>
  <c r="AC68" i="13" s="1"/>
  <c r="AD38" i="13"/>
  <c r="AD68" i="13" s="1"/>
  <c r="U38" i="13"/>
  <c r="U68" i="13" s="1"/>
  <c r="M38" i="13"/>
  <c r="M68" i="13" s="1"/>
  <c r="N38" i="13"/>
  <c r="N68" i="13" s="1"/>
  <c r="E38" i="13"/>
  <c r="E68" i="13" s="1"/>
  <c r="F38" i="13"/>
  <c r="F68" i="13" s="1"/>
  <c r="P60" i="13"/>
  <c r="V51" i="13"/>
  <c r="V81" i="13" s="1"/>
  <c r="X49" i="13"/>
  <c r="X79" i="13" s="1"/>
  <c r="H45" i="13"/>
  <c r="H75" i="13" s="1"/>
  <c r="D43" i="13"/>
  <c r="D73" i="13" s="1"/>
  <c r="I48" i="13"/>
  <c r="I78" i="13" s="1"/>
  <c r="AK38" i="13"/>
  <c r="AB64" i="13"/>
  <c r="AD63" i="13"/>
  <c r="N63" i="13"/>
  <c r="AF60" i="13"/>
  <c r="U51" i="13"/>
  <c r="U81" i="13" s="1"/>
  <c r="AM49" i="13"/>
  <c r="V46" i="13"/>
  <c r="V76" i="13" s="1"/>
  <c r="X45" i="13"/>
  <c r="X75" i="13" s="1"/>
  <c r="T43" i="13"/>
  <c r="T73" i="13" s="1"/>
  <c r="N41" i="13"/>
  <c r="N71" i="13" s="1"/>
  <c r="H40" i="13"/>
  <c r="H70" i="13" s="1"/>
  <c r="AD56" i="13"/>
  <c r="AF55" i="13"/>
  <c r="AH53" i="13"/>
  <c r="AI52" i="13"/>
  <c r="AI82" i="13" s="1"/>
  <c r="AK51" i="13"/>
  <c r="AG53" i="13"/>
  <c r="AG83" i="13" s="1"/>
  <c r="AH52" i="13"/>
  <c r="AJ47" i="13"/>
  <c r="AK46" i="13"/>
  <c r="AI43" i="13"/>
  <c r="AI73" i="13" s="1"/>
  <c r="AD41" i="13"/>
  <c r="AD71" i="13" s="1"/>
  <c r="X40" i="13"/>
  <c r="X70" i="13" s="1"/>
  <c r="AL63" i="13"/>
  <c r="E63" i="13"/>
  <c r="AN60" i="13"/>
  <c r="AP58" i="13"/>
  <c r="W40" i="13"/>
  <c r="W70" i="13" s="1"/>
  <c r="D51" i="13"/>
  <c r="D81" i="13" s="1"/>
  <c r="R52" i="13"/>
  <c r="R82" i="13" s="1"/>
  <c r="P55" i="11"/>
  <c r="O55" i="11"/>
  <c r="U56" i="11"/>
  <c r="V56" i="11"/>
  <c r="AH58" i="11"/>
  <c r="E19" i="24" s="1"/>
  <c r="AG58" i="11"/>
  <c r="D19" i="24" s="1"/>
  <c r="AL63" i="11"/>
  <c r="AK63" i="11"/>
  <c r="EI58" i="12"/>
  <c r="EI108" i="12"/>
  <c r="AO63" i="13"/>
  <c r="AK58" i="13"/>
  <c r="E58" i="13"/>
  <c r="AG56" i="13"/>
  <c r="D13" i="24" s="1"/>
  <c r="AC53" i="13"/>
  <c r="AC83" i="13" s="1"/>
  <c r="Y51" i="13"/>
  <c r="Y81" i="13" s="1"/>
  <c r="T48" i="13"/>
  <c r="T78" i="13" s="1"/>
  <c r="AL47" i="13"/>
  <c r="F47" i="13"/>
  <c r="F77" i="13" s="1"/>
  <c r="Y46" i="13"/>
  <c r="Y76" i="13" s="1"/>
  <c r="K45" i="13"/>
  <c r="K75" i="13" s="1"/>
  <c r="AE64" i="13"/>
  <c r="I63" i="13"/>
  <c r="AA60" i="13"/>
  <c r="W57" i="13"/>
  <c r="S55" i="13"/>
  <c r="O52" i="13"/>
  <c r="O82" i="13" s="1"/>
  <c r="K49" i="13"/>
  <c r="K79" i="13" s="1"/>
  <c r="AC48" i="13"/>
  <c r="AC78" i="13" s="1"/>
  <c r="O47" i="13"/>
  <c r="O77" i="13" s="1"/>
  <c r="X46" i="13"/>
  <c r="X76" i="13" s="1"/>
  <c r="I41" i="13"/>
  <c r="I71" i="13" s="1"/>
  <c r="AG51" i="13"/>
  <c r="AG81" i="13" s="1"/>
  <c r="N47" i="13"/>
  <c r="N77" i="13" s="1"/>
  <c r="AE39" i="13"/>
  <c r="AE69" i="13" s="1"/>
  <c r="AN38" i="13"/>
  <c r="AJ44" i="13"/>
  <c r="AK44" i="13"/>
  <c r="T44" i="13"/>
  <c r="T74" i="13" s="1"/>
  <c r="U44" i="13"/>
  <c r="U74" i="13" s="1"/>
  <c r="D44" i="13"/>
  <c r="D74" i="13" s="1"/>
  <c r="E44" i="13"/>
  <c r="E74" i="13" s="1"/>
  <c r="AL43" i="13"/>
  <c r="AM43" i="13"/>
  <c r="V43" i="13"/>
  <c r="V73" i="13" s="1"/>
  <c r="W43" i="13"/>
  <c r="W73" i="13" s="1"/>
  <c r="F43" i="13"/>
  <c r="F73" i="13" s="1"/>
  <c r="G43" i="13"/>
  <c r="G73" i="13" s="1"/>
  <c r="X41" i="13"/>
  <c r="X71" i="13" s="1"/>
  <c r="Y41" i="13"/>
  <c r="Y71" i="13" s="1"/>
  <c r="P41" i="13"/>
  <c r="P71" i="13" s="1"/>
  <c r="Q41" i="13"/>
  <c r="Q71" i="13" s="1"/>
  <c r="AH40" i="13"/>
  <c r="AI40" i="13"/>
  <c r="AI70" i="13" s="1"/>
  <c r="R40" i="13"/>
  <c r="R70" i="13" s="1"/>
  <c r="S40" i="13"/>
  <c r="S70" i="13" s="1"/>
  <c r="AL39" i="13"/>
  <c r="AM39" i="13"/>
  <c r="V39" i="13"/>
  <c r="V69" i="13" s="1"/>
  <c r="W39" i="13"/>
  <c r="W69" i="13" s="1"/>
  <c r="F39" i="13"/>
  <c r="F69" i="13" s="1"/>
  <c r="G39" i="13"/>
  <c r="G69" i="13" s="1"/>
  <c r="X38" i="13"/>
  <c r="X68" i="13" s="1"/>
  <c r="Y38" i="13"/>
  <c r="Y68" i="13" s="1"/>
  <c r="P38" i="13"/>
  <c r="P68" i="13" s="1"/>
  <c r="Q38" i="13"/>
  <c r="Q68" i="13" s="1"/>
  <c r="J40" i="13"/>
  <c r="J70" i="13" s="1"/>
  <c r="AJ61" i="16"/>
  <c r="I58" i="15"/>
  <c r="Y58" i="15"/>
  <c r="AO58" i="15"/>
  <c r="W60" i="15"/>
  <c r="AM60" i="15"/>
  <c r="E63" i="15"/>
  <c r="U63" i="15"/>
  <c r="AK63" i="15"/>
  <c r="S64" i="15"/>
  <c r="AI64" i="15"/>
  <c r="K57" i="15"/>
  <c r="AA57" i="15"/>
  <c r="CF89" i="16"/>
  <c r="CF120" i="16" s="1"/>
  <c r="CF39" i="16"/>
  <c r="CF69" i="16" s="1"/>
  <c r="K88" i="16"/>
  <c r="K119" i="16" s="1"/>
  <c r="K38" i="16"/>
  <c r="K68" i="16" s="1"/>
  <c r="S88" i="16"/>
  <c r="S119" i="16" s="1"/>
  <c r="S38" i="16"/>
  <c r="S68" i="16" s="1"/>
  <c r="AA88" i="16"/>
  <c r="AA119" i="16" s="1"/>
  <c r="AA38" i="16"/>
  <c r="AA68" i="16" s="1"/>
  <c r="AI88" i="16"/>
  <c r="AI119" i="16" s="1"/>
  <c r="AI38" i="16"/>
  <c r="AI68" i="16" s="1"/>
  <c r="AQ88" i="16"/>
  <c r="AQ119" i="16" s="1"/>
  <c r="AQ38" i="16"/>
  <c r="AQ68" i="16" s="1"/>
  <c r="AY88" i="16"/>
  <c r="AY119" i="16" s="1"/>
  <c r="AY38" i="16"/>
  <c r="AY68" i="16" s="1"/>
  <c r="BG88" i="16"/>
  <c r="BG119" i="16" s="1"/>
  <c r="BG38" i="16"/>
  <c r="BG68" i="16" s="1"/>
  <c r="BO88" i="16"/>
  <c r="BO119" i="16" s="1"/>
  <c r="BO38" i="16"/>
  <c r="BO68" i="16" s="1"/>
  <c r="BW88" i="16"/>
  <c r="BW119" i="16" s="1"/>
  <c r="BW38" i="16"/>
  <c r="BW68" i="16" s="1"/>
  <c r="CE88" i="16"/>
  <c r="CE119" i="16" s="1"/>
  <c r="CE38" i="16"/>
  <c r="CE68" i="16" s="1"/>
  <c r="CM88" i="16"/>
  <c r="CM119" i="16" s="1"/>
  <c r="CM38" i="16"/>
  <c r="CM68" i="16" s="1"/>
  <c r="CU88" i="16"/>
  <c r="CU119" i="16" s="1"/>
  <c r="CU38" i="16"/>
  <c r="CU68" i="16" s="1"/>
  <c r="DC88" i="16"/>
  <c r="DC119" i="16" s="1"/>
  <c r="DC38" i="16"/>
  <c r="DC68" i="16" s="1"/>
  <c r="DK88" i="16"/>
  <c r="DK119" i="16" s="1"/>
  <c r="DK38" i="16"/>
  <c r="DK68" i="16" s="1"/>
  <c r="DS88" i="16"/>
  <c r="DS119" i="16" s="1"/>
  <c r="DS38" i="16"/>
  <c r="O73" i="24" s="1"/>
  <c r="EA88" i="16"/>
  <c r="EA119" i="16" s="1"/>
  <c r="EA38" i="16"/>
  <c r="W73" i="24" s="1"/>
  <c r="EI88" i="16"/>
  <c r="EI119" i="16" s="1"/>
  <c r="EI38" i="16"/>
  <c r="AE73" i="24" s="1"/>
  <c r="EQ88" i="16"/>
  <c r="EQ119" i="16" s="1"/>
  <c r="EQ38" i="16"/>
  <c r="EY88" i="16"/>
  <c r="EY119" i="16" s="1"/>
  <c r="EY38" i="16"/>
  <c r="EY68" i="16" s="1"/>
  <c r="K89" i="16"/>
  <c r="K120" i="16" s="1"/>
  <c r="K39" i="16"/>
  <c r="K69" i="16" s="1"/>
  <c r="S89" i="16"/>
  <c r="S120" i="16" s="1"/>
  <c r="S39" i="16"/>
  <c r="S69" i="16" s="1"/>
  <c r="AA89" i="16"/>
  <c r="AA120" i="16" s="1"/>
  <c r="AA39" i="16"/>
  <c r="AA69" i="16" s="1"/>
  <c r="AI89" i="16"/>
  <c r="AI120" i="16" s="1"/>
  <c r="AI39" i="16"/>
  <c r="AI69" i="16" s="1"/>
  <c r="AQ89" i="16"/>
  <c r="AQ120" i="16" s="1"/>
  <c r="AQ39" i="16"/>
  <c r="AQ69" i="16" s="1"/>
  <c r="AY89" i="16"/>
  <c r="AY120" i="16" s="1"/>
  <c r="AY39" i="16"/>
  <c r="AY69" i="16" s="1"/>
  <c r="BG89" i="16"/>
  <c r="BG120" i="16" s="1"/>
  <c r="BG39" i="16"/>
  <c r="BG69" i="16" s="1"/>
  <c r="BO89" i="16"/>
  <c r="BO120" i="16" s="1"/>
  <c r="BO39" i="16"/>
  <c r="BO69" i="16" s="1"/>
  <c r="BW89" i="16"/>
  <c r="BW120" i="16" s="1"/>
  <c r="BW39" i="16"/>
  <c r="BW69" i="16" s="1"/>
  <c r="CE89" i="16"/>
  <c r="CE120" i="16" s="1"/>
  <c r="CE39" i="16"/>
  <c r="CE69" i="16" s="1"/>
  <c r="CM89" i="16"/>
  <c r="CM120" i="16" s="1"/>
  <c r="CM39" i="16"/>
  <c r="CM69" i="16" s="1"/>
  <c r="CU89" i="16"/>
  <c r="CU120" i="16" s="1"/>
  <c r="CU39" i="16"/>
  <c r="CU69" i="16" s="1"/>
  <c r="DC89" i="16"/>
  <c r="DC120" i="16" s="1"/>
  <c r="DC39" i="16"/>
  <c r="DC69" i="16" s="1"/>
  <c r="DK89" i="16"/>
  <c r="DK120" i="16" s="1"/>
  <c r="DK39" i="16"/>
  <c r="DK69" i="16" s="1"/>
  <c r="DS89" i="16"/>
  <c r="DS120" i="16" s="1"/>
  <c r="DS39" i="16"/>
  <c r="DS69" i="16" s="1"/>
  <c r="EA89" i="16"/>
  <c r="EA120" i="16" s="1"/>
  <c r="EA39" i="16"/>
  <c r="EA69" i="16" s="1"/>
  <c r="EI89" i="16"/>
  <c r="EI120" i="16" s="1"/>
  <c r="EI39" i="16"/>
  <c r="EI69" i="16" s="1"/>
  <c r="EQ89" i="16"/>
  <c r="EQ120" i="16" s="1"/>
  <c r="EQ39" i="16"/>
  <c r="EQ69" i="16" s="1"/>
  <c r="EY89" i="16"/>
  <c r="EY120" i="16" s="1"/>
  <c r="EY39" i="16"/>
  <c r="EY69" i="16" s="1"/>
  <c r="K90" i="16"/>
  <c r="K121" i="16" s="1"/>
  <c r="K40" i="16"/>
  <c r="K70" i="16" s="1"/>
  <c r="S90" i="16"/>
  <c r="S121" i="16" s="1"/>
  <c r="S40" i="16"/>
  <c r="S70" i="16" s="1"/>
  <c r="AA90" i="16"/>
  <c r="AA121" i="16" s="1"/>
  <c r="AA40" i="16"/>
  <c r="AA70" i="16" s="1"/>
  <c r="AI90" i="16"/>
  <c r="AI121" i="16" s="1"/>
  <c r="AI40" i="16"/>
  <c r="AI70" i="16" s="1"/>
  <c r="AQ90" i="16"/>
  <c r="AQ121" i="16" s="1"/>
  <c r="AQ40" i="16"/>
  <c r="AQ70" i="16" s="1"/>
  <c r="AY90" i="16"/>
  <c r="AY121" i="16" s="1"/>
  <c r="AY40" i="16"/>
  <c r="AY70" i="16" s="1"/>
  <c r="BG90" i="16"/>
  <c r="BG121" i="16" s="1"/>
  <c r="BG40" i="16"/>
  <c r="BG70" i="16" s="1"/>
  <c r="BO90" i="16"/>
  <c r="BO121" i="16" s="1"/>
  <c r="BO40" i="16"/>
  <c r="BO70" i="16" s="1"/>
  <c r="BW90" i="16"/>
  <c r="BW121" i="16" s="1"/>
  <c r="BW40" i="16"/>
  <c r="BW70" i="16" s="1"/>
  <c r="CE90" i="16"/>
  <c r="CE121" i="16" s="1"/>
  <c r="CE40" i="16"/>
  <c r="CE70" i="16" s="1"/>
  <c r="CM90" i="16"/>
  <c r="CM121" i="16" s="1"/>
  <c r="CM40" i="16"/>
  <c r="CM70" i="16" s="1"/>
  <c r="CU90" i="16"/>
  <c r="CU121" i="16" s="1"/>
  <c r="CU40" i="16"/>
  <c r="CU70" i="16" s="1"/>
  <c r="DC90" i="16"/>
  <c r="DC121" i="16" s="1"/>
  <c r="DC40" i="16"/>
  <c r="DC70" i="16" s="1"/>
  <c r="DK90" i="16"/>
  <c r="DK121" i="16" s="1"/>
  <c r="DK40" i="16"/>
  <c r="DK70" i="16" s="1"/>
  <c r="DS90" i="16"/>
  <c r="DS121" i="16" s="1"/>
  <c r="DS40" i="16"/>
  <c r="DS70" i="16" s="1"/>
  <c r="EA90" i="16"/>
  <c r="EA121" i="16" s="1"/>
  <c r="EA40" i="16"/>
  <c r="EA70" i="16" s="1"/>
  <c r="EI90" i="16"/>
  <c r="EI121" i="16" s="1"/>
  <c r="EI40" i="16"/>
  <c r="EI70" i="16" s="1"/>
  <c r="EQ90" i="16"/>
  <c r="EQ121" i="16" s="1"/>
  <c r="EQ40" i="16"/>
  <c r="EQ70" i="16" s="1"/>
  <c r="EY90" i="16"/>
  <c r="EY121" i="16" s="1"/>
  <c r="EY40" i="16"/>
  <c r="EY70" i="16" s="1"/>
  <c r="K91" i="16"/>
  <c r="K122" i="16" s="1"/>
  <c r="K41" i="16"/>
  <c r="K71" i="16" s="1"/>
  <c r="S91" i="16"/>
  <c r="S122" i="16" s="1"/>
  <c r="S41" i="16"/>
  <c r="S71" i="16" s="1"/>
  <c r="AA91" i="16"/>
  <c r="AA122" i="16" s="1"/>
  <c r="AA41" i="16"/>
  <c r="AA71" i="16" s="1"/>
  <c r="AI91" i="16"/>
  <c r="AI122" i="16" s="1"/>
  <c r="AI41" i="16"/>
  <c r="AI71" i="16" s="1"/>
  <c r="AQ91" i="16"/>
  <c r="AQ122" i="16" s="1"/>
  <c r="AQ41" i="16"/>
  <c r="AQ71" i="16" s="1"/>
  <c r="AY91" i="16"/>
  <c r="AY122" i="16" s="1"/>
  <c r="AY41" i="16"/>
  <c r="AY71" i="16" s="1"/>
  <c r="BG91" i="16"/>
  <c r="BG122" i="16" s="1"/>
  <c r="BG41" i="16"/>
  <c r="BG71" i="16" s="1"/>
  <c r="BO91" i="16"/>
  <c r="BO122" i="16" s="1"/>
  <c r="BO41" i="16"/>
  <c r="BO71" i="16" s="1"/>
  <c r="BW91" i="16"/>
  <c r="BW122" i="16" s="1"/>
  <c r="BW41" i="16"/>
  <c r="BW71" i="16" s="1"/>
  <c r="CE91" i="16"/>
  <c r="CE122" i="16" s="1"/>
  <c r="CE41" i="16"/>
  <c r="CE71" i="16" s="1"/>
  <c r="CM91" i="16"/>
  <c r="CM122" i="16" s="1"/>
  <c r="CM41" i="16"/>
  <c r="CM71" i="16" s="1"/>
  <c r="CU91" i="16"/>
  <c r="CU122" i="16" s="1"/>
  <c r="CU41" i="16"/>
  <c r="CU71" i="16" s="1"/>
  <c r="DC91" i="16"/>
  <c r="DC122" i="16" s="1"/>
  <c r="DC41" i="16"/>
  <c r="DC71" i="16" s="1"/>
  <c r="DK91" i="16"/>
  <c r="DK122" i="16" s="1"/>
  <c r="DK41" i="16"/>
  <c r="DK71" i="16" s="1"/>
  <c r="DS91" i="16"/>
  <c r="DS122" i="16" s="1"/>
  <c r="DS41" i="16"/>
  <c r="DS71" i="16" s="1"/>
  <c r="EA91" i="16"/>
  <c r="EA122" i="16" s="1"/>
  <c r="EA41" i="16"/>
  <c r="EA71" i="16" s="1"/>
  <c r="EI91" i="16"/>
  <c r="EI122" i="16" s="1"/>
  <c r="EI41" i="16"/>
  <c r="EI71" i="16" s="1"/>
  <c r="EQ91" i="16"/>
  <c r="EQ122" i="16" s="1"/>
  <c r="EQ41" i="16"/>
  <c r="EQ71" i="16" s="1"/>
  <c r="EY91" i="16"/>
  <c r="EY122" i="16" s="1"/>
  <c r="EY41" i="16"/>
  <c r="EY71" i="16" s="1"/>
  <c r="K93" i="16"/>
  <c r="K124" i="16" s="1"/>
  <c r="K43" i="16"/>
  <c r="K73" i="16" s="1"/>
  <c r="S93" i="16"/>
  <c r="S124" i="16" s="1"/>
  <c r="S43" i="16"/>
  <c r="S73" i="16" s="1"/>
  <c r="AA93" i="16"/>
  <c r="AA124" i="16" s="1"/>
  <c r="AA43" i="16"/>
  <c r="AA73" i="16" s="1"/>
  <c r="AI93" i="16"/>
  <c r="AI124" i="16" s="1"/>
  <c r="AI43" i="16"/>
  <c r="AI73" i="16" s="1"/>
  <c r="AQ93" i="16"/>
  <c r="AQ124" i="16" s="1"/>
  <c r="AQ43" i="16"/>
  <c r="AQ73" i="16" s="1"/>
  <c r="AY93" i="16"/>
  <c r="AY124" i="16" s="1"/>
  <c r="AY43" i="16"/>
  <c r="AY73" i="16" s="1"/>
  <c r="BG93" i="16"/>
  <c r="BG124" i="16" s="1"/>
  <c r="BG43" i="16"/>
  <c r="BG73" i="16" s="1"/>
  <c r="BO93" i="16"/>
  <c r="BO124" i="16" s="1"/>
  <c r="BO43" i="16"/>
  <c r="BO73" i="16" s="1"/>
  <c r="BW93" i="16"/>
  <c r="BW124" i="16" s="1"/>
  <c r="BW43" i="16"/>
  <c r="BW73" i="16" s="1"/>
  <c r="CE93" i="16"/>
  <c r="CE124" i="16" s="1"/>
  <c r="CE43" i="16"/>
  <c r="CE73" i="16" s="1"/>
  <c r="CM93" i="16"/>
  <c r="CM124" i="16" s="1"/>
  <c r="CM43" i="16"/>
  <c r="CM73" i="16" s="1"/>
  <c r="CU93" i="16"/>
  <c r="CU124" i="16" s="1"/>
  <c r="CU43" i="16"/>
  <c r="CU73" i="16" s="1"/>
  <c r="DC93" i="16"/>
  <c r="DC124" i="16" s="1"/>
  <c r="DC43" i="16"/>
  <c r="DC73" i="16" s="1"/>
  <c r="DK93" i="16"/>
  <c r="DK124" i="16" s="1"/>
  <c r="DK43" i="16"/>
  <c r="DK73" i="16" s="1"/>
  <c r="DS93" i="16"/>
  <c r="DS124" i="16" s="1"/>
  <c r="DS43" i="16"/>
  <c r="DS73" i="16" s="1"/>
  <c r="EA93" i="16"/>
  <c r="EA124" i="16" s="1"/>
  <c r="EA43" i="16"/>
  <c r="EA73" i="16" s="1"/>
  <c r="EI93" i="16"/>
  <c r="EI124" i="16" s="1"/>
  <c r="EI43" i="16"/>
  <c r="EI73" i="16" s="1"/>
  <c r="EQ93" i="16"/>
  <c r="EQ124" i="16" s="1"/>
  <c r="EQ43" i="16"/>
  <c r="EQ73" i="16" s="1"/>
  <c r="EY93" i="16"/>
  <c r="EY124" i="16" s="1"/>
  <c r="EY43" i="16"/>
  <c r="EY73" i="16" s="1"/>
  <c r="K94" i="16"/>
  <c r="K125" i="16" s="1"/>
  <c r="K44" i="16"/>
  <c r="K74" i="16" s="1"/>
  <c r="S94" i="16"/>
  <c r="S125" i="16" s="1"/>
  <c r="S44" i="16"/>
  <c r="S74" i="16" s="1"/>
  <c r="AA94" i="16"/>
  <c r="AA125" i="16" s="1"/>
  <c r="AA44" i="16"/>
  <c r="AA74" i="16" s="1"/>
  <c r="AI94" i="16"/>
  <c r="AI125" i="16" s="1"/>
  <c r="AI44" i="16"/>
  <c r="AI74" i="16" s="1"/>
  <c r="AQ94" i="16"/>
  <c r="AQ125" i="16" s="1"/>
  <c r="AQ44" i="16"/>
  <c r="AQ74" i="16" s="1"/>
  <c r="AY94" i="16"/>
  <c r="AY125" i="16" s="1"/>
  <c r="AY44" i="16"/>
  <c r="AY74" i="16" s="1"/>
  <c r="BG94" i="16"/>
  <c r="BG125" i="16" s="1"/>
  <c r="BG44" i="16"/>
  <c r="BG74" i="16" s="1"/>
  <c r="BO94" i="16"/>
  <c r="BO125" i="16" s="1"/>
  <c r="BO44" i="16"/>
  <c r="BO74" i="16" s="1"/>
  <c r="BW94" i="16"/>
  <c r="BW125" i="16" s="1"/>
  <c r="BW44" i="16"/>
  <c r="BW74" i="16" s="1"/>
  <c r="CE94" i="16"/>
  <c r="CE125" i="16" s="1"/>
  <c r="CE44" i="16"/>
  <c r="CE74" i="16" s="1"/>
  <c r="CM94" i="16"/>
  <c r="CM125" i="16" s="1"/>
  <c r="CM44" i="16"/>
  <c r="CM74" i="16" s="1"/>
  <c r="CU94" i="16"/>
  <c r="CU125" i="16" s="1"/>
  <c r="CU44" i="16"/>
  <c r="CU74" i="16" s="1"/>
  <c r="DC94" i="16"/>
  <c r="DC125" i="16" s="1"/>
  <c r="DC44" i="16"/>
  <c r="DC74" i="16" s="1"/>
  <c r="DK94" i="16"/>
  <c r="DK125" i="16" s="1"/>
  <c r="DK44" i="16"/>
  <c r="DK74" i="16" s="1"/>
  <c r="DS94" i="16"/>
  <c r="DS125" i="16" s="1"/>
  <c r="DS44" i="16"/>
  <c r="DS74" i="16" s="1"/>
  <c r="EA94" i="16"/>
  <c r="EA125" i="16" s="1"/>
  <c r="EA44" i="16"/>
  <c r="EA74" i="16" s="1"/>
  <c r="EI94" i="16"/>
  <c r="EI125" i="16" s="1"/>
  <c r="EI44" i="16"/>
  <c r="EI74" i="16" s="1"/>
  <c r="EQ94" i="16"/>
  <c r="EQ125" i="16" s="1"/>
  <c r="EQ44" i="16"/>
  <c r="EQ74" i="16" s="1"/>
  <c r="EY94" i="16"/>
  <c r="EY125" i="16" s="1"/>
  <c r="EY44" i="16"/>
  <c r="EY74" i="16" s="1"/>
  <c r="K95" i="16"/>
  <c r="K126" i="16" s="1"/>
  <c r="K45" i="16"/>
  <c r="K75" i="16" s="1"/>
  <c r="S95" i="16"/>
  <c r="S126" i="16" s="1"/>
  <c r="S45" i="16"/>
  <c r="S75" i="16" s="1"/>
  <c r="AA95" i="16"/>
  <c r="AA126" i="16" s="1"/>
  <c r="AA45" i="16"/>
  <c r="AA75" i="16" s="1"/>
  <c r="AI95" i="16"/>
  <c r="AI126" i="16" s="1"/>
  <c r="AI45" i="16"/>
  <c r="AI75" i="16" s="1"/>
  <c r="AQ95" i="16"/>
  <c r="AQ126" i="16" s="1"/>
  <c r="AQ45" i="16"/>
  <c r="AQ75" i="16" s="1"/>
  <c r="AY95" i="16"/>
  <c r="AY126" i="16" s="1"/>
  <c r="AY45" i="16"/>
  <c r="AY75" i="16" s="1"/>
  <c r="BG95" i="16"/>
  <c r="BG126" i="16" s="1"/>
  <c r="BG45" i="16"/>
  <c r="BG75" i="16" s="1"/>
  <c r="BO95" i="16"/>
  <c r="BO126" i="16" s="1"/>
  <c r="BO45" i="16"/>
  <c r="BO75" i="16" s="1"/>
  <c r="BW95" i="16"/>
  <c r="BW126" i="16" s="1"/>
  <c r="BW45" i="16"/>
  <c r="BW75" i="16" s="1"/>
  <c r="CE95" i="16"/>
  <c r="CE126" i="16" s="1"/>
  <c r="CE45" i="16"/>
  <c r="CE75" i="16" s="1"/>
  <c r="CM95" i="16"/>
  <c r="CM126" i="16" s="1"/>
  <c r="CM45" i="16"/>
  <c r="CM75" i="16" s="1"/>
  <c r="CU95" i="16"/>
  <c r="CU126" i="16" s="1"/>
  <c r="CU45" i="16"/>
  <c r="CU75" i="16" s="1"/>
  <c r="DC95" i="16"/>
  <c r="DC126" i="16" s="1"/>
  <c r="DC45" i="16"/>
  <c r="DC75" i="16" s="1"/>
  <c r="DK95" i="16"/>
  <c r="DK126" i="16" s="1"/>
  <c r="DK45" i="16"/>
  <c r="DK75" i="16" s="1"/>
  <c r="DS95" i="16"/>
  <c r="DS126" i="16" s="1"/>
  <c r="DS45" i="16"/>
  <c r="DS75" i="16" s="1"/>
  <c r="EA95" i="16"/>
  <c r="EA126" i="16" s="1"/>
  <c r="EA45" i="16"/>
  <c r="EA75" i="16" s="1"/>
  <c r="EI95" i="16"/>
  <c r="EI126" i="16" s="1"/>
  <c r="EI45" i="16"/>
  <c r="EI75" i="16" s="1"/>
  <c r="EQ95" i="16"/>
  <c r="EQ126" i="16" s="1"/>
  <c r="EQ45" i="16"/>
  <c r="EQ75" i="16" s="1"/>
  <c r="EY95" i="16"/>
  <c r="EY126" i="16" s="1"/>
  <c r="EY45" i="16"/>
  <c r="EY75" i="16" s="1"/>
  <c r="K96" i="16"/>
  <c r="K127" i="16" s="1"/>
  <c r="K46" i="16"/>
  <c r="K76" i="16" s="1"/>
  <c r="S96" i="16"/>
  <c r="S127" i="16" s="1"/>
  <c r="S46" i="16"/>
  <c r="S76" i="16" s="1"/>
  <c r="AA96" i="16"/>
  <c r="AA127" i="16" s="1"/>
  <c r="AA46" i="16"/>
  <c r="AA76" i="16" s="1"/>
  <c r="AI96" i="16"/>
  <c r="AI127" i="16" s="1"/>
  <c r="AI46" i="16"/>
  <c r="AI76" i="16" s="1"/>
  <c r="AQ96" i="16"/>
  <c r="AQ127" i="16" s="1"/>
  <c r="AQ46" i="16"/>
  <c r="AQ76" i="16" s="1"/>
  <c r="AY96" i="16"/>
  <c r="AY127" i="16" s="1"/>
  <c r="AY46" i="16"/>
  <c r="AY76" i="16" s="1"/>
  <c r="BG96" i="16"/>
  <c r="BG127" i="16" s="1"/>
  <c r="BG46" i="16"/>
  <c r="BG76" i="16" s="1"/>
  <c r="BO96" i="16"/>
  <c r="BO127" i="16" s="1"/>
  <c r="BO46" i="16"/>
  <c r="BO76" i="16" s="1"/>
  <c r="BW96" i="16"/>
  <c r="BW127" i="16" s="1"/>
  <c r="BW46" i="16"/>
  <c r="BW76" i="16" s="1"/>
  <c r="CE96" i="16"/>
  <c r="CE127" i="16" s="1"/>
  <c r="CE46" i="16"/>
  <c r="CE76" i="16" s="1"/>
  <c r="CM96" i="16"/>
  <c r="CM127" i="16" s="1"/>
  <c r="CM46" i="16"/>
  <c r="CM76" i="16" s="1"/>
  <c r="CU96" i="16"/>
  <c r="CU127" i="16" s="1"/>
  <c r="CU46" i="16"/>
  <c r="CU76" i="16" s="1"/>
  <c r="DC96" i="16"/>
  <c r="DC127" i="16" s="1"/>
  <c r="DC46" i="16"/>
  <c r="DC76" i="16" s="1"/>
  <c r="DK96" i="16"/>
  <c r="DK127" i="16" s="1"/>
  <c r="DK46" i="16"/>
  <c r="DK76" i="16" s="1"/>
  <c r="DS96" i="16"/>
  <c r="DS127" i="16" s="1"/>
  <c r="DS46" i="16"/>
  <c r="DS76" i="16" s="1"/>
  <c r="EA96" i="16"/>
  <c r="EA127" i="16" s="1"/>
  <c r="EA46" i="16"/>
  <c r="EA76" i="16" s="1"/>
  <c r="EI96" i="16"/>
  <c r="EI127" i="16" s="1"/>
  <c r="EI46" i="16"/>
  <c r="EI76" i="16" s="1"/>
  <c r="EQ96" i="16"/>
  <c r="EQ127" i="16" s="1"/>
  <c r="EQ46" i="16"/>
  <c r="EQ76" i="16" s="1"/>
  <c r="EY96" i="16"/>
  <c r="EY127" i="16" s="1"/>
  <c r="EY46" i="16"/>
  <c r="EY76" i="16" s="1"/>
  <c r="K97" i="16"/>
  <c r="K128" i="16" s="1"/>
  <c r="K47" i="16"/>
  <c r="K77" i="16" s="1"/>
  <c r="S97" i="16"/>
  <c r="S128" i="16" s="1"/>
  <c r="S47" i="16"/>
  <c r="S77" i="16" s="1"/>
  <c r="AA97" i="16"/>
  <c r="AA128" i="16" s="1"/>
  <c r="AA47" i="16"/>
  <c r="AA77" i="16" s="1"/>
  <c r="AI97" i="16"/>
  <c r="AI128" i="16" s="1"/>
  <c r="AI47" i="16"/>
  <c r="AI77" i="16" s="1"/>
  <c r="AQ97" i="16"/>
  <c r="AQ128" i="16" s="1"/>
  <c r="AQ47" i="16"/>
  <c r="AQ77" i="16" s="1"/>
  <c r="AY97" i="16"/>
  <c r="AY128" i="16" s="1"/>
  <c r="BG97" i="16"/>
  <c r="BG128" i="16" s="1"/>
  <c r="BG47" i="16"/>
  <c r="BG77" i="16" s="1"/>
  <c r="BO97" i="16"/>
  <c r="BO128" i="16" s="1"/>
  <c r="BO47" i="16"/>
  <c r="BO77" i="16" s="1"/>
  <c r="BW97" i="16"/>
  <c r="BW128" i="16" s="1"/>
  <c r="BW47" i="16"/>
  <c r="BW77" i="16" s="1"/>
  <c r="CE97" i="16"/>
  <c r="CE128" i="16" s="1"/>
  <c r="CE47" i="16"/>
  <c r="CE77" i="16" s="1"/>
  <c r="CM97" i="16"/>
  <c r="CM128" i="16" s="1"/>
  <c r="CM47" i="16"/>
  <c r="CM77" i="16" s="1"/>
  <c r="CU97" i="16"/>
  <c r="CU128" i="16" s="1"/>
  <c r="CU47" i="16"/>
  <c r="CU77" i="16" s="1"/>
  <c r="DC97" i="16"/>
  <c r="DC128" i="16" s="1"/>
  <c r="DC47" i="16"/>
  <c r="DC77" i="16" s="1"/>
  <c r="DK97" i="16"/>
  <c r="DK128" i="16" s="1"/>
  <c r="DK47" i="16"/>
  <c r="DK77" i="16" s="1"/>
  <c r="DS97" i="16"/>
  <c r="DS128" i="16" s="1"/>
  <c r="DS47" i="16"/>
  <c r="DS77" i="16" s="1"/>
  <c r="EA97" i="16"/>
  <c r="EA128" i="16" s="1"/>
  <c r="EA47" i="16"/>
  <c r="EA77" i="16" s="1"/>
  <c r="EI97" i="16"/>
  <c r="EI128" i="16" s="1"/>
  <c r="EI47" i="16"/>
  <c r="EI77" i="16" s="1"/>
  <c r="EQ97" i="16"/>
  <c r="EQ128" i="16" s="1"/>
  <c r="EQ47" i="16"/>
  <c r="EQ77" i="16" s="1"/>
  <c r="EY97" i="16"/>
  <c r="EY128" i="16" s="1"/>
  <c r="EY47" i="16"/>
  <c r="EY77" i="16" s="1"/>
  <c r="K98" i="16"/>
  <c r="K129" i="16" s="1"/>
  <c r="K48" i="16"/>
  <c r="K78" i="16" s="1"/>
  <c r="S98" i="16"/>
  <c r="S129" i="16" s="1"/>
  <c r="S48" i="16"/>
  <c r="S78" i="16" s="1"/>
  <c r="AA98" i="16"/>
  <c r="AA129" i="16" s="1"/>
  <c r="AA48" i="16"/>
  <c r="AA78" i="16" s="1"/>
  <c r="AI98" i="16"/>
  <c r="AI129" i="16" s="1"/>
  <c r="AI48" i="16"/>
  <c r="AI78" i="16" s="1"/>
  <c r="AQ98" i="16"/>
  <c r="AQ129" i="16" s="1"/>
  <c r="AQ48" i="16"/>
  <c r="AQ78" i="16" s="1"/>
  <c r="AY98" i="16"/>
  <c r="AY129" i="16" s="1"/>
  <c r="AY48" i="16"/>
  <c r="AY78" i="16" s="1"/>
  <c r="BG98" i="16"/>
  <c r="BG129" i="16" s="1"/>
  <c r="BG48" i="16"/>
  <c r="BG78" i="16" s="1"/>
  <c r="BO98" i="16"/>
  <c r="BO129" i="16" s="1"/>
  <c r="BO48" i="16"/>
  <c r="BO78" i="16" s="1"/>
  <c r="BW98" i="16"/>
  <c r="BW129" i="16" s="1"/>
  <c r="BW48" i="16"/>
  <c r="BW78" i="16" s="1"/>
  <c r="CE98" i="16"/>
  <c r="CE129" i="16" s="1"/>
  <c r="CE48" i="16"/>
  <c r="CE78" i="16" s="1"/>
  <c r="CM98" i="16"/>
  <c r="CM129" i="16" s="1"/>
  <c r="CM48" i="16"/>
  <c r="CM78" i="16" s="1"/>
  <c r="CU98" i="16"/>
  <c r="CU129" i="16" s="1"/>
  <c r="CU48" i="16"/>
  <c r="CU78" i="16" s="1"/>
  <c r="DC98" i="16"/>
  <c r="DC129" i="16" s="1"/>
  <c r="DC48" i="16"/>
  <c r="DC78" i="16" s="1"/>
  <c r="DK98" i="16"/>
  <c r="DK129" i="16" s="1"/>
  <c r="DK48" i="16"/>
  <c r="DK78" i="16" s="1"/>
  <c r="DS98" i="16"/>
  <c r="DS129" i="16" s="1"/>
  <c r="DS48" i="16"/>
  <c r="DS78" i="16" s="1"/>
  <c r="EA98" i="16"/>
  <c r="EA129" i="16" s="1"/>
  <c r="EA48" i="16"/>
  <c r="EA78" i="16" s="1"/>
  <c r="EI98" i="16"/>
  <c r="EI129" i="16" s="1"/>
  <c r="EI48" i="16"/>
  <c r="EI78" i="16" s="1"/>
  <c r="EQ98" i="16"/>
  <c r="EQ129" i="16" s="1"/>
  <c r="EQ48" i="16"/>
  <c r="EQ78" i="16" s="1"/>
  <c r="EY98" i="16"/>
  <c r="EY129" i="16" s="1"/>
  <c r="EY48" i="16"/>
  <c r="EY78" i="16" s="1"/>
  <c r="K99" i="16"/>
  <c r="K130" i="16" s="1"/>
  <c r="K49" i="16"/>
  <c r="K79" i="16" s="1"/>
  <c r="S99" i="16"/>
  <c r="S130" i="16" s="1"/>
  <c r="S49" i="16"/>
  <c r="S79" i="16" s="1"/>
  <c r="AA99" i="16"/>
  <c r="AA130" i="16" s="1"/>
  <c r="AA49" i="16"/>
  <c r="AA79" i="16" s="1"/>
  <c r="AI99" i="16"/>
  <c r="AI130" i="16" s="1"/>
  <c r="AI49" i="16"/>
  <c r="AI79" i="16" s="1"/>
  <c r="AQ99" i="16"/>
  <c r="AQ130" i="16" s="1"/>
  <c r="AQ49" i="16"/>
  <c r="AQ79" i="16" s="1"/>
  <c r="AY99" i="16"/>
  <c r="AY130" i="16" s="1"/>
  <c r="AY49" i="16"/>
  <c r="AY79" i="16" s="1"/>
  <c r="BG99" i="16"/>
  <c r="BG130" i="16" s="1"/>
  <c r="BG49" i="16"/>
  <c r="BG79" i="16" s="1"/>
  <c r="BO99" i="16"/>
  <c r="BO130" i="16" s="1"/>
  <c r="BO49" i="16"/>
  <c r="BO79" i="16" s="1"/>
  <c r="BW99" i="16"/>
  <c r="BW130" i="16" s="1"/>
  <c r="BW49" i="16"/>
  <c r="BW79" i="16" s="1"/>
  <c r="CE99" i="16"/>
  <c r="CE130" i="16" s="1"/>
  <c r="CE49" i="16"/>
  <c r="CE79" i="16" s="1"/>
  <c r="CM99" i="16"/>
  <c r="CM130" i="16" s="1"/>
  <c r="CM49" i="16"/>
  <c r="CM79" i="16" s="1"/>
  <c r="CU99" i="16"/>
  <c r="CU130" i="16" s="1"/>
  <c r="CU49" i="16"/>
  <c r="CU79" i="16" s="1"/>
  <c r="DC99" i="16"/>
  <c r="DC130" i="16" s="1"/>
  <c r="DC49" i="16"/>
  <c r="DC79" i="16" s="1"/>
  <c r="DK99" i="16"/>
  <c r="DK130" i="16" s="1"/>
  <c r="DK49" i="16"/>
  <c r="DK79" i="16" s="1"/>
  <c r="DS99" i="16"/>
  <c r="DS130" i="16" s="1"/>
  <c r="DS49" i="16"/>
  <c r="DS79" i="16" s="1"/>
  <c r="EA99" i="16"/>
  <c r="EA130" i="16" s="1"/>
  <c r="EA49" i="16"/>
  <c r="EA79" i="16" s="1"/>
  <c r="EI99" i="16"/>
  <c r="EI130" i="16" s="1"/>
  <c r="EI49" i="16"/>
  <c r="EI79" i="16" s="1"/>
  <c r="EQ99" i="16"/>
  <c r="EQ130" i="16" s="1"/>
  <c r="EQ49" i="16"/>
  <c r="EQ79" i="16" s="1"/>
  <c r="EY99" i="16"/>
  <c r="EY130" i="16" s="1"/>
  <c r="EY49" i="16"/>
  <c r="EY79" i="16" s="1"/>
  <c r="K101" i="16"/>
  <c r="K132" i="16" s="1"/>
  <c r="K51" i="16"/>
  <c r="K81" i="16" s="1"/>
  <c r="S101" i="16"/>
  <c r="S132" i="16" s="1"/>
  <c r="S51" i="16"/>
  <c r="S81" i="16" s="1"/>
  <c r="AA101" i="16"/>
  <c r="AA132" i="16" s="1"/>
  <c r="AA51" i="16"/>
  <c r="AA81" i="16" s="1"/>
  <c r="AI101" i="16"/>
  <c r="AI132" i="16" s="1"/>
  <c r="AI51" i="16"/>
  <c r="AI81" i="16" s="1"/>
  <c r="AQ101" i="16"/>
  <c r="AQ132" i="16" s="1"/>
  <c r="AQ51" i="16"/>
  <c r="AQ81" i="16" s="1"/>
  <c r="AY101" i="16"/>
  <c r="AY132" i="16" s="1"/>
  <c r="AY51" i="16"/>
  <c r="AY81" i="16" s="1"/>
  <c r="BG101" i="16"/>
  <c r="BG132" i="16" s="1"/>
  <c r="BG51" i="16"/>
  <c r="BG81" i="16" s="1"/>
  <c r="BO101" i="16"/>
  <c r="BO132" i="16" s="1"/>
  <c r="BO51" i="16"/>
  <c r="BO81" i="16" s="1"/>
  <c r="BW101" i="16"/>
  <c r="BW132" i="16" s="1"/>
  <c r="BW51" i="16"/>
  <c r="BW81" i="16" s="1"/>
  <c r="CE101" i="16"/>
  <c r="CE132" i="16" s="1"/>
  <c r="CE51" i="16"/>
  <c r="CE81" i="16" s="1"/>
  <c r="CM101" i="16"/>
  <c r="CM132" i="16" s="1"/>
  <c r="CM51" i="16"/>
  <c r="CM81" i="16" s="1"/>
  <c r="CU101" i="16"/>
  <c r="CU132" i="16" s="1"/>
  <c r="CU51" i="16"/>
  <c r="CU81" i="16" s="1"/>
  <c r="DC101" i="16"/>
  <c r="DC132" i="16" s="1"/>
  <c r="DC51" i="16"/>
  <c r="DC81" i="16" s="1"/>
  <c r="DK101" i="16"/>
  <c r="DK132" i="16" s="1"/>
  <c r="DK51" i="16"/>
  <c r="DK81" i="16" s="1"/>
  <c r="DS101" i="16"/>
  <c r="DS132" i="16" s="1"/>
  <c r="DS51" i="16"/>
  <c r="DS81" i="16" s="1"/>
  <c r="EA101" i="16"/>
  <c r="EA132" i="16" s="1"/>
  <c r="EA51" i="16"/>
  <c r="EA81" i="16" s="1"/>
  <c r="EI101" i="16"/>
  <c r="EI132" i="16" s="1"/>
  <c r="EI51" i="16"/>
  <c r="EI81" i="16" s="1"/>
  <c r="EQ101" i="16"/>
  <c r="EQ132" i="16" s="1"/>
  <c r="EQ51" i="16"/>
  <c r="EQ81" i="16" s="1"/>
  <c r="EY101" i="16"/>
  <c r="EY132" i="16" s="1"/>
  <c r="EY51" i="16"/>
  <c r="EY81" i="16" s="1"/>
  <c r="K102" i="16"/>
  <c r="K133" i="16" s="1"/>
  <c r="K52" i="16"/>
  <c r="K82" i="16" s="1"/>
  <c r="S102" i="16"/>
  <c r="S133" i="16" s="1"/>
  <c r="S52" i="16"/>
  <c r="S82" i="16" s="1"/>
  <c r="AA102" i="16"/>
  <c r="AA133" i="16" s="1"/>
  <c r="AA52" i="16"/>
  <c r="AA82" i="16" s="1"/>
  <c r="AI102" i="16"/>
  <c r="AI133" i="16" s="1"/>
  <c r="AI52" i="16"/>
  <c r="AI82" i="16" s="1"/>
  <c r="AQ102" i="16"/>
  <c r="AQ133" i="16" s="1"/>
  <c r="AQ52" i="16"/>
  <c r="AQ82" i="16" s="1"/>
  <c r="AY102" i="16"/>
  <c r="AY133" i="16" s="1"/>
  <c r="AY52" i="16"/>
  <c r="AY82" i="16" s="1"/>
  <c r="BG102" i="16"/>
  <c r="BG133" i="16" s="1"/>
  <c r="BG52" i="16"/>
  <c r="BG82" i="16" s="1"/>
  <c r="BO102" i="16"/>
  <c r="BO133" i="16" s="1"/>
  <c r="BO52" i="16"/>
  <c r="BO82" i="16" s="1"/>
  <c r="BW102" i="16"/>
  <c r="BW133" i="16" s="1"/>
  <c r="BW52" i="16"/>
  <c r="BW82" i="16" s="1"/>
  <c r="CE102" i="16"/>
  <c r="CE133" i="16" s="1"/>
  <c r="CE52" i="16"/>
  <c r="CE82" i="16" s="1"/>
  <c r="CM102" i="16"/>
  <c r="CM133" i="16" s="1"/>
  <c r="CM52" i="16"/>
  <c r="CM82" i="16" s="1"/>
  <c r="CU102" i="16"/>
  <c r="CU133" i="16" s="1"/>
  <c r="CU52" i="16"/>
  <c r="CU82" i="16" s="1"/>
  <c r="DC102" i="16"/>
  <c r="DC133" i="16" s="1"/>
  <c r="DC52" i="16"/>
  <c r="DC82" i="16" s="1"/>
  <c r="DK102" i="16"/>
  <c r="DK133" i="16" s="1"/>
  <c r="DK52" i="16"/>
  <c r="DK82" i="16" s="1"/>
  <c r="DS102" i="16"/>
  <c r="DS133" i="16" s="1"/>
  <c r="DS52" i="16"/>
  <c r="DS82" i="16" s="1"/>
  <c r="EA102" i="16"/>
  <c r="EA133" i="16" s="1"/>
  <c r="EA52" i="16"/>
  <c r="EA82" i="16" s="1"/>
  <c r="EI102" i="16"/>
  <c r="EI133" i="16" s="1"/>
  <c r="EI52" i="16"/>
  <c r="EI82" i="16" s="1"/>
  <c r="EQ102" i="16"/>
  <c r="EQ133" i="16" s="1"/>
  <c r="EQ52" i="16"/>
  <c r="EQ82" i="16" s="1"/>
  <c r="EY102" i="16"/>
  <c r="EY133" i="16" s="1"/>
  <c r="EY52" i="16"/>
  <c r="EY82" i="16" s="1"/>
  <c r="K103" i="16"/>
  <c r="K134" i="16" s="1"/>
  <c r="K53" i="16"/>
  <c r="K83" i="16" s="1"/>
  <c r="S103" i="16"/>
  <c r="S134" i="16" s="1"/>
  <c r="S53" i="16"/>
  <c r="S83" i="16" s="1"/>
  <c r="AA103" i="16"/>
  <c r="AA134" i="16" s="1"/>
  <c r="AA53" i="16"/>
  <c r="AA83" i="16" s="1"/>
  <c r="AI103" i="16"/>
  <c r="AI134" i="16" s="1"/>
  <c r="AI53" i="16"/>
  <c r="AI83" i="16" s="1"/>
  <c r="AQ103" i="16"/>
  <c r="AQ134" i="16" s="1"/>
  <c r="AQ53" i="16"/>
  <c r="AQ83" i="16" s="1"/>
  <c r="AY103" i="16"/>
  <c r="AY134" i="16" s="1"/>
  <c r="AY53" i="16"/>
  <c r="AY83" i="16" s="1"/>
  <c r="BG103" i="16"/>
  <c r="BG134" i="16" s="1"/>
  <c r="BG53" i="16"/>
  <c r="BG83" i="16" s="1"/>
  <c r="BH43" i="16"/>
  <c r="BH73" i="16" s="1"/>
  <c r="T44" i="16"/>
  <c r="T74" i="16" s="1"/>
  <c r="EJ89" i="16"/>
  <c r="EJ120" i="16" s="1"/>
  <c r="EJ39" i="16"/>
  <c r="EJ69" i="16" s="1"/>
  <c r="ER89" i="16"/>
  <c r="ER120" i="16" s="1"/>
  <c r="ER39" i="16"/>
  <c r="ER69" i="16" s="1"/>
  <c r="EZ89" i="16"/>
  <c r="EZ120" i="16" s="1"/>
  <c r="EZ39" i="16"/>
  <c r="EZ69" i="16" s="1"/>
  <c r="D40" i="16"/>
  <c r="D70" i="16" s="1"/>
  <c r="L90" i="16"/>
  <c r="L121" i="16" s="1"/>
  <c r="L40" i="16"/>
  <c r="L70" i="16" s="1"/>
  <c r="T90" i="16"/>
  <c r="T121" i="16" s="1"/>
  <c r="T40" i="16"/>
  <c r="T70" i="16" s="1"/>
  <c r="AB90" i="16"/>
  <c r="AB121" i="16" s="1"/>
  <c r="AB40" i="16"/>
  <c r="AB70" i="16" s="1"/>
  <c r="AJ90" i="16"/>
  <c r="AJ121" i="16" s="1"/>
  <c r="AJ40" i="16"/>
  <c r="AJ70" i="16" s="1"/>
  <c r="AR90" i="16"/>
  <c r="AR121" i="16" s="1"/>
  <c r="AR40" i="16"/>
  <c r="AR70" i="16" s="1"/>
  <c r="AZ90" i="16"/>
  <c r="AZ121" i="16" s="1"/>
  <c r="AZ40" i="16"/>
  <c r="AZ70" i="16" s="1"/>
  <c r="BH90" i="16"/>
  <c r="BH121" i="16" s="1"/>
  <c r="BH40" i="16"/>
  <c r="BH70" i="16" s="1"/>
  <c r="BP90" i="16"/>
  <c r="BP121" i="16" s="1"/>
  <c r="BP40" i="16"/>
  <c r="BP70" i="16" s="1"/>
  <c r="BX90" i="16"/>
  <c r="BX121" i="16" s="1"/>
  <c r="BX40" i="16"/>
  <c r="BX70" i="16" s="1"/>
  <c r="CF90" i="16"/>
  <c r="CF121" i="16" s="1"/>
  <c r="CF40" i="16"/>
  <c r="CF70" i="16" s="1"/>
  <c r="CN90" i="16"/>
  <c r="CN121" i="16" s="1"/>
  <c r="CN40" i="16"/>
  <c r="CN70" i="16" s="1"/>
  <c r="CV90" i="16"/>
  <c r="CV121" i="16" s="1"/>
  <c r="CV40" i="16"/>
  <c r="CV70" i="16" s="1"/>
  <c r="DD90" i="16"/>
  <c r="DD121" i="16" s="1"/>
  <c r="DD40" i="16"/>
  <c r="DD70" i="16" s="1"/>
  <c r="DL90" i="16"/>
  <c r="DL121" i="16" s="1"/>
  <c r="DL40" i="16"/>
  <c r="DL70" i="16" s="1"/>
  <c r="DT90" i="16"/>
  <c r="DT121" i="16" s="1"/>
  <c r="DT40" i="16"/>
  <c r="DT70" i="16" s="1"/>
  <c r="EB90" i="16"/>
  <c r="EB121" i="16" s="1"/>
  <c r="EB40" i="16"/>
  <c r="EB70" i="16" s="1"/>
  <c r="EJ90" i="16"/>
  <c r="EJ121" i="16" s="1"/>
  <c r="EJ40" i="16"/>
  <c r="EJ70" i="16" s="1"/>
  <c r="ER90" i="16"/>
  <c r="ER121" i="16" s="1"/>
  <c r="ER40" i="16"/>
  <c r="ER70" i="16" s="1"/>
  <c r="EZ90" i="16"/>
  <c r="EZ121" i="16" s="1"/>
  <c r="EZ40" i="16"/>
  <c r="EZ70" i="16" s="1"/>
  <c r="D41" i="16"/>
  <c r="D71" i="16" s="1"/>
  <c r="L91" i="16"/>
  <c r="L122" i="16" s="1"/>
  <c r="L41" i="16"/>
  <c r="L71" i="16" s="1"/>
  <c r="T91" i="16"/>
  <c r="T122" i="16" s="1"/>
  <c r="T41" i="16"/>
  <c r="T71" i="16" s="1"/>
  <c r="AB91" i="16"/>
  <c r="AB122" i="16" s="1"/>
  <c r="AB41" i="16"/>
  <c r="AB71" i="16" s="1"/>
  <c r="AJ91" i="16"/>
  <c r="AJ122" i="16" s="1"/>
  <c r="AJ41" i="16"/>
  <c r="AJ71" i="16" s="1"/>
  <c r="AR91" i="16"/>
  <c r="AR122" i="16" s="1"/>
  <c r="AR41" i="16"/>
  <c r="AR71" i="16" s="1"/>
  <c r="AZ91" i="16"/>
  <c r="AZ122" i="16" s="1"/>
  <c r="AZ41" i="16"/>
  <c r="AZ71" i="16" s="1"/>
  <c r="BH91" i="16"/>
  <c r="BH122" i="16" s="1"/>
  <c r="BH41" i="16"/>
  <c r="BH71" i="16" s="1"/>
  <c r="BP91" i="16"/>
  <c r="BP122" i="16" s="1"/>
  <c r="BP41" i="16"/>
  <c r="BP71" i="16" s="1"/>
  <c r="BX91" i="16"/>
  <c r="BX122" i="16" s="1"/>
  <c r="BX41" i="16"/>
  <c r="BX71" i="16" s="1"/>
  <c r="CF91" i="16"/>
  <c r="CF122" i="16" s="1"/>
  <c r="CF41" i="16"/>
  <c r="CF71" i="16" s="1"/>
  <c r="CN91" i="16"/>
  <c r="CN122" i="16" s="1"/>
  <c r="CN41" i="16"/>
  <c r="CN71" i="16" s="1"/>
  <c r="CV91" i="16"/>
  <c r="CV122" i="16" s="1"/>
  <c r="CV41" i="16"/>
  <c r="CV71" i="16" s="1"/>
  <c r="DD91" i="16"/>
  <c r="DD122" i="16" s="1"/>
  <c r="DD41" i="16"/>
  <c r="DD71" i="16" s="1"/>
  <c r="DL91" i="16"/>
  <c r="DL122" i="16" s="1"/>
  <c r="DL41" i="16"/>
  <c r="DL71" i="16" s="1"/>
  <c r="DT91" i="16"/>
  <c r="DT122" i="16" s="1"/>
  <c r="DT41" i="16"/>
  <c r="DT71" i="16" s="1"/>
  <c r="EB91" i="16"/>
  <c r="EB122" i="16" s="1"/>
  <c r="EB41" i="16"/>
  <c r="EB71" i="16" s="1"/>
  <c r="EJ91" i="16"/>
  <c r="EJ122" i="16" s="1"/>
  <c r="EJ41" i="16"/>
  <c r="EJ71" i="16" s="1"/>
  <c r="ER91" i="16"/>
  <c r="ER122" i="16" s="1"/>
  <c r="ER41" i="16"/>
  <c r="ER71" i="16" s="1"/>
  <c r="EZ91" i="16"/>
  <c r="EZ122" i="16" s="1"/>
  <c r="EZ41" i="16"/>
  <c r="EZ71" i="16" s="1"/>
  <c r="D43" i="16"/>
  <c r="D73" i="16" s="1"/>
  <c r="L93" i="16"/>
  <c r="L124" i="16" s="1"/>
  <c r="L43" i="16"/>
  <c r="L73" i="16" s="1"/>
  <c r="T93" i="16"/>
  <c r="T124" i="16" s="1"/>
  <c r="T43" i="16"/>
  <c r="T73" i="16" s="1"/>
  <c r="AB93" i="16"/>
  <c r="AB124" i="16" s="1"/>
  <c r="AB43" i="16"/>
  <c r="AB73" i="16" s="1"/>
  <c r="AJ93" i="16"/>
  <c r="AJ124" i="16" s="1"/>
  <c r="AJ43" i="16"/>
  <c r="AJ73" i="16" s="1"/>
  <c r="AR93" i="16"/>
  <c r="AR124" i="16" s="1"/>
  <c r="AR43" i="16"/>
  <c r="AR73" i="16" s="1"/>
  <c r="AZ93" i="16"/>
  <c r="AZ124" i="16" s="1"/>
  <c r="AZ43" i="16"/>
  <c r="AZ73" i="16" s="1"/>
  <c r="BH93" i="16"/>
  <c r="BH124" i="16" s="1"/>
  <c r="BP93" i="16"/>
  <c r="BP124" i="16" s="1"/>
  <c r="BP43" i="16"/>
  <c r="BP73" i="16" s="1"/>
  <c r="BX93" i="16"/>
  <c r="BX124" i="16" s="1"/>
  <c r="BX43" i="16"/>
  <c r="BX73" i="16" s="1"/>
  <c r="CF93" i="16"/>
  <c r="CF124" i="16" s="1"/>
  <c r="CF43" i="16"/>
  <c r="CF73" i="16" s="1"/>
  <c r="CN93" i="16"/>
  <c r="CN124" i="16" s="1"/>
  <c r="CV93" i="16"/>
  <c r="CV124" i="16" s="1"/>
  <c r="CV43" i="16"/>
  <c r="CV73" i="16" s="1"/>
  <c r="DD93" i="16"/>
  <c r="DD124" i="16" s="1"/>
  <c r="DD43" i="16"/>
  <c r="DD73" i="16" s="1"/>
  <c r="DL93" i="16"/>
  <c r="DL124" i="16" s="1"/>
  <c r="DL43" i="16"/>
  <c r="DL73" i="16" s="1"/>
  <c r="DT93" i="16"/>
  <c r="DT124" i="16" s="1"/>
  <c r="EB93" i="16"/>
  <c r="EB124" i="16" s="1"/>
  <c r="EB43" i="16"/>
  <c r="EB73" i="16" s="1"/>
  <c r="EJ93" i="16"/>
  <c r="EJ124" i="16" s="1"/>
  <c r="EJ43" i="16"/>
  <c r="EJ73" i="16" s="1"/>
  <c r="ER93" i="16"/>
  <c r="ER124" i="16" s="1"/>
  <c r="ER43" i="16"/>
  <c r="ER73" i="16" s="1"/>
  <c r="EZ93" i="16"/>
  <c r="EZ124" i="16" s="1"/>
  <c r="D44" i="16"/>
  <c r="D74" i="16" s="1"/>
  <c r="L94" i="16"/>
  <c r="L125" i="16" s="1"/>
  <c r="L44" i="16"/>
  <c r="L74" i="16" s="1"/>
  <c r="T94" i="16"/>
  <c r="T125" i="16" s="1"/>
  <c r="AB94" i="16"/>
  <c r="AB125" i="16" s="1"/>
  <c r="AB44" i="16"/>
  <c r="AB74" i="16" s="1"/>
  <c r="AJ94" i="16"/>
  <c r="AJ125" i="16" s="1"/>
  <c r="AJ44" i="16"/>
  <c r="AJ74" i="16" s="1"/>
  <c r="AR94" i="16"/>
  <c r="AR125" i="16" s="1"/>
  <c r="AR44" i="16"/>
  <c r="AR74" i="16" s="1"/>
  <c r="AZ94" i="16"/>
  <c r="AZ125" i="16" s="1"/>
  <c r="BH94" i="16"/>
  <c r="BH125" i="16" s="1"/>
  <c r="BH44" i="16"/>
  <c r="BH74" i="16" s="1"/>
  <c r="BP94" i="16"/>
  <c r="BP125" i="16" s="1"/>
  <c r="BP44" i="16"/>
  <c r="BP74" i="16" s="1"/>
  <c r="BX94" i="16"/>
  <c r="BX125" i="16" s="1"/>
  <c r="BX44" i="16"/>
  <c r="BX74" i="16" s="1"/>
  <c r="CF94" i="16"/>
  <c r="CF125" i="16" s="1"/>
  <c r="CN94" i="16"/>
  <c r="CN125" i="16" s="1"/>
  <c r="CN44" i="16"/>
  <c r="CN74" i="16" s="1"/>
  <c r="CV94" i="16"/>
  <c r="CV125" i="16" s="1"/>
  <c r="CV44" i="16"/>
  <c r="CV74" i="16" s="1"/>
  <c r="DD94" i="16"/>
  <c r="DD125" i="16" s="1"/>
  <c r="DD44" i="16"/>
  <c r="DD74" i="16" s="1"/>
  <c r="DL94" i="16"/>
  <c r="DL125" i="16" s="1"/>
  <c r="DT94" i="16"/>
  <c r="DT125" i="16" s="1"/>
  <c r="DT44" i="16"/>
  <c r="DT74" i="16" s="1"/>
  <c r="EB94" i="16"/>
  <c r="EB125" i="16" s="1"/>
  <c r="EB44" i="16"/>
  <c r="EB74" i="16" s="1"/>
  <c r="EJ94" i="16"/>
  <c r="EJ125" i="16" s="1"/>
  <c r="EJ44" i="16"/>
  <c r="EJ74" i="16" s="1"/>
  <c r="ER94" i="16"/>
  <c r="ER125" i="16" s="1"/>
  <c r="EZ94" i="16"/>
  <c r="EZ125" i="16" s="1"/>
  <c r="EZ44" i="16"/>
  <c r="EZ74" i="16" s="1"/>
  <c r="D45" i="16"/>
  <c r="D75" i="16" s="1"/>
  <c r="L95" i="16"/>
  <c r="L126" i="16" s="1"/>
  <c r="T95" i="16"/>
  <c r="T126" i="16" s="1"/>
  <c r="T45" i="16"/>
  <c r="T75" i="16" s="1"/>
  <c r="AB95" i="16"/>
  <c r="AB126" i="16" s="1"/>
  <c r="AB45" i="16"/>
  <c r="AB75" i="16" s="1"/>
  <c r="AJ95" i="16"/>
  <c r="AJ126" i="16" s="1"/>
  <c r="AJ45" i="16"/>
  <c r="AJ75" i="16" s="1"/>
  <c r="AR95" i="16"/>
  <c r="AR126" i="16" s="1"/>
  <c r="AZ95" i="16"/>
  <c r="AZ126" i="16" s="1"/>
  <c r="AZ45" i="16"/>
  <c r="AZ75" i="16" s="1"/>
  <c r="BH95" i="16"/>
  <c r="BH126" i="16" s="1"/>
  <c r="BH45" i="16"/>
  <c r="BH75" i="16" s="1"/>
  <c r="BP95" i="16"/>
  <c r="BP126" i="16" s="1"/>
  <c r="BP45" i="16"/>
  <c r="BP75" i="16" s="1"/>
  <c r="BX95" i="16"/>
  <c r="BX126" i="16" s="1"/>
  <c r="CF95" i="16"/>
  <c r="CF126" i="16" s="1"/>
  <c r="CF45" i="16"/>
  <c r="CF75" i="16" s="1"/>
  <c r="CN95" i="16"/>
  <c r="CN126" i="16" s="1"/>
  <c r="CN45" i="16"/>
  <c r="CN75" i="16" s="1"/>
  <c r="CV95" i="16"/>
  <c r="CV126" i="16" s="1"/>
  <c r="CV45" i="16"/>
  <c r="CV75" i="16" s="1"/>
  <c r="DD95" i="16"/>
  <c r="DD126" i="16" s="1"/>
  <c r="DL95" i="16"/>
  <c r="DL126" i="16" s="1"/>
  <c r="DL45" i="16"/>
  <c r="DL75" i="16" s="1"/>
  <c r="DT95" i="16"/>
  <c r="DT126" i="16" s="1"/>
  <c r="DT45" i="16"/>
  <c r="DT75" i="16" s="1"/>
  <c r="EB95" i="16"/>
  <c r="EB126" i="16" s="1"/>
  <c r="EB45" i="16"/>
  <c r="EB75" i="16" s="1"/>
  <c r="EJ95" i="16"/>
  <c r="EJ126" i="16" s="1"/>
  <c r="ER95" i="16"/>
  <c r="ER126" i="16" s="1"/>
  <c r="ER45" i="16"/>
  <c r="ER75" i="16" s="1"/>
  <c r="EZ95" i="16"/>
  <c r="EZ126" i="16" s="1"/>
  <c r="EZ45" i="16"/>
  <c r="EZ75" i="16" s="1"/>
  <c r="L96" i="16"/>
  <c r="L127" i="16" s="1"/>
  <c r="L46" i="16"/>
  <c r="L76" i="16" s="1"/>
  <c r="T96" i="16"/>
  <c r="T127" i="16" s="1"/>
  <c r="T46" i="16"/>
  <c r="T76" i="16" s="1"/>
  <c r="AB96" i="16"/>
  <c r="AB127" i="16" s="1"/>
  <c r="AB46" i="16"/>
  <c r="AB76" i="16" s="1"/>
  <c r="AJ96" i="16"/>
  <c r="AJ127" i="16" s="1"/>
  <c r="AR96" i="16"/>
  <c r="AR127" i="16" s="1"/>
  <c r="AR46" i="16"/>
  <c r="AR76" i="16" s="1"/>
  <c r="AZ96" i="16"/>
  <c r="AZ127" i="16" s="1"/>
  <c r="AZ46" i="16"/>
  <c r="AZ76" i="16" s="1"/>
  <c r="BH96" i="16"/>
  <c r="BH127" i="16" s="1"/>
  <c r="BH46" i="16"/>
  <c r="BH76" i="16" s="1"/>
  <c r="BP96" i="16"/>
  <c r="BP127" i="16" s="1"/>
  <c r="BX96" i="16"/>
  <c r="BX127" i="16" s="1"/>
  <c r="BX46" i="16"/>
  <c r="BX76" i="16" s="1"/>
  <c r="CF96" i="16"/>
  <c r="CF127" i="16" s="1"/>
  <c r="CF46" i="16"/>
  <c r="CF76" i="16" s="1"/>
  <c r="CN96" i="16"/>
  <c r="CN127" i="16" s="1"/>
  <c r="CN46" i="16"/>
  <c r="CN76" i="16" s="1"/>
  <c r="CV96" i="16"/>
  <c r="CV127" i="16" s="1"/>
  <c r="DD96" i="16"/>
  <c r="DD127" i="16" s="1"/>
  <c r="DD46" i="16"/>
  <c r="DD76" i="16" s="1"/>
  <c r="DL96" i="16"/>
  <c r="DL127" i="16" s="1"/>
  <c r="DL46" i="16"/>
  <c r="DL76" i="16" s="1"/>
  <c r="DT96" i="16"/>
  <c r="DT127" i="16" s="1"/>
  <c r="DT46" i="16"/>
  <c r="DT76" i="16" s="1"/>
  <c r="EB96" i="16"/>
  <c r="EB127" i="16" s="1"/>
  <c r="EJ96" i="16"/>
  <c r="EJ127" i="16" s="1"/>
  <c r="EJ46" i="16"/>
  <c r="EJ76" i="16" s="1"/>
  <c r="ER96" i="16"/>
  <c r="ER127" i="16" s="1"/>
  <c r="ER46" i="16"/>
  <c r="ER76" i="16" s="1"/>
  <c r="EZ96" i="16"/>
  <c r="EZ127" i="16" s="1"/>
  <c r="EZ46" i="16"/>
  <c r="EZ76" i="16" s="1"/>
  <c r="D47" i="16"/>
  <c r="D77" i="16" s="1"/>
  <c r="L97" i="16"/>
  <c r="L128" i="16" s="1"/>
  <c r="L47" i="16"/>
  <c r="L77" i="16" s="1"/>
  <c r="T97" i="16"/>
  <c r="T128" i="16" s="1"/>
  <c r="T47" i="16"/>
  <c r="T77" i="16" s="1"/>
  <c r="AB97" i="16"/>
  <c r="AB128" i="16" s="1"/>
  <c r="AB47" i="16"/>
  <c r="AB77" i="16" s="1"/>
  <c r="AJ97" i="16"/>
  <c r="AJ128" i="16" s="1"/>
  <c r="AJ47" i="16"/>
  <c r="AJ77" i="16" s="1"/>
  <c r="AR97" i="16"/>
  <c r="AR128" i="16" s="1"/>
  <c r="AR47" i="16"/>
  <c r="AR77" i="16" s="1"/>
  <c r="AZ97" i="16"/>
  <c r="AZ128" i="16" s="1"/>
  <c r="AZ47" i="16"/>
  <c r="AZ77" i="16" s="1"/>
  <c r="BH97" i="16"/>
  <c r="BH128" i="16" s="1"/>
  <c r="BH47" i="16"/>
  <c r="BH77" i="16" s="1"/>
  <c r="BP97" i="16"/>
  <c r="BP128" i="16" s="1"/>
  <c r="BP47" i="16"/>
  <c r="BP77" i="16" s="1"/>
  <c r="BX97" i="16"/>
  <c r="BX128" i="16" s="1"/>
  <c r="BX47" i="16"/>
  <c r="BX77" i="16" s="1"/>
  <c r="CF97" i="16"/>
  <c r="CF128" i="16" s="1"/>
  <c r="CF47" i="16"/>
  <c r="CF77" i="16" s="1"/>
  <c r="CN97" i="16"/>
  <c r="CN128" i="16" s="1"/>
  <c r="CN47" i="16"/>
  <c r="CN77" i="16" s="1"/>
  <c r="CV97" i="16"/>
  <c r="CV128" i="16" s="1"/>
  <c r="CV47" i="16"/>
  <c r="CV77" i="16" s="1"/>
  <c r="DD97" i="16"/>
  <c r="DD128" i="16" s="1"/>
  <c r="DD47" i="16"/>
  <c r="DD77" i="16" s="1"/>
  <c r="DL97" i="16"/>
  <c r="DL128" i="16" s="1"/>
  <c r="DL47" i="16"/>
  <c r="DL77" i="16" s="1"/>
  <c r="DT97" i="16"/>
  <c r="DT128" i="16" s="1"/>
  <c r="DT47" i="16"/>
  <c r="DT77" i="16" s="1"/>
  <c r="EB97" i="16"/>
  <c r="EB128" i="16" s="1"/>
  <c r="EB47" i="16"/>
  <c r="EB77" i="16" s="1"/>
  <c r="EJ97" i="16"/>
  <c r="EJ128" i="16" s="1"/>
  <c r="EJ47" i="16"/>
  <c r="EJ77" i="16" s="1"/>
  <c r="ER97" i="16"/>
  <c r="ER128" i="16" s="1"/>
  <c r="ER47" i="16"/>
  <c r="ER77" i="16" s="1"/>
  <c r="EZ97" i="16"/>
  <c r="EZ128" i="16" s="1"/>
  <c r="EZ47" i="16"/>
  <c r="EZ77" i="16" s="1"/>
  <c r="D48" i="16"/>
  <c r="D78" i="16" s="1"/>
  <c r="L98" i="16"/>
  <c r="L129" i="16" s="1"/>
  <c r="L48" i="16"/>
  <c r="L78" i="16" s="1"/>
  <c r="T98" i="16"/>
  <c r="T129" i="16" s="1"/>
  <c r="T48" i="16"/>
  <c r="T78" i="16" s="1"/>
  <c r="AB98" i="16"/>
  <c r="AB129" i="16" s="1"/>
  <c r="AB48" i="16"/>
  <c r="AB78" i="16" s="1"/>
  <c r="AJ98" i="16"/>
  <c r="AJ129" i="16" s="1"/>
  <c r="AJ48" i="16"/>
  <c r="AJ78" i="16" s="1"/>
  <c r="AR98" i="16"/>
  <c r="AR129" i="16" s="1"/>
  <c r="AR48" i="16"/>
  <c r="AR78" i="16" s="1"/>
  <c r="AZ98" i="16"/>
  <c r="AZ129" i="16" s="1"/>
  <c r="AZ48" i="16"/>
  <c r="AZ78" i="16" s="1"/>
  <c r="BH98" i="16"/>
  <c r="BH129" i="16" s="1"/>
  <c r="BH48" i="16"/>
  <c r="BH78" i="16" s="1"/>
  <c r="BP98" i="16"/>
  <c r="BP129" i="16" s="1"/>
  <c r="BP48" i="16"/>
  <c r="BP78" i="16" s="1"/>
  <c r="BX98" i="16"/>
  <c r="BX129" i="16" s="1"/>
  <c r="BX48" i="16"/>
  <c r="BX78" i="16" s="1"/>
  <c r="CF98" i="16"/>
  <c r="CF129" i="16" s="1"/>
  <c r="CF48" i="16"/>
  <c r="CF78" i="16" s="1"/>
  <c r="CN98" i="16"/>
  <c r="CN129" i="16" s="1"/>
  <c r="CN48" i="16"/>
  <c r="CN78" i="16" s="1"/>
  <c r="CV98" i="16"/>
  <c r="CV129" i="16" s="1"/>
  <c r="CV48" i="16"/>
  <c r="CV78" i="16" s="1"/>
  <c r="DD98" i="16"/>
  <c r="DD129" i="16" s="1"/>
  <c r="DD48" i="16"/>
  <c r="DD78" i="16" s="1"/>
  <c r="DL98" i="16"/>
  <c r="DL129" i="16" s="1"/>
  <c r="DL48" i="16"/>
  <c r="DL78" i="16" s="1"/>
  <c r="DT98" i="16"/>
  <c r="DT129" i="16" s="1"/>
  <c r="DT48" i="16"/>
  <c r="DT78" i="16" s="1"/>
  <c r="EB98" i="16"/>
  <c r="EB129" i="16" s="1"/>
  <c r="EB48" i="16"/>
  <c r="EB78" i="16" s="1"/>
  <c r="EJ98" i="16"/>
  <c r="EJ129" i="16" s="1"/>
  <c r="EJ48" i="16"/>
  <c r="EJ78" i="16" s="1"/>
  <c r="ER98" i="16"/>
  <c r="ER129" i="16" s="1"/>
  <c r="ER48" i="16"/>
  <c r="ER78" i="16" s="1"/>
  <c r="EZ98" i="16"/>
  <c r="EZ129" i="16" s="1"/>
  <c r="EZ48" i="16"/>
  <c r="EZ78" i="16" s="1"/>
  <c r="D49" i="16"/>
  <c r="D79" i="16" s="1"/>
  <c r="L99" i="16"/>
  <c r="L130" i="16" s="1"/>
  <c r="L49" i="16"/>
  <c r="L79" i="16" s="1"/>
  <c r="T99" i="16"/>
  <c r="T130" i="16" s="1"/>
  <c r="T49" i="16"/>
  <c r="T79" i="16" s="1"/>
  <c r="AB99" i="16"/>
  <c r="AB130" i="16" s="1"/>
  <c r="AB49" i="16"/>
  <c r="AB79" i="16" s="1"/>
  <c r="AJ99" i="16"/>
  <c r="AJ130" i="16" s="1"/>
  <c r="AJ49" i="16"/>
  <c r="AJ79" i="16" s="1"/>
  <c r="AR99" i="16"/>
  <c r="AR130" i="16" s="1"/>
  <c r="AR49" i="16"/>
  <c r="AR79" i="16" s="1"/>
  <c r="AZ99" i="16"/>
  <c r="AZ130" i="16" s="1"/>
  <c r="AZ49" i="16"/>
  <c r="AZ79" i="16" s="1"/>
  <c r="BH99" i="16"/>
  <c r="BH130" i="16" s="1"/>
  <c r="BH49" i="16"/>
  <c r="BH79" i="16" s="1"/>
  <c r="BP99" i="16"/>
  <c r="BP130" i="16" s="1"/>
  <c r="BP49" i="16"/>
  <c r="BP79" i="16" s="1"/>
  <c r="BX99" i="16"/>
  <c r="BX130" i="16" s="1"/>
  <c r="BX49" i="16"/>
  <c r="BX79" i="16" s="1"/>
  <c r="CF99" i="16"/>
  <c r="CF130" i="16" s="1"/>
  <c r="CF49" i="16"/>
  <c r="CF79" i="16" s="1"/>
  <c r="CN99" i="16"/>
  <c r="CN130" i="16" s="1"/>
  <c r="CN49" i="16"/>
  <c r="CN79" i="16" s="1"/>
  <c r="CV99" i="16"/>
  <c r="CV130" i="16" s="1"/>
  <c r="CV49" i="16"/>
  <c r="CV79" i="16" s="1"/>
  <c r="DD99" i="16"/>
  <c r="DD130" i="16" s="1"/>
  <c r="DD49" i="16"/>
  <c r="DD79" i="16" s="1"/>
  <c r="DL99" i="16"/>
  <c r="DL130" i="16" s="1"/>
  <c r="DL49" i="16"/>
  <c r="DL79" i="16" s="1"/>
  <c r="DT99" i="16"/>
  <c r="DT130" i="16" s="1"/>
  <c r="DT49" i="16"/>
  <c r="DT79" i="16" s="1"/>
  <c r="EB99" i="16"/>
  <c r="EB130" i="16" s="1"/>
  <c r="EB49" i="16"/>
  <c r="EB79" i="16" s="1"/>
  <c r="EJ99" i="16"/>
  <c r="EJ130" i="16" s="1"/>
  <c r="EJ49" i="16"/>
  <c r="EJ79" i="16" s="1"/>
  <c r="ER99" i="16"/>
  <c r="ER130" i="16" s="1"/>
  <c r="ER49" i="16"/>
  <c r="ER79" i="16" s="1"/>
  <c r="EZ99" i="16"/>
  <c r="EZ130" i="16" s="1"/>
  <c r="EZ49" i="16"/>
  <c r="EZ79" i="16" s="1"/>
  <c r="D51" i="16"/>
  <c r="D81" i="16" s="1"/>
  <c r="L101" i="16"/>
  <c r="L132" i="16" s="1"/>
  <c r="L51" i="16"/>
  <c r="L81" i="16" s="1"/>
  <c r="T101" i="16"/>
  <c r="T132" i="16" s="1"/>
  <c r="T51" i="16"/>
  <c r="T81" i="16" s="1"/>
  <c r="AB101" i="16"/>
  <c r="AB132" i="16" s="1"/>
  <c r="AB51" i="16"/>
  <c r="AB81" i="16" s="1"/>
  <c r="AJ101" i="16"/>
  <c r="AJ132" i="16" s="1"/>
  <c r="AJ51" i="16"/>
  <c r="AJ81" i="16" s="1"/>
  <c r="AR101" i="16"/>
  <c r="AR132" i="16" s="1"/>
  <c r="AR51" i="16"/>
  <c r="AR81" i="16" s="1"/>
  <c r="AZ101" i="16"/>
  <c r="AZ132" i="16" s="1"/>
  <c r="AZ51" i="16"/>
  <c r="AZ81" i="16" s="1"/>
  <c r="BH101" i="16"/>
  <c r="BH132" i="16" s="1"/>
  <c r="BH51" i="16"/>
  <c r="BH81" i="16" s="1"/>
  <c r="BP101" i="16"/>
  <c r="BP132" i="16" s="1"/>
  <c r="BP51" i="16"/>
  <c r="BP81" i="16" s="1"/>
  <c r="BX101" i="16"/>
  <c r="BX132" i="16" s="1"/>
  <c r="BX51" i="16"/>
  <c r="BX81" i="16" s="1"/>
  <c r="CF101" i="16"/>
  <c r="CF132" i="16" s="1"/>
  <c r="CF51" i="16"/>
  <c r="CF81" i="16" s="1"/>
  <c r="CN101" i="16"/>
  <c r="CN132" i="16" s="1"/>
  <c r="CN51" i="16"/>
  <c r="CN81" i="16" s="1"/>
  <c r="CV101" i="16"/>
  <c r="CV132" i="16" s="1"/>
  <c r="CV51" i="16"/>
  <c r="CV81" i="16" s="1"/>
  <c r="DD101" i="16"/>
  <c r="DD132" i="16" s="1"/>
  <c r="DD51" i="16"/>
  <c r="DD81" i="16" s="1"/>
  <c r="DL101" i="16"/>
  <c r="DL132" i="16" s="1"/>
  <c r="DL51" i="16"/>
  <c r="DL81" i="16" s="1"/>
  <c r="DT101" i="16"/>
  <c r="DT132" i="16" s="1"/>
  <c r="DT51" i="16"/>
  <c r="DT81" i="16" s="1"/>
  <c r="EB101" i="16"/>
  <c r="EB132" i="16" s="1"/>
  <c r="EB51" i="16"/>
  <c r="EB81" i="16" s="1"/>
  <c r="EJ101" i="16"/>
  <c r="EJ132" i="16" s="1"/>
  <c r="EJ51" i="16"/>
  <c r="EJ81" i="16" s="1"/>
  <c r="ER101" i="16"/>
  <c r="ER132" i="16" s="1"/>
  <c r="ER51" i="16"/>
  <c r="ER81" i="16" s="1"/>
  <c r="EZ101" i="16"/>
  <c r="EZ132" i="16" s="1"/>
  <c r="EZ51" i="16"/>
  <c r="EZ81" i="16" s="1"/>
  <c r="D52" i="16"/>
  <c r="D82" i="16" s="1"/>
  <c r="L102" i="16"/>
  <c r="L133" i="16" s="1"/>
  <c r="L52" i="16"/>
  <c r="L82" i="16" s="1"/>
  <c r="T102" i="16"/>
  <c r="T133" i="16" s="1"/>
  <c r="T52" i="16"/>
  <c r="T82" i="16" s="1"/>
  <c r="AB102" i="16"/>
  <c r="AB133" i="16" s="1"/>
  <c r="AB52" i="16"/>
  <c r="AB82" i="16" s="1"/>
  <c r="AJ102" i="16"/>
  <c r="AJ133" i="16" s="1"/>
  <c r="AJ52" i="16"/>
  <c r="AJ82" i="16" s="1"/>
  <c r="AR102" i="16"/>
  <c r="AR133" i="16" s="1"/>
  <c r="AR52" i="16"/>
  <c r="AR82" i="16" s="1"/>
  <c r="AZ102" i="16"/>
  <c r="AZ133" i="16" s="1"/>
  <c r="AZ52" i="16"/>
  <c r="AZ82" i="16" s="1"/>
  <c r="BH102" i="16"/>
  <c r="BH133" i="16" s="1"/>
  <c r="BH52" i="16"/>
  <c r="BH82" i="16" s="1"/>
  <c r="BP102" i="16"/>
  <c r="BP133" i="16" s="1"/>
  <c r="BP52" i="16"/>
  <c r="BP82" i="16" s="1"/>
  <c r="BX102" i="16"/>
  <c r="BX133" i="16" s="1"/>
  <c r="BX52" i="16"/>
  <c r="BX82" i="16" s="1"/>
  <c r="CF102" i="16"/>
  <c r="CF133" i="16" s="1"/>
  <c r="CF52" i="16"/>
  <c r="CF82" i="16" s="1"/>
  <c r="CN102" i="16"/>
  <c r="CN133" i="16" s="1"/>
  <c r="CN52" i="16"/>
  <c r="CN82" i="16" s="1"/>
  <c r="CV102" i="16"/>
  <c r="CV133" i="16" s="1"/>
  <c r="CV52" i="16"/>
  <c r="CV82" i="16" s="1"/>
  <c r="DD102" i="16"/>
  <c r="DD133" i="16" s="1"/>
  <c r="DD52" i="16"/>
  <c r="DD82" i="16" s="1"/>
  <c r="DL102" i="16"/>
  <c r="DL133" i="16" s="1"/>
  <c r="DL52" i="16"/>
  <c r="DL82" i="16" s="1"/>
  <c r="DT102" i="16"/>
  <c r="DT133" i="16" s="1"/>
  <c r="DT52" i="16"/>
  <c r="DT82" i="16" s="1"/>
  <c r="EB102" i="16"/>
  <c r="EB133" i="16" s="1"/>
  <c r="EB52" i="16"/>
  <c r="EB82" i="16" s="1"/>
  <c r="EJ102" i="16"/>
  <c r="EJ133" i="16" s="1"/>
  <c r="EJ52" i="16"/>
  <c r="EJ82" i="16" s="1"/>
  <c r="ER102" i="16"/>
  <c r="ER133" i="16" s="1"/>
  <c r="ER52" i="16"/>
  <c r="ER82" i="16" s="1"/>
  <c r="EZ102" i="16"/>
  <c r="EZ133" i="16" s="1"/>
  <c r="EZ52" i="16"/>
  <c r="EZ82" i="16" s="1"/>
  <c r="D53" i="16"/>
  <c r="D83" i="16" s="1"/>
  <c r="L103" i="16"/>
  <c r="L134" i="16" s="1"/>
  <c r="L53" i="16"/>
  <c r="L83" i="16" s="1"/>
  <c r="T103" i="16"/>
  <c r="T134" i="16" s="1"/>
  <c r="T53" i="16"/>
  <c r="T83" i="16" s="1"/>
  <c r="AB103" i="16"/>
  <c r="AB134" i="16" s="1"/>
  <c r="AB53" i="16"/>
  <c r="AB83" i="16" s="1"/>
  <c r="AJ103" i="16"/>
  <c r="AJ134" i="16" s="1"/>
  <c r="AJ53" i="16"/>
  <c r="AJ83" i="16" s="1"/>
  <c r="AR103" i="16"/>
  <c r="AR134" i="16" s="1"/>
  <c r="AR53" i="16"/>
  <c r="AR83" i="16" s="1"/>
  <c r="AZ103" i="16"/>
  <c r="AZ134" i="16" s="1"/>
  <c r="AZ53" i="16"/>
  <c r="AZ83" i="16" s="1"/>
  <c r="BH103" i="16"/>
  <c r="BH134" i="16" s="1"/>
  <c r="BH53" i="16"/>
  <c r="BH83" i="16" s="1"/>
  <c r="BP103" i="16"/>
  <c r="BP134" i="16" s="1"/>
  <c r="BP53" i="16"/>
  <c r="BP83" i="16" s="1"/>
  <c r="BX103" i="16"/>
  <c r="BX134" i="16" s="1"/>
  <c r="BX53" i="16"/>
  <c r="BX83" i="16" s="1"/>
  <c r="CF103" i="16"/>
  <c r="CF134" i="16" s="1"/>
  <c r="CF53" i="16"/>
  <c r="CF83" i="16" s="1"/>
  <c r="CN103" i="16"/>
  <c r="CN134" i="16" s="1"/>
  <c r="CN53" i="16"/>
  <c r="CN83" i="16" s="1"/>
  <c r="CV103" i="16"/>
  <c r="CV134" i="16" s="1"/>
  <c r="CV53" i="16"/>
  <c r="CV83" i="16" s="1"/>
  <c r="DD103" i="16"/>
  <c r="DD134" i="16" s="1"/>
  <c r="DD53" i="16"/>
  <c r="DD83" i="16" s="1"/>
  <c r="DL103" i="16"/>
  <c r="DL134" i="16" s="1"/>
  <c r="DL53" i="16"/>
  <c r="DL83" i="16" s="1"/>
  <c r="DT103" i="16"/>
  <c r="DT134" i="16" s="1"/>
  <c r="DT53" i="16"/>
  <c r="DT83" i="16" s="1"/>
  <c r="EB103" i="16"/>
  <c r="EB134" i="16" s="1"/>
  <c r="EB53" i="16"/>
  <c r="EB83" i="16" s="1"/>
  <c r="EJ103" i="16"/>
  <c r="EJ134" i="16" s="1"/>
  <c r="EJ53" i="16"/>
  <c r="EJ83" i="16" s="1"/>
  <c r="EZ43" i="16"/>
  <c r="EZ73" i="16" s="1"/>
  <c r="DL44" i="16"/>
  <c r="DL74" i="16" s="1"/>
  <c r="BX45" i="16"/>
  <c r="BX75" i="16" s="1"/>
  <c r="FF45" i="16"/>
  <c r="FF75" i="16" s="1"/>
  <c r="AJ46" i="16"/>
  <c r="AJ76" i="16" s="1"/>
  <c r="T88" i="16"/>
  <c r="T119" i="16" s="1"/>
  <c r="T38" i="16"/>
  <c r="T68" i="16" s="1"/>
  <c r="AR88" i="16"/>
  <c r="AR119" i="16" s="1"/>
  <c r="AR38" i="16"/>
  <c r="AR68" i="16" s="1"/>
  <c r="BH88" i="16"/>
  <c r="BH119" i="16" s="1"/>
  <c r="BH38" i="16"/>
  <c r="BH68" i="16" s="1"/>
  <c r="CN88" i="16"/>
  <c r="CN119" i="16" s="1"/>
  <c r="CN38" i="16"/>
  <c r="CN68" i="16" s="1"/>
  <c r="DT88" i="16"/>
  <c r="DT119" i="16" s="1"/>
  <c r="DT38" i="16"/>
  <c r="P73" i="24" s="1"/>
  <c r="AB89" i="16"/>
  <c r="AB120" i="16" s="1"/>
  <c r="AB39" i="16"/>
  <c r="AB69" i="16" s="1"/>
  <c r="BH89" i="16"/>
  <c r="BH120" i="16" s="1"/>
  <c r="BH39" i="16"/>
  <c r="BH69" i="16" s="1"/>
  <c r="BX89" i="16"/>
  <c r="BX120" i="16" s="1"/>
  <c r="BX39" i="16"/>
  <c r="BX69" i="16" s="1"/>
  <c r="EB89" i="16"/>
  <c r="EB120" i="16" s="1"/>
  <c r="EB39" i="16"/>
  <c r="EB69" i="16" s="1"/>
  <c r="E38" i="16"/>
  <c r="E68" i="16" s="1"/>
  <c r="M88" i="16"/>
  <c r="M119" i="16" s="1"/>
  <c r="M38" i="16"/>
  <c r="M68" i="16" s="1"/>
  <c r="U88" i="16"/>
  <c r="U119" i="16" s="1"/>
  <c r="U38" i="16"/>
  <c r="U68" i="16" s="1"/>
  <c r="AC88" i="16"/>
  <c r="AC119" i="16" s="1"/>
  <c r="AC38" i="16"/>
  <c r="AC68" i="16" s="1"/>
  <c r="AK88" i="16"/>
  <c r="AK119" i="16" s="1"/>
  <c r="AK38" i="16"/>
  <c r="AK68" i="16" s="1"/>
  <c r="AS88" i="16"/>
  <c r="AS119" i="16" s="1"/>
  <c r="AS38" i="16"/>
  <c r="AS68" i="16" s="1"/>
  <c r="BA88" i="16"/>
  <c r="BA119" i="16" s="1"/>
  <c r="BA38" i="16"/>
  <c r="BA68" i="16" s="1"/>
  <c r="BI88" i="16"/>
  <c r="BI119" i="16" s="1"/>
  <c r="BI38" i="16"/>
  <c r="BI68" i="16" s="1"/>
  <c r="BQ88" i="16"/>
  <c r="BQ119" i="16" s="1"/>
  <c r="BQ38" i="16"/>
  <c r="BQ68" i="16" s="1"/>
  <c r="BY88" i="16"/>
  <c r="BY119" i="16" s="1"/>
  <c r="BY38" i="16"/>
  <c r="BY68" i="16" s="1"/>
  <c r="CG88" i="16"/>
  <c r="CG119" i="16" s="1"/>
  <c r="CG38" i="16"/>
  <c r="CG68" i="16" s="1"/>
  <c r="CO88" i="16"/>
  <c r="CO119" i="16" s="1"/>
  <c r="CO38" i="16"/>
  <c r="CO68" i="16" s="1"/>
  <c r="CW88" i="16"/>
  <c r="CW119" i="16" s="1"/>
  <c r="CW38" i="16"/>
  <c r="CW68" i="16" s="1"/>
  <c r="DE88" i="16"/>
  <c r="DE119" i="16" s="1"/>
  <c r="DE38" i="16"/>
  <c r="DE68" i="16" s="1"/>
  <c r="DM88" i="16"/>
  <c r="DM119" i="16" s="1"/>
  <c r="DM38" i="16"/>
  <c r="DM68" i="16" s="1"/>
  <c r="DU88" i="16"/>
  <c r="DU119" i="16" s="1"/>
  <c r="DU38" i="16"/>
  <c r="Q73" i="24" s="1"/>
  <c r="EC88" i="16"/>
  <c r="EC119" i="16" s="1"/>
  <c r="EC38" i="16"/>
  <c r="Y73" i="24" s="1"/>
  <c r="EK88" i="16"/>
  <c r="EK119" i="16" s="1"/>
  <c r="EK38" i="16"/>
  <c r="AG73" i="24" s="1"/>
  <c r="ES88" i="16"/>
  <c r="ES119" i="16" s="1"/>
  <c r="ES38" i="16"/>
  <c r="FA88" i="16"/>
  <c r="FA119" i="16" s="1"/>
  <c r="FA38" i="16"/>
  <c r="FA68" i="16" s="1"/>
  <c r="E39" i="16"/>
  <c r="E69" i="16" s="1"/>
  <c r="M89" i="16"/>
  <c r="M120" i="16" s="1"/>
  <c r="M39" i="16"/>
  <c r="M69" i="16" s="1"/>
  <c r="U89" i="16"/>
  <c r="U120" i="16" s="1"/>
  <c r="U39" i="16"/>
  <c r="U69" i="16" s="1"/>
  <c r="AC89" i="16"/>
  <c r="AC120" i="16" s="1"/>
  <c r="AC39" i="16"/>
  <c r="AC69" i="16" s="1"/>
  <c r="AK89" i="16"/>
  <c r="AK120" i="16" s="1"/>
  <c r="AK39" i="16"/>
  <c r="AK69" i="16" s="1"/>
  <c r="AS89" i="16"/>
  <c r="AS120" i="16" s="1"/>
  <c r="AS39" i="16"/>
  <c r="AS69" i="16" s="1"/>
  <c r="BA89" i="16"/>
  <c r="BA120" i="16" s="1"/>
  <c r="BA39" i="16"/>
  <c r="BA69" i="16" s="1"/>
  <c r="BI89" i="16"/>
  <c r="BI120" i="16" s="1"/>
  <c r="BI39" i="16"/>
  <c r="BI69" i="16" s="1"/>
  <c r="BQ89" i="16"/>
  <c r="BQ120" i="16" s="1"/>
  <c r="BQ39" i="16"/>
  <c r="BQ69" i="16" s="1"/>
  <c r="BY89" i="16"/>
  <c r="BY120" i="16" s="1"/>
  <c r="BY39" i="16"/>
  <c r="BY69" i="16" s="1"/>
  <c r="CG89" i="16"/>
  <c r="CG120" i="16" s="1"/>
  <c r="CG39" i="16"/>
  <c r="CG69" i="16" s="1"/>
  <c r="CO89" i="16"/>
  <c r="CO120" i="16" s="1"/>
  <c r="CO39" i="16"/>
  <c r="CO69" i="16" s="1"/>
  <c r="CW89" i="16"/>
  <c r="CW120" i="16" s="1"/>
  <c r="CW39" i="16"/>
  <c r="CW69" i="16" s="1"/>
  <c r="DE89" i="16"/>
  <c r="DE120" i="16" s="1"/>
  <c r="DE39" i="16"/>
  <c r="DE69" i="16" s="1"/>
  <c r="DM89" i="16"/>
  <c r="DM120" i="16" s="1"/>
  <c r="DM39" i="16"/>
  <c r="DM69" i="16" s="1"/>
  <c r="DU89" i="16"/>
  <c r="DU120" i="16" s="1"/>
  <c r="DU39" i="16"/>
  <c r="DU69" i="16" s="1"/>
  <c r="EC89" i="16"/>
  <c r="EC120" i="16" s="1"/>
  <c r="EC39" i="16"/>
  <c r="EC69" i="16" s="1"/>
  <c r="EK89" i="16"/>
  <c r="EK120" i="16" s="1"/>
  <c r="EK39" i="16"/>
  <c r="EK69" i="16" s="1"/>
  <c r="ES89" i="16"/>
  <c r="ES120" i="16" s="1"/>
  <c r="ES39" i="16"/>
  <c r="ES69" i="16" s="1"/>
  <c r="FA89" i="16"/>
  <c r="FA120" i="16" s="1"/>
  <c r="FA39" i="16"/>
  <c r="FA69" i="16" s="1"/>
  <c r="E40" i="16"/>
  <c r="E70" i="16" s="1"/>
  <c r="M90" i="16"/>
  <c r="M121" i="16" s="1"/>
  <c r="M40" i="16"/>
  <c r="M70" i="16" s="1"/>
  <c r="U90" i="16"/>
  <c r="U121" i="16" s="1"/>
  <c r="U40" i="16"/>
  <c r="U70" i="16" s="1"/>
  <c r="AC90" i="16"/>
  <c r="AC121" i="16" s="1"/>
  <c r="AC40" i="16"/>
  <c r="AC70" i="16" s="1"/>
  <c r="AK90" i="16"/>
  <c r="AK121" i="16" s="1"/>
  <c r="AK40" i="16"/>
  <c r="AK70" i="16" s="1"/>
  <c r="AS90" i="16"/>
  <c r="AS121" i="16" s="1"/>
  <c r="AS40" i="16"/>
  <c r="AS70" i="16" s="1"/>
  <c r="BA90" i="16"/>
  <c r="BA121" i="16" s="1"/>
  <c r="BA40" i="16"/>
  <c r="BA70" i="16" s="1"/>
  <c r="BI90" i="16"/>
  <c r="BI121" i="16" s="1"/>
  <c r="BI40" i="16"/>
  <c r="BI70" i="16" s="1"/>
  <c r="BQ90" i="16"/>
  <c r="BQ121" i="16" s="1"/>
  <c r="BQ40" i="16"/>
  <c r="BQ70" i="16" s="1"/>
  <c r="BY90" i="16"/>
  <c r="BY121" i="16" s="1"/>
  <c r="BY40" i="16"/>
  <c r="BY70" i="16" s="1"/>
  <c r="CG90" i="16"/>
  <c r="CG121" i="16" s="1"/>
  <c r="CG40" i="16"/>
  <c r="CG70" i="16" s="1"/>
  <c r="CO90" i="16"/>
  <c r="CO121" i="16" s="1"/>
  <c r="CO40" i="16"/>
  <c r="CO70" i="16" s="1"/>
  <c r="CW90" i="16"/>
  <c r="CW121" i="16" s="1"/>
  <c r="CW40" i="16"/>
  <c r="CW70" i="16" s="1"/>
  <c r="DE90" i="16"/>
  <c r="DE121" i="16" s="1"/>
  <c r="DE40" i="16"/>
  <c r="DE70" i="16" s="1"/>
  <c r="DM90" i="16"/>
  <c r="DM121" i="16" s="1"/>
  <c r="DM40" i="16"/>
  <c r="DM70" i="16" s="1"/>
  <c r="DU90" i="16"/>
  <c r="DU121" i="16" s="1"/>
  <c r="DU40" i="16"/>
  <c r="DU70" i="16" s="1"/>
  <c r="EC90" i="16"/>
  <c r="EC121" i="16" s="1"/>
  <c r="EC40" i="16"/>
  <c r="EC70" i="16" s="1"/>
  <c r="EK90" i="16"/>
  <c r="EK121" i="16" s="1"/>
  <c r="EK40" i="16"/>
  <c r="EK70" i="16" s="1"/>
  <c r="ES90" i="16"/>
  <c r="ES121" i="16" s="1"/>
  <c r="ES40" i="16"/>
  <c r="ES70" i="16" s="1"/>
  <c r="FA90" i="16"/>
  <c r="FA121" i="16" s="1"/>
  <c r="FA40" i="16"/>
  <c r="FA70" i="16" s="1"/>
  <c r="E41" i="16"/>
  <c r="E71" i="16" s="1"/>
  <c r="M91" i="16"/>
  <c r="M122" i="16" s="1"/>
  <c r="M41" i="16"/>
  <c r="M71" i="16" s="1"/>
  <c r="U91" i="16"/>
  <c r="U122" i="16" s="1"/>
  <c r="U41" i="16"/>
  <c r="U71" i="16" s="1"/>
  <c r="AC91" i="16"/>
  <c r="AC122" i="16" s="1"/>
  <c r="AC41" i="16"/>
  <c r="AC71" i="16" s="1"/>
  <c r="AK91" i="16"/>
  <c r="AK122" i="16" s="1"/>
  <c r="AK41" i="16"/>
  <c r="AK71" i="16" s="1"/>
  <c r="AS91" i="16"/>
  <c r="AS122" i="16" s="1"/>
  <c r="AS41" i="16"/>
  <c r="AS71" i="16" s="1"/>
  <c r="BA91" i="16"/>
  <c r="BA122" i="16" s="1"/>
  <c r="BA41" i="16"/>
  <c r="BA71" i="16" s="1"/>
  <c r="BI91" i="16"/>
  <c r="BI122" i="16" s="1"/>
  <c r="BI41" i="16"/>
  <c r="BI71" i="16" s="1"/>
  <c r="BQ91" i="16"/>
  <c r="BQ122" i="16" s="1"/>
  <c r="BQ41" i="16"/>
  <c r="BQ71" i="16" s="1"/>
  <c r="BY91" i="16"/>
  <c r="BY122" i="16" s="1"/>
  <c r="BY41" i="16"/>
  <c r="BY71" i="16" s="1"/>
  <c r="CG91" i="16"/>
  <c r="CG122" i="16" s="1"/>
  <c r="CG41" i="16"/>
  <c r="CG71" i="16" s="1"/>
  <c r="CO91" i="16"/>
  <c r="CO122" i="16" s="1"/>
  <c r="CO41" i="16"/>
  <c r="CO71" i="16" s="1"/>
  <c r="CW91" i="16"/>
  <c r="CW122" i="16" s="1"/>
  <c r="CW41" i="16"/>
  <c r="CW71" i="16" s="1"/>
  <c r="DE91" i="16"/>
  <c r="DE122" i="16" s="1"/>
  <c r="DE41" i="16"/>
  <c r="DE71" i="16" s="1"/>
  <c r="DM91" i="16"/>
  <c r="DM122" i="16" s="1"/>
  <c r="DM41" i="16"/>
  <c r="DM71" i="16" s="1"/>
  <c r="DU91" i="16"/>
  <c r="DU122" i="16" s="1"/>
  <c r="DU41" i="16"/>
  <c r="DU71" i="16" s="1"/>
  <c r="EC91" i="16"/>
  <c r="EC122" i="16" s="1"/>
  <c r="EC41" i="16"/>
  <c r="EC71" i="16" s="1"/>
  <c r="EK91" i="16"/>
  <c r="EK122" i="16" s="1"/>
  <c r="EK41" i="16"/>
  <c r="EK71" i="16" s="1"/>
  <c r="ES91" i="16"/>
  <c r="ES122" i="16" s="1"/>
  <c r="ES41" i="16"/>
  <c r="ES71" i="16" s="1"/>
  <c r="FA91" i="16"/>
  <c r="FA122" i="16" s="1"/>
  <c r="FA41" i="16"/>
  <c r="FA71" i="16" s="1"/>
  <c r="E43" i="16"/>
  <c r="E73" i="16" s="1"/>
  <c r="M93" i="16"/>
  <c r="M124" i="16" s="1"/>
  <c r="M43" i="16"/>
  <c r="M73" i="16" s="1"/>
  <c r="U93" i="16"/>
  <c r="U124" i="16" s="1"/>
  <c r="U43" i="16"/>
  <c r="U73" i="16" s="1"/>
  <c r="AC93" i="16"/>
  <c r="AC124" i="16" s="1"/>
  <c r="AC43" i="16"/>
  <c r="AC73" i="16" s="1"/>
  <c r="AK93" i="16"/>
  <c r="AK124" i="16" s="1"/>
  <c r="AK43" i="16"/>
  <c r="AK73" i="16" s="1"/>
  <c r="AS93" i="16"/>
  <c r="AS124" i="16" s="1"/>
  <c r="AS43" i="16"/>
  <c r="AS73" i="16" s="1"/>
  <c r="BA93" i="16"/>
  <c r="BA124" i="16" s="1"/>
  <c r="BA43" i="16"/>
  <c r="BA73" i="16" s="1"/>
  <c r="BI93" i="16"/>
  <c r="BI124" i="16" s="1"/>
  <c r="BI43" i="16"/>
  <c r="BI73" i="16" s="1"/>
  <c r="BQ93" i="16"/>
  <c r="BQ124" i="16" s="1"/>
  <c r="BQ43" i="16"/>
  <c r="BQ73" i="16" s="1"/>
  <c r="BY93" i="16"/>
  <c r="BY124" i="16" s="1"/>
  <c r="BY43" i="16"/>
  <c r="BY73" i="16" s="1"/>
  <c r="CG93" i="16"/>
  <c r="CG124" i="16" s="1"/>
  <c r="CG43" i="16"/>
  <c r="CG73" i="16" s="1"/>
  <c r="CO93" i="16"/>
  <c r="CO124" i="16" s="1"/>
  <c r="CO43" i="16"/>
  <c r="CO73" i="16" s="1"/>
  <c r="CW93" i="16"/>
  <c r="CW124" i="16" s="1"/>
  <c r="CW43" i="16"/>
  <c r="CW73" i="16" s="1"/>
  <c r="DE93" i="16"/>
  <c r="DE124" i="16" s="1"/>
  <c r="DE43" i="16"/>
  <c r="DE73" i="16" s="1"/>
  <c r="DM93" i="16"/>
  <c r="DM124" i="16" s="1"/>
  <c r="DM43" i="16"/>
  <c r="DM73" i="16" s="1"/>
  <c r="DU93" i="16"/>
  <c r="DU124" i="16" s="1"/>
  <c r="DU43" i="16"/>
  <c r="DU73" i="16" s="1"/>
  <c r="EC93" i="16"/>
  <c r="EC124" i="16" s="1"/>
  <c r="EC43" i="16"/>
  <c r="EC73" i="16" s="1"/>
  <c r="EK93" i="16"/>
  <c r="EK124" i="16" s="1"/>
  <c r="EK43" i="16"/>
  <c r="EK73" i="16" s="1"/>
  <c r="ES93" i="16"/>
  <c r="ES124" i="16" s="1"/>
  <c r="ES43" i="16"/>
  <c r="ES73" i="16" s="1"/>
  <c r="FA93" i="16"/>
  <c r="FA124" i="16" s="1"/>
  <c r="FA43" i="16"/>
  <c r="FA73" i="16" s="1"/>
  <c r="E44" i="16"/>
  <c r="E74" i="16" s="1"/>
  <c r="M94" i="16"/>
  <c r="M125" i="16" s="1"/>
  <c r="M44" i="16"/>
  <c r="M74" i="16" s="1"/>
  <c r="U94" i="16"/>
  <c r="U125" i="16" s="1"/>
  <c r="U44" i="16"/>
  <c r="U74" i="16" s="1"/>
  <c r="AC94" i="16"/>
  <c r="AC125" i="16" s="1"/>
  <c r="AC44" i="16"/>
  <c r="AC74" i="16" s="1"/>
  <c r="AK94" i="16"/>
  <c r="AK125" i="16" s="1"/>
  <c r="AK44" i="16"/>
  <c r="AK74" i="16" s="1"/>
  <c r="AS94" i="16"/>
  <c r="AS125" i="16" s="1"/>
  <c r="AS44" i="16"/>
  <c r="AS74" i="16" s="1"/>
  <c r="BA94" i="16"/>
  <c r="BA125" i="16" s="1"/>
  <c r="BA44" i="16"/>
  <c r="BA74" i="16" s="1"/>
  <c r="BI94" i="16"/>
  <c r="BI125" i="16" s="1"/>
  <c r="BI44" i="16"/>
  <c r="BI74" i="16" s="1"/>
  <c r="BQ94" i="16"/>
  <c r="BQ125" i="16" s="1"/>
  <c r="BQ44" i="16"/>
  <c r="BQ74" i="16" s="1"/>
  <c r="BY94" i="16"/>
  <c r="BY125" i="16" s="1"/>
  <c r="BY44" i="16"/>
  <c r="BY74" i="16" s="1"/>
  <c r="CG94" i="16"/>
  <c r="CG125" i="16" s="1"/>
  <c r="CG44" i="16"/>
  <c r="CG74" i="16" s="1"/>
  <c r="CO94" i="16"/>
  <c r="CO125" i="16" s="1"/>
  <c r="CO44" i="16"/>
  <c r="CO74" i="16" s="1"/>
  <c r="CW94" i="16"/>
  <c r="CW125" i="16" s="1"/>
  <c r="CW44" i="16"/>
  <c r="CW74" i="16" s="1"/>
  <c r="DE94" i="16"/>
  <c r="DE125" i="16" s="1"/>
  <c r="DE44" i="16"/>
  <c r="DE74" i="16" s="1"/>
  <c r="DM94" i="16"/>
  <c r="DM125" i="16" s="1"/>
  <c r="DM44" i="16"/>
  <c r="DM74" i="16" s="1"/>
  <c r="DU94" i="16"/>
  <c r="DU125" i="16" s="1"/>
  <c r="DU44" i="16"/>
  <c r="DU74" i="16" s="1"/>
  <c r="EC94" i="16"/>
  <c r="EC125" i="16" s="1"/>
  <c r="EC44" i="16"/>
  <c r="EC74" i="16" s="1"/>
  <c r="EK94" i="16"/>
  <c r="EK125" i="16" s="1"/>
  <c r="EK44" i="16"/>
  <c r="EK74" i="16" s="1"/>
  <c r="ES94" i="16"/>
  <c r="ES125" i="16" s="1"/>
  <c r="ES44" i="16"/>
  <c r="ES74" i="16" s="1"/>
  <c r="FA94" i="16"/>
  <c r="FA125" i="16" s="1"/>
  <c r="FA44" i="16"/>
  <c r="FA74" i="16" s="1"/>
  <c r="E45" i="16"/>
  <c r="E75" i="16" s="1"/>
  <c r="M95" i="16"/>
  <c r="M126" i="16" s="1"/>
  <c r="M45" i="16"/>
  <c r="M75" i="16" s="1"/>
  <c r="U95" i="16"/>
  <c r="U126" i="16" s="1"/>
  <c r="U45" i="16"/>
  <c r="U75" i="16" s="1"/>
  <c r="AC95" i="16"/>
  <c r="AC126" i="16" s="1"/>
  <c r="AC45" i="16"/>
  <c r="AC75" i="16" s="1"/>
  <c r="AK95" i="16"/>
  <c r="AK126" i="16" s="1"/>
  <c r="AK45" i="16"/>
  <c r="AK75" i="16" s="1"/>
  <c r="AS95" i="16"/>
  <c r="AS126" i="16" s="1"/>
  <c r="AS45" i="16"/>
  <c r="AS75" i="16" s="1"/>
  <c r="BA95" i="16"/>
  <c r="BA126" i="16" s="1"/>
  <c r="BA45" i="16"/>
  <c r="BA75" i="16" s="1"/>
  <c r="BI95" i="16"/>
  <c r="BI126" i="16" s="1"/>
  <c r="BI45" i="16"/>
  <c r="BI75" i="16" s="1"/>
  <c r="BQ95" i="16"/>
  <c r="BQ126" i="16" s="1"/>
  <c r="BQ45" i="16"/>
  <c r="BQ75" i="16" s="1"/>
  <c r="BY95" i="16"/>
  <c r="BY126" i="16" s="1"/>
  <c r="BY45" i="16"/>
  <c r="BY75" i="16" s="1"/>
  <c r="CG95" i="16"/>
  <c r="CG126" i="16" s="1"/>
  <c r="CG45" i="16"/>
  <c r="CG75" i="16" s="1"/>
  <c r="CO95" i="16"/>
  <c r="CO126" i="16" s="1"/>
  <c r="CO45" i="16"/>
  <c r="CO75" i="16" s="1"/>
  <c r="CW95" i="16"/>
  <c r="CW126" i="16" s="1"/>
  <c r="CW45" i="16"/>
  <c r="CW75" i="16" s="1"/>
  <c r="DE95" i="16"/>
  <c r="DE126" i="16" s="1"/>
  <c r="DE45" i="16"/>
  <c r="DE75" i="16" s="1"/>
  <c r="DM95" i="16"/>
  <c r="DM126" i="16" s="1"/>
  <c r="DM45" i="16"/>
  <c r="DM75" i="16" s="1"/>
  <c r="DU95" i="16"/>
  <c r="DU126" i="16" s="1"/>
  <c r="DU45" i="16"/>
  <c r="DU75" i="16" s="1"/>
  <c r="EC95" i="16"/>
  <c r="EC126" i="16" s="1"/>
  <c r="EC45" i="16"/>
  <c r="EC75" i="16" s="1"/>
  <c r="EK95" i="16"/>
  <c r="EK126" i="16" s="1"/>
  <c r="EK45" i="16"/>
  <c r="EK75" i="16" s="1"/>
  <c r="ES95" i="16"/>
  <c r="ES126" i="16" s="1"/>
  <c r="ES45" i="16"/>
  <c r="ES75" i="16" s="1"/>
  <c r="FA95" i="16"/>
  <c r="FA126" i="16" s="1"/>
  <c r="FA45" i="16"/>
  <c r="FA75" i="16" s="1"/>
  <c r="E46" i="16"/>
  <c r="E76" i="16" s="1"/>
  <c r="M96" i="16"/>
  <c r="M127" i="16" s="1"/>
  <c r="M46" i="16"/>
  <c r="M76" i="16" s="1"/>
  <c r="U96" i="16"/>
  <c r="U127" i="16" s="1"/>
  <c r="U46" i="16"/>
  <c r="U76" i="16" s="1"/>
  <c r="AC96" i="16"/>
  <c r="AC127" i="16" s="1"/>
  <c r="AC46" i="16"/>
  <c r="AC76" i="16" s="1"/>
  <c r="AK96" i="16"/>
  <c r="AK127" i="16" s="1"/>
  <c r="AK46" i="16"/>
  <c r="AK76" i="16" s="1"/>
  <c r="AS96" i="16"/>
  <c r="AS127" i="16" s="1"/>
  <c r="AS46" i="16"/>
  <c r="AS76" i="16" s="1"/>
  <c r="BA96" i="16"/>
  <c r="BA127" i="16" s="1"/>
  <c r="BA46" i="16"/>
  <c r="BA76" i="16" s="1"/>
  <c r="BI96" i="16"/>
  <c r="BI127" i="16" s="1"/>
  <c r="BI46" i="16"/>
  <c r="BI76" i="16" s="1"/>
  <c r="BQ96" i="16"/>
  <c r="BQ127" i="16" s="1"/>
  <c r="BQ46" i="16"/>
  <c r="BQ76" i="16" s="1"/>
  <c r="BY96" i="16"/>
  <c r="BY127" i="16" s="1"/>
  <c r="BY46" i="16"/>
  <c r="BY76" i="16" s="1"/>
  <c r="CG96" i="16"/>
  <c r="CG127" i="16" s="1"/>
  <c r="CG46" i="16"/>
  <c r="CG76" i="16" s="1"/>
  <c r="CO96" i="16"/>
  <c r="CO127" i="16" s="1"/>
  <c r="CO46" i="16"/>
  <c r="CO76" i="16" s="1"/>
  <c r="CW96" i="16"/>
  <c r="CW127" i="16" s="1"/>
  <c r="CW46" i="16"/>
  <c r="CW76" i="16" s="1"/>
  <c r="DE96" i="16"/>
  <c r="DE127" i="16" s="1"/>
  <c r="DE46" i="16"/>
  <c r="DE76" i="16" s="1"/>
  <c r="DM96" i="16"/>
  <c r="DM127" i="16" s="1"/>
  <c r="DM46" i="16"/>
  <c r="DM76" i="16" s="1"/>
  <c r="DU96" i="16"/>
  <c r="DU127" i="16" s="1"/>
  <c r="DU46" i="16"/>
  <c r="DU76" i="16" s="1"/>
  <c r="EC96" i="16"/>
  <c r="EC127" i="16" s="1"/>
  <c r="EC46" i="16"/>
  <c r="EC76" i="16" s="1"/>
  <c r="EK96" i="16"/>
  <c r="EK127" i="16" s="1"/>
  <c r="EK46" i="16"/>
  <c r="EK76" i="16" s="1"/>
  <c r="ES96" i="16"/>
  <c r="ES127" i="16" s="1"/>
  <c r="ES46" i="16"/>
  <c r="ES76" i="16" s="1"/>
  <c r="FA96" i="16"/>
  <c r="FA127" i="16" s="1"/>
  <c r="FA46" i="16"/>
  <c r="FA76" i="16" s="1"/>
  <c r="E47" i="16"/>
  <c r="E77" i="16" s="1"/>
  <c r="N77" i="16"/>
  <c r="M97" i="16"/>
  <c r="M128" i="16" s="1"/>
  <c r="M47" i="16"/>
  <c r="M77" i="16" s="1"/>
  <c r="U97" i="16"/>
  <c r="U128" i="16" s="1"/>
  <c r="U47" i="16"/>
  <c r="U77" i="16" s="1"/>
  <c r="AC97" i="16"/>
  <c r="AC128" i="16" s="1"/>
  <c r="AC47" i="16"/>
  <c r="AC77" i="16" s="1"/>
  <c r="AK97" i="16"/>
  <c r="AK128" i="16" s="1"/>
  <c r="AK47" i="16"/>
  <c r="AK77" i="16" s="1"/>
  <c r="AS97" i="16"/>
  <c r="AS128" i="16" s="1"/>
  <c r="AS47" i="16"/>
  <c r="AS77" i="16" s="1"/>
  <c r="BA97" i="16"/>
  <c r="BA128" i="16" s="1"/>
  <c r="BA47" i="16"/>
  <c r="BA77" i="16" s="1"/>
  <c r="BI97" i="16"/>
  <c r="BI128" i="16" s="1"/>
  <c r="BI47" i="16"/>
  <c r="BI77" i="16" s="1"/>
  <c r="BQ97" i="16"/>
  <c r="BQ128" i="16" s="1"/>
  <c r="BQ47" i="16"/>
  <c r="BQ77" i="16" s="1"/>
  <c r="BY97" i="16"/>
  <c r="BY128" i="16" s="1"/>
  <c r="BY47" i="16"/>
  <c r="BY77" i="16" s="1"/>
  <c r="CG97" i="16"/>
  <c r="CG128" i="16" s="1"/>
  <c r="CG47" i="16"/>
  <c r="CG77" i="16" s="1"/>
  <c r="CO97" i="16"/>
  <c r="CO128" i="16" s="1"/>
  <c r="CO47" i="16"/>
  <c r="CO77" i="16" s="1"/>
  <c r="CW97" i="16"/>
  <c r="CW128" i="16" s="1"/>
  <c r="CW47" i="16"/>
  <c r="CW77" i="16" s="1"/>
  <c r="DE97" i="16"/>
  <c r="DE128" i="16" s="1"/>
  <c r="DE47" i="16"/>
  <c r="DE77" i="16" s="1"/>
  <c r="DM97" i="16"/>
  <c r="DM128" i="16" s="1"/>
  <c r="DN77" i="16"/>
  <c r="DM47" i="16"/>
  <c r="DM77" i="16" s="1"/>
  <c r="DU97" i="16"/>
  <c r="DU128" i="16" s="1"/>
  <c r="DU47" i="16"/>
  <c r="DU77" i="16" s="1"/>
  <c r="EC97" i="16"/>
  <c r="EC128" i="16" s="1"/>
  <c r="EC47" i="16"/>
  <c r="EC77" i="16" s="1"/>
  <c r="EK97" i="16"/>
  <c r="EK128" i="16" s="1"/>
  <c r="EK47" i="16"/>
  <c r="EK77" i="16" s="1"/>
  <c r="ES97" i="16"/>
  <c r="ES128" i="16" s="1"/>
  <c r="ES47" i="16"/>
  <c r="ES77" i="16" s="1"/>
  <c r="FA97" i="16"/>
  <c r="FA128" i="16" s="1"/>
  <c r="FA47" i="16"/>
  <c r="FA77" i="16" s="1"/>
  <c r="E48" i="16"/>
  <c r="E78" i="16" s="1"/>
  <c r="M98" i="16"/>
  <c r="M129" i="16" s="1"/>
  <c r="M48" i="16"/>
  <c r="M78" i="16" s="1"/>
  <c r="U98" i="16"/>
  <c r="U129" i="16" s="1"/>
  <c r="U48" i="16"/>
  <c r="U78" i="16" s="1"/>
  <c r="AC98" i="16"/>
  <c r="AC129" i="16" s="1"/>
  <c r="AC48" i="16"/>
  <c r="AC78" i="16" s="1"/>
  <c r="AK98" i="16"/>
  <c r="AK129" i="16" s="1"/>
  <c r="AK48" i="16"/>
  <c r="AK78" i="16" s="1"/>
  <c r="AS98" i="16"/>
  <c r="AS129" i="16" s="1"/>
  <c r="AS48" i="16"/>
  <c r="AS78" i="16" s="1"/>
  <c r="BA98" i="16"/>
  <c r="BA129" i="16" s="1"/>
  <c r="BA48" i="16"/>
  <c r="BA78" i="16" s="1"/>
  <c r="BI98" i="16"/>
  <c r="BI129" i="16" s="1"/>
  <c r="BI48" i="16"/>
  <c r="BI78" i="16" s="1"/>
  <c r="BQ98" i="16"/>
  <c r="BQ129" i="16" s="1"/>
  <c r="BQ48" i="16"/>
  <c r="BQ78" i="16" s="1"/>
  <c r="BY98" i="16"/>
  <c r="BY129" i="16" s="1"/>
  <c r="BY48" i="16"/>
  <c r="BY78" i="16" s="1"/>
  <c r="CG98" i="16"/>
  <c r="CG129" i="16" s="1"/>
  <c r="CG48" i="16"/>
  <c r="CG78" i="16" s="1"/>
  <c r="CO98" i="16"/>
  <c r="CO129" i="16" s="1"/>
  <c r="CO48" i="16"/>
  <c r="CO78" i="16" s="1"/>
  <c r="CW98" i="16"/>
  <c r="CW129" i="16" s="1"/>
  <c r="CW48" i="16"/>
  <c r="CW78" i="16" s="1"/>
  <c r="DE98" i="16"/>
  <c r="DE129" i="16" s="1"/>
  <c r="DE48" i="16"/>
  <c r="DE78" i="16" s="1"/>
  <c r="DM98" i="16"/>
  <c r="DM129" i="16" s="1"/>
  <c r="DM48" i="16"/>
  <c r="DM78" i="16" s="1"/>
  <c r="DU98" i="16"/>
  <c r="DU129" i="16" s="1"/>
  <c r="DU48" i="16"/>
  <c r="DU78" i="16" s="1"/>
  <c r="EC98" i="16"/>
  <c r="EC129" i="16" s="1"/>
  <c r="EC48" i="16"/>
  <c r="EC78" i="16" s="1"/>
  <c r="EK98" i="16"/>
  <c r="EK129" i="16" s="1"/>
  <c r="EK48" i="16"/>
  <c r="EK78" i="16" s="1"/>
  <c r="ES98" i="16"/>
  <c r="ES129" i="16" s="1"/>
  <c r="ES48" i="16"/>
  <c r="ES78" i="16" s="1"/>
  <c r="FA98" i="16"/>
  <c r="FA129" i="16" s="1"/>
  <c r="FA48" i="16"/>
  <c r="FA78" i="16" s="1"/>
  <c r="E49" i="16"/>
  <c r="E79" i="16" s="1"/>
  <c r="M99" i="16"/>
  <c r="M130" i="16" s="1"/>
  <c r="M49" i="16"/>
  <c r="M79" i="16" s="1"/>
  <c r="U99" i="16"/>
  <c r="U130" i="16" s="1"/>
  <c r="U49" i="16"/>
  <c r="U79" i="16" s="1"/>
  <c r="AC99" i="16"/>
  <c r="AC130" i="16" s="1"/>
  <c r="AC49" i="16"/>
  <c r="AC79" i="16" s="1"/>
  <c r="AK99" i="16"/>
  <c r="AK130" i="16" s="1"/>
  <c r="AK49" i="16"/>
  <c r="AK79" i="16" s="1"/>
  <c r="AS99" i="16"/>
  <c r="AS130" i="16" s="1"/>
  <c r="AS49" i="16"/>
  <c r="AS79" i="16" s="1"/>
  <c r="BA99" i="16"/>
  <c r="BA130" i="16" s="1"/>
  <c r="BA49" i="16"/>
  <c r="BA79" i="16" s="1"/>
  <c r="BI99" i="16"/>
  <c r="BI130" i="16" s="1"/>
  <c r="BI49" i="16"/>
  <c r="BI79" i="16" s="1"/>
  <c r="BQ99" i="16"/>
  <c r="BQ130" i="16" s="1"/>
  <c r="BQ49" i="16"/>
  <c r="BQ79" i="16" s="1"/>
  <c r="BY99" i="16"/>
  <c r="BY130" i="16" s="1"/>
  <c r="BY49" i="16"/>
  <c r="BY79" i="16" s="1"/>
  <c r="CG99" i="16"/>
  <c r="CG130" i="16" s="1"/>
  <c r="CG49" i="16"/>
  <c r="CG79" i="16" s="1"/>
  <c r="CO99" i="16"/>
  <c r="CO130" i="16" s="1"/>
  <c r="CO49" i="16"/>
  <c r="CO79" i="16" s="1"/>
  <c r="CW99" i="16"/>
  <c r="CW130" i="16" s="1"/>
  <c r="CW49" i="16"/>
  <c r="CW79" i="16" s="1"/>
  <c r="DE99" i="16"/>
  <c r="DE130" i="16" s="1"/>
  <c r="DE49" i="16"/>
  <c r="DE79" i="16" s="1"/>
  <c r="DM99" i="16"/>
  <c r="DM130" i="16" s="1"/>
  <c r="DM49" i="16"/>
  <c r="DM79" i="16" s="1"/>
  <c r="DU99" i="16"/>
  <c r="DU130" i="16" s="1"/>
  <c r="DU49" i="16"/>
  <c r="DU79" i="16" s="1"/>
  <c r="EC99" i="16"/>
  <c r="EC130" i="16" s="1"/>
  <c r="EC49" i="16"/>
  <c r="EC79" i="16" s="1"/>
  <c r="EK99" i="16"/>
  <c r="EK130" i="16" s="1"/>
  <c r="EK49" i="16"/>
  <c r="EK79" i="16" s="1"/>
  <c r="ES99" i="16"/>
  <c r="ES130" i="16" s="1"/>
  <c r="ES49" i="16"/>
  <c r="ES79" i="16" s="1"/>
  <c r="FA99" i="16"/>
  <c r="FA130" i="16" s="1"/>
  <c r="FA49" i="16"/>
  <c r="FA79" i="16" s="1"/>
  <c r="E51" i="16"/>
  <c r="E81" i="16" s="1"/>
  <c r="M101" i="16"/>
  <c r="M132" i="16" s="1"/>
  <c r="M51" i="16"/>
  <c r="M81" i="16" s="1"/>
  <c r="U101" i="16"/>
  <c r="U132" i="16" s="1"/>
  <c r="U51" i="16"/>
  <c r="U81" i="16" s="1"/>
  <c r="AC101" i="16"/>
  <c r="AC132" i="16" s="1"/>
  <c r="AC51" i="16"/>
  <c r="AC81" i="16" s="1"/>
  <c r="AK101" i="16"/>
  <c r="AK132" i="16" s="1"/>
  <c r="AK51" i="16"/>
  <c r="AK81" i="16" s="1"/>
  <c r="AS101" i="16"/>
  <c r="AS132" i="16" s="1"/>
  <c r="AS51" i="16"/>
  <c r="AS81" i="16" s="1"/>
  <c r="BA101" i="16"/>
  <c r="BA132" i="16" s="1"/>
  <c r="BA51" i="16"/>
  <c r="BA81" i="16" s="1"/>
  <c r="BI101" i="16"/>
  <c r="BI132" i="16" s="1"/>
  <c r="BI51" i="16"/>
  <c r="BI81" i="16" s="1"/>
  <c r="BQ101" i="16"/>
  <c r="BQ132" i="16" s="1"/>
  <c r="BQ51" i="16"/>
  <c r="BQ81" i="16" s="1"/>
  <c r="BY101" i="16"/>
  <c r="BY132" i="16" s="1"/>
  <c r="BY51" i="16"/>
  <c r="BY81" i="16" s="1"/>
  <c r="CG101" i="16"/>
  <c r="CG132" i="16" s="1"/>
  <c r="CG51" i="16"/>
  <c r="CG81" i="16" s="1"/>
  <c r="CO101" i="16"/>
  <c r="CO132" i="16" s="1"/>
  <c r="CO51" i="16"/>
  <c r="CO81" i="16" s="1"/>
  <c r="CW101" i="16"/>
  <c r="CW132" i="16" s="1"/>
  <c r="CW51" i="16"/>
  <c r="CW81" i="16" s="1"/>
  <c r="DE101" i="16"/>
  <c r="DE132" i="16" s="1"/>
  <c r="DE51" i="16"/>
  <c r="DE81" i="16" s="1"/>
  <c r="DM101" i="16"/>
  <c r="DM132" i="16" s="1"/>
  <c r="DM51" i="16"/>
  <c r="DM81" i="16" s="1"/>
  <c r="DU101" i="16"/>
  <c r="DU132" i="16" s="1"/>
  <c r="DU51" i="16"/>
  <c r="DU81" i="16" s="1"/>
  <c r="EC101" i="16"/>
  <c r="EC132" i="16" s="1"/>
  <c r="EC51" i="16"/>
  <c r="EC81" i="16" s="1"/>
  <c r="EK101" i="16"/>
  <c r="EK132" i="16" s="1"/>
  <c r="EK51" i="16"/>
  <c r="EK81" i="16" s="1"/>
  <c r="ES101" i="16"/>
  <c r="ES132" i="16" s="1"/>
  <c r="ES51" i="16"/>
  <c r="ES81" i="16" s="1"/>
  <c r="FA101" i="16"/>
  <c r="FA132" i="16" s="1"/>
  <c r="FA51" i="16"/>
  <c r="FA81" i="16" s="1"/>
  <c r="E52" i="16"/>
  <c r="E82" i="16" s="1"/>
  <c r="M102" i="16"/>
  <c r="M133" i="16" s="1"/>
  <c r="M52" i="16"/>
  <c r="M82" i="16" s="1"/>
  <c r="U102" i="16"/>
  <c r="U133" i="16" s="1"/>
  <c r="U52" i="16"/>
  <c r="U82" i="16" s="1"/>
  <c r="AC102" i="16"/>
  <c r="AC133" i="16" s="1"/>
  <c r="AC52" i="16"/>
  <c r="AC82" i="16" s="1"/>
  <c r="AK102" i="16"/>
  <c r="AK133" i="16" s="1"/>
  <c r="AK52" i="16"/>
  <c r="AK82" i="16" s="1"/>
  <c r="AS102" i="16"/>
  <c r="AS133" i="16" s="1"/>
  <c r="AS52" i="16"/>
  <c r="AS82" i="16" s="1"/>
  <c r="BA102" i="16"/>
  <c r="BA133" i="16" s="1"/>
  <c r="BA52" i="16"/>
  <c r="BA82" i="16" s="1"/>
  <c r="BI102" i="16"/>
  <c r="BI133" i="16" s="1"/>
  <c r="BI52" i="16"/>
  <c r="BI82" i="16" s="1"/>
  <c r="BQ102" i="16"/>
  <c r="BQ133" i="16" s="1"/>
  <c r="BQ52" i="16"/>
  <c r="BQ82" i="16" s="1"/>
  <c r="BY102" i="16"/>
  <c r="BY133" i="16" s="1"/>
  <c r="BY52" i="16"/>
  <c r="BY82" i="16" s="1"/>
  <c r="CG102" i="16"/>
  <c r="CG133" i="16" s="1"/>
  <c r="CG52" i="16"/>
  <c r="CG82" i="16" s="1"/>
  <c r="CO102" i="16"/>
  <c r="CO133" i="16" s="1"/>
  <c r="CO52" i="16"/>
  <c r="CO82" i="16" s="1"/>
  <c r="CW102" i="16"/>
  <c r="CW133" i="16" s="1"/>
  <c r="CW52" i="16"/>
  <c r="CW82" i="16" s="1"/>
  <c r="DE102" i="16"/>
  <c r="DE133" i="16" s="1"/>
  <c r="DE52" i="16"/>
  <c r="DE82" i="16" s="1"/>
  <c r="DM102" i="16"/>
  <c r="DM133" i="16" s="1"/>
  <c r="DM52" i="16"/>
  <c r="DM82" i="16" s="1"/>
  <c r="DU102" i="16"/>
  <c r="DU133" i="16" s="1"/>
  <c r="DU52" i="16"/>
  <c r="DU82" i="16" s="1"/>
  <c r="EC102" i="16"/>
  <c r="EC133" i="16" s="1"/>
  <c r="EC52" i="16"/>
  <c r="EC82" i="16" s="1"/>
  <c r="EK102" i="16"/>
  <c r="EK133" i="16" s="1"/>
  <c r="EK52" i="16"/>
  <c r="EK82" i="16" s="1"/>
  <c r="ES102" i="16"/>
  <c r="ES133" i="16" s="1"/>
  <c r="ES52" i="16"/>
  <c r="ES82" i="16" s="1"/>
  <c r="FA102" i="16"/>
  <c r="FA133" i="16" s="1"/>
  <c r="FA52" i="16"/>
  <c r="FA82" i="16" s="1"/>
  <c r="E53" i="16"/>
  <c r="E83" i="16" s="1"/>
  <c r="M103" i="16"/>
  <c r="M134" i="16" s="1"/>
  <c r="M53" i="16"/>
  <c r="M83" i="16" s="1"/>
  <c r="U103" i="16"/>
  <c r="U134" i="16" s="1"/>
  <c r="U53" i="16"/>
  <c r="U83" i="16" s="1"/>
  <c r="AC103" i="16"/>
  <c r="AC134" i="16" s="1"/>
  <c r="AC53" i="16"/>
  <c r="AC83" i="16" s="1"/>
  <c r="AK103" i="16"/>
  <c r="AK134" i="16" s="1"/>
  <c r="AK53" i="16"/>
  <c r="AK83" i="16" s="1"/>
  <c r="AS103" i="16"/>
  <c r="AS134" i="16" s="1"/>
  <c r="AS53" i="16"/>
  <c r="AS83" i="16" s="1"/>
  <c r="BA103" i="16"/>
  <c r="BA134" i="16" s="1"/>
  <c r="BA53" i="16"/>
  <c r="BA83" i="16" s="1"/>
  <c r="BI103" i="16"/>
  <c r="BI134" i="16" s="1"/>
  <c r="BI53" i="16"/>
  <c r="BI83" i="16" s="1"/>
  <c r="BQ103" i="16"/>
  <c r="BQ134" i="16" s="1"/>
  <c r="BQ53" i="16"/>
  <c r="BQ83" i="16" s="1"/>
  <c r="BY103" i="16"/>
  <c r="BY134" i="16" s="1"/>
  <c r="BY53" i="16"/>
  <c r="BY83" i="16" s="1"/>
  <c r="CG103" i="16"/>
  <c r="CG134" i="16" s="1"/>
  <c r="CG53" i="16"/>
  <c r="CG83" i="16" s="1"/>
  <c r="CO103" i="16"/>
  <c r="CO134" i="16" s="1"/>
  <c r="CO53" i="16"/>
  <c r="CO83" i="16" s="1"/>
  <c r="CW103" i="16"/>
  <c r="CW134" i="16" s="1"/>
  <c r="CW53" i="16"/>
  <c r="CW83" i="16" s="1"/>
  <c r="DE103" i="16"/>
  <c r="DE134" i="16" s="1"/>
  <c r="DE53" i="16"/>
  <c r="DE83" i="16" s="1"/>
  <c r="DM103" i="16"/>
  <c r="DM134" i="16" s="1"/>
  <c r="DM53" i="16"/>
  <c r="DM83" i="16" s="1"/>
  <c r="DU103" i="16"/>
  <c r="DU134" i="16" s="1"/>
  <c r="DU53" i="16"/>
  <c r="DU83" i="16" s="1"/>
  <c r="EC103" i="16"/>
  <c r="EC134" i="16" s="1"/>
  <c r="EC53" i="16"/>
  <c r="EC83" i="16" s="1"/>
  <c r="EK103" i="16"/>
  <c r="EK134" i="16" s="1"/>
  <c r="EK53" i="16"/>
  <c r="EK83" i="16" s="1"/>
  <c r="EB46" i="16"/>
  <c r="EB76" i="16" s="1"/>
  <c r="L88" i="16"/>
  <c r="L119" i="16" s="1"/>
  <c r="L38" i="16"/>
  <c r="L68" i="16" s="1"/>
  <c r="AZ88" i="16"/>
  <c r="AZ119" i="16" s="1"/>
  <c r="AZ38" i="16"/>
  <c r="AZ68" i="16" s="1"/>
  <c r="CF88" i="16"/>
  <c r="CF119" i="16" s="1"/>
  <c r="CF38" i="16"/>
  <c r="CF68" i="16" s="1"/>
  <c r="DL88" i="16"/>
  <c r="DL119" i="16" s="1"/>
  <c r="DL38" i="16"/>
  <c r="DL68" i="16" s="1"/>
  <c r="ER88" i="16"/>
  <c r="ER119" i="16" s="1"/>
  <c r="ER38" i="16"/>
  <c r="L89" i="16"/>
  <c r="L120" i="16" s="1"/>
  <c r="L39" i="16"/>
  <c r="L69" i="16" s="1"/>
  <c r="AZ89" i="16"/>
  <c r="AZ120" i="16" s="1"/>
  <c r="AZ39" i="16"/>
  <c r="AZ69" i="16" s="1"/>
  <c r="DT89" i="16"/>
  <c r="DT120" i="16" s="1"/>
  <c r="DT39" i="16"/>
  <c r="DT69" i="16" s="1"/>
  <c r="F38" i="16"/>
  <c r="F68" i="16" s="1"/>
  <c r="N88" i="16"/>
  <c r="N119" i="16" s="1"/>
  <c r="N38" i="16"/>
  <c r="N68" i="16" s="1"/>
  <c r="V88" i="16"/>
  <c r="V119" i="16" s="1"/>
  <c r="V38" i="16"/>
  <c r="V68" i="16" s="1"/>
  <c r="AD88" i="16"/>
  <c r="AD119" i="16" s="1"/>
  <c r="AE68" i="16"/>
  <c r="AD38" i="16"/>
  <c r="AD68" i="16" s="1"/>
  <c r="AL88" i="16"/>
  <c r="AL119" i="16" s="1"/>
  <c r="AL38" i="16"/>
  <c r="AL68" i="16" s="1"/>
  <c r="AT88" i="16"/>
  <c r="AT119" i="16" s="1"/>
  <c r="AT38" i="16"/>
  <c r="AT68" i="16" s="1"/>
  <c r="BB88" i="16"/>
  <c r="BB119" i="16" s="1"/>
  <c r="BB38" i="16"/>
  <c r="BB68" i="16" s="1"/>
  <c r="BJ88" i="16"/>
  <c r="BJ119" i="16" s="1"/>
  <c r="BJ38" i="16"/>
  <c r="BJ68" i="16" s="1"/>
  <c r="BR88" i="16"/>
  <c r="BR119" i="16" s="1"/>
  <c r="BR38" i="16"/>
  <c r="BR68" i="16" s="1"/>
  <c r="BZ88" i="16"/>
  <c r="BZ119" i="16" s="1"/>
  <c r="CA68" i="16"/>
  <c r="BZ38" i="16"/>
  <c r="BZ68" i="16" s="1"/>
  <c r="CH88" i="16"/>
  <c r="CH119" i="16" s="1"/>
  <c r="CI68" i="16"/>
  <c r="CH38" i="16"/>
  <c r="CH68" i="16" s="1"/>
  <c r="CP88" i="16"/>
  <c r="CP119" i="16" s="1"/>
  <c r="CQ68" i="16"/>
  <c r="CP38" i="16"/>
  <c r="CP68" i="16" s="1"/>
  <c r="CX88" i="16"/>
  <c r="CX119" i="16" s="1"/>
  <c r="CX38" i="16"/>
  <c r="CX68" i="16" s="1"/>
  <c r="DF88" i="16"/>
  <c r="DF119" i="16" s="1"/>
  <c r="DF38" i="16"/>
  <c r="DF68" i="16" s="1"/>
  <c r="DN88" i="16"/>
  <c r="DN119" i="16" s="1"/>
  <c r="DN38" i="16"/>
  <c r="DN68" i="16" s="1"/>
  <c r="DV88" i="16"/>
  <c r="DV119" i="16" s="1"/>
  <c r="DV38" i="16"/>
  <c r="R73" i="24" s="1"/>
  <c r="ED88" i="16"/>
  <c r="ED119" i="16" s="1"/>
  <c r="ED38" i="16"/>
  <c r="Z73" i="24" s="1"/>
  <c r="EL88" i="16"/>
  <c r="EL119" i="16" s="1"/>
  <c r="EM68" i="16"/>
  <c r="EL38" i="16"/>
  <c r="AH73" i="24" s="1"/>
  <c r="ET88" i="16"/>
  <c r="ET119" i="16" s="1"/>
  <c r="ET38" i="16"/>
  <c r="FB88" i="16"/>
  <c r="FB119" i="16" s="1"/>
  <c r="FB38" i="16"/>
  <c r="FB68" i="16" s="1"/>
  <c r="G69" i="16"/>
  <c r="F39" i="16"/>
  <c r="F69" i="16" s="1"/>
  <c r="N89" i="16"/>
  <c r="N120" i="16" s="1"/>
  <c r="O69" i="16"/>
  <c r="N39" i="16"/>
  <c r="N69" i="16" s="1"/>
  <c r="V89" i="16"/>
  <c r="V120" i="16" s="1"/>
  <c r="V39" i="16"/>
  <c r="V69" i="16" s="1"/>
  <c r="AD89" i="16"/>
  <c r="AD120" i="16" s="1"/>
  <c r="AD39" i="16"/>
  <c r="AD69" i="16" s="1"/>
  <c r="AL89" i="16"/>
  <c r="AL120" i="16" s="1"/>
  <c r="AL39" i="16"/>
  <c r="AL69" i="16" s="1"/>
  <c r="AT89" i="16"/>
  <c r="AT120" i="16" s="1"/>
  <c r="AT39" i="16"/>
  <c r="AT69" i="16" s="1"/>
  <c r="BB89" i="16"/>
  <c r="BB120" i="16" s="1"/>
  <c r="BC69" i="16"/>
  <c r="BB39" i="16"/>
  <c r="BB69" i="16" s="1"/>
  <c r="BJ89" i="16"/>
  <c r="BJ120" i="16" s="1"/>
  <c r="BK69" i="16"/>
  <c r="BJ39" i="16"/>
  <c r="BJ69" i="16" s="1"/>
  <c r="BR89" i="16"/>
  <c r="BR120" i="16" s="1"/>
  <c r="BS69" i="16"/>
  <c r="BR39" i="16"/>
  <c r="BR69" i="16" s="1"/>
  <c r="BZ89" i="16"/>
  <c r="BZ120" i="16" s="1"/>
  <c r="BZ39" i="16"/>
  <c r="BZ69" i="16" s="1"/>
  <c r="CH89" i="16"/>
  <c r="CH120" i="16" s="1"/>
  <c r="CH39" i="16"/>
  <c r="CH69" i="16" s="1"/>
  <c r="CP89" i="16"/>
  <c r="CP120" i="16" s="1"/>
  <c r="CP39" i="16"/>
  <c r="CP69" i="16" s="1"/>
  <c r="CX89" i="16"/>
  <c r="CX120" i="16" s="1"/>
  <c r="CX39" i="16"/>
  <c r="CX69" i="16" s="1"/>
  <c r="DF89" i="16"/>
  <c r="DF120" i="16" s="1"/>
  <c r="DF39" i="16"/>
  <c r="DF69" i="16" s="1"/>
  <c r="DN89" i="16"/>
  <c r="DN120" i="16" s="1"/>
  <c r="DO69" i="16"/>
  <c r="DN39" i="16"/>
  <c r="DN69" i="16" s="1"/>
  <c r="DV89" i="16"/>
  <c r="DV120" i="16" s="1"/>
  <c r="DV39" i="16"/>
  <c r="DV69" i="16" s="1"/>
  <c r="ED89" i="16"/>
  <c r="ED120" i="16" s="1"/>
  <c r="ED39" i="16"/>
  <c r="ED69" i="16" s="1"/>
  <c r="EL89" i="16"/>
  <c r="EL120" i="16" s="1"/>
  <c r="EL39" i="16"/>
  <c r="EL69" i="16" s="1"/>
  <c r="ET89" i="16"/>
  <c r="ET120" i="16" s="1"/>
  <c r="ET39" i="16"/>
  <c r="ET69" i="16" s="1"/>
  <c r="FB89" i="16"/>
  <c r="FB120" i="16" s="1"/>
  <c r="FB39" i="16"/>
  <c r="FB69" i="16" s="1"/>
  <c r="F40" i="16"/>
  <c r="F70" i="16" s="1"/>
  <c r="N90" i="16"/>
  <c r="N121" i="16" s="1"/>
  <c r="N40" i="16"/>
  <c r="N70" i="16" s="1"/>
  <c r="V90" i="16"/>
  <c r="V121" i="16" s="1"/>
  <c r="W70" i="16"/>
  <c r="V40" i="16"/>
  <c r="V70" i="16" s="1"/>
  <c r="AD90" i="16"/>
  <c r="AD121" i="16" s="1"/>
  <c r="AE70" i="16"/>
  <c r="AD40" i="16"/>
  <c r="AD70" i="16" s="1"/>
  <c r="AL90" i="16"/>
  <c r="AL121" i="16" s="1"/>
  <c r="AM70" i="16"/>
  <c r="AL40" i="16"/>
  <c r="AL70" i="16" s="1"/>
  <c r="AT90" i="16"/>
  <c r="AT121" i="16" s="1"/>
  <c r="AU70" i="16"/>
  <c r="AT40" i="16"/>
  <c r="AT70" i="16" s="1"/>
  <c r="BB90" i="16"/>
  <c r="BB121" i="16" s="1"/>
  <c r="BB40" i="16"/>
  <c r="BB70" i="16" s="1"/>
  <c r="BJ90" i="16"/>
  <c r="BJ121" i="16" s="1"/>
  <c r="BJ40" i="16"/>
  <c r="BJ70" i="16" s="1"/>
  <c r="BR90" i="16"/>
  <c r="BR121" i="16" s="1"/>
  <c r="BR40" i="16"/>
  <c r="BR70" i="16" s="1"/>
  <c r="BZ90" i="16"/>
  <c r="BZ121" i="16" s="1"/>
  <c r="BZ40" i="16"/>
  <c r="BZ70" i="16" s="1"/>
  <c r="CH90" i="16"/>
  <c r="CH121" i="16" s="1"/>
  <c r="CI70" i="16"/>
  <c r="CH40" i="16"/>
  <c r="CH70" i="16" s="1"/>
  <c r="CP90" i="16"/>
  <c r="CP121" i="16" s="1"/>
  <c r="CQ70" i="16"/>
  <c r="CP40" i="16"/>
  <c r="CP70" i="16" s="1"/>
  <c r="CX90" i="16"/>
  <c r="CX121" i="16" s="1"/>
  <c r="CY70" i="16"/>
  <c r="CX40" i="16"/>
  <c r="CX70" i="16" s="1"/>
  <c r="DF90" i="16"/>
  <c r="DF121" i="16" s="1"/>
  <c r="DG70" i="16"/>
  <c r="DF40" i="16"/>
  <c r="DF70" i="16" s="1"/>
  <c r="DN90" i="16"/>
  <c r="DN121" i="16" s="1"/>
  <c r="DN40" i="16"/>
  <c r="DN70" i="16" s="1"/>
  <c r="DV90" i="16"/>
  <c r="DV121" i="16" s="1"/>
  <c r="DV40" i="16"/>
  <c r="DV70" i="16" s="1"/>
  <c r="ED90" i="16"/>
  <c r="ED121" i="16" s="1"/>
  <c r="ED40" i="16"/>
  <c r="ED70" i="16" s="1"/>
  <c r="EL90" i="16"/>
  <c r="EL121" i="16" s="1"/>
  <c r="EL40" i="16"/>
  <c r="EL70" i="16" s="1"/>
  <c r="ET90" i="16"/>
  <c r="ET121" i="16" s="1"/>
  <c r="EU70" i="16"/>
  <c r="ET40" i="16"/>
  <c r="ET70" i="16" s="1"/>
  <c r="FB90" i="16"/>
  <c r="FB121" i="16" s="1"/>
  <c r="FC70" i="16"/>
  <c r="FB40" i="16"/>
  <c r="FB70" i="16" s="1"/>
  <c r="F41" i="16"/>
  <c r="F71" i="16" s="1"/>
  <c r="N91" i="16"/>
  <c r="N122" i="16" s="1"/>
  <c r="O71" i="16"/>
  <c r="N41" i="16"/>
  <c r="N71" i="16" s="1"/>
  <c r="V91" i="16"/>
  <c r="V122" i="16" s="1"/>
  <c r="W71" i="16"/>
  <c r="V41" i="16"/>
  <c r="V71" i="16" s="1"/>
  <c r="AD91" i="16"/>
  <c r="AD122" i="16" s="1"/>
  <c r="AE71" i="16"/>
  <c r="AD41" i="16"/>
  <c r="AD71" i="16" s="1"/>
  <c r="AL91" i="16"/>
  <c r="AL122" i="16" s="1"/>
  <c r="AL41" i="16"/>
  <c r="AL71" i="16" s="1"/>
  <c r="AT91" i="16"/>
  <c r="AT122" i="16" s="1"/>
  <c r="AT41" i="16"/>
  <c r="AT71" i="16" s="1"/>
  <c r="BB91" i="16"/>
  <c r="BB122" i="16" s="1"/>
  <c r="BB41" i="16"/>
  <c r="BB71" i="16" s="1"/>
  <c r="BJ91" i="16"/>
  <c r="BJ122" i="16" s="1"/>
  <c r="BJ41" i="16"/>
  <c r="BJ71" i="16" s="1"/>
  <c r="BR91" i="16"/>
  <c r="BR122" i="16" s="1"/>
  <c r="BR41" i="16"/>
  <c r="BR71" i="16" s="1"/>
  <c r="BZ91" i="16"/>
  <c r="BZ122" i="16" s="1"/>
  <c r="CA71" i="16"/>
  <c r="BZ41" i="16"/>
  <c r="BZ71" i="16" s="1"/>
  <c r="CH91" i="16"/>
  <c r="CH122" i="16" s="1"/>
  <c r="CI71" i="16"/>
  <c r="CH41" i="16"/>
  <c r="CH71" i="16" s="1"/>
  <c r="CP91" i="16"/>
  <c r="CP122" i="16" s="1"/>
  <c r="CQ71" i="16"/>
  <c r="CP41" i="16"/>
  <c r="CP71" i="16" s="1"/>
  <c r="CX91" i="16"/>
  <c r="CX122" i="16" s="1"/>
  <c r="CX41" i="16"/>
  <c r="CX71" i="16" s="1"/>
  <c r="DF91" i="16"/>
  <c r="DF122" i="16" s="1"/>
  <c r="DF41" i="16"/>
  <c r="DF71" i="16" s="1"/>
  <c r="DN91" i="16"/>
  <c r="DN122" i="16" s="1"/>
  <c r="DN41" i="16"/>
  <c r="DN71" i="16" s="1"/>
  <c r="DV91" i="16"/>
  <c r="DV122" i="16" s="1"/>
  <c r="DV41" i="16"/>
  <c r="DV71" i="16" s="1"/>
  <c r="ED91" i="16"/>
  <c r="ED122" i="16" s="1"/>
  <c r="EE71" i="16"/>
  <c r="ED41" i="16"/>
  <c r="ED71" i="16" s="1"/>
  <c r="EL91" i="16"/>
  <c r="EL122" i="16" s="1"/>
  <c r="EM71" i="16"/>
  <c r="EL41" i="16"/>
  <c r="EL71" i="16" s="1"/>
  <c r="ET91" i="16"/>
  <c r="ET122" i="16" s="1"/>
  <c r="EU71" i="16"/>
  <c r="ET41" i="16"/>
  <c r="ET71" i="16" s="1"/>
  <c r="FB91" i="16"/>
  <c r="FB122" i="16" s="1"/>
  <c r="FC71" i="16"/>
  <c r="FB41" i="16"/>
  <c r="FB71" i="16" s="1"/>
  <c r="G73" i="16"/>
  <c r="F43" i="16"/>
  <c r="F73" i="16" s="1"/>
  <c r="N93" i="16"/>
  <c r="N124" i="16" s="1"/>
  <c r="O73" i="16"/>
  <c r="N43" i="16"/>
  <c r="N73" i="16" s="1"/>
  <c r="V93" i="16"/>
  <c r="V124" i="16" s="1"/>
  <c r="V43" i="16"/>
  <c r="V73" i="16" s="1"/>
  <c r="AD93" i="16"/>
  <c r="AD124" i="16" s="1"/>
  <c r="AD43" i="16"/>
  <c r="AD73" i="16" s="1"/>
  <c r="AL93" i="16"/>
  <c r="AL124" i="16" s="1"/>
  <c r="AL43" i="16"/>
  <c r="AL73" i="16" s="1"/>
  <c r="AT93" i="16"/>
  <c r="AT124" i="16" s="1"/>
  <c r="AT43" i="16"/>
  <c r="AT73" i="16" s="1"/>
  <c r="BB93" i="16"/>
  <c r="BB124" i="16" s="1"/>
  <c r="BB43" i="16"/>
  <c r="BB73" i="16" s="1"/>
  <c r="BJ93" i="16"/>
  <c r="BJ124" i="16" s="1"/>
  <c r="BJ43" i="16"/>
  <c r="BJ73" i="16" s="1"/>
  <c r="BR93" i="16"/>
  <c r="BR124" i="16" s="1"/>
  <c r="BS73" i="16"/>
  <c r="BR43" i="16"/>
  <c r="BR73" i="16" s="1"/>
  <c r="BZ93" i="16"/>
  <c r="BZ124" i="16" s="1"/>
  <c r="BZ43" i="16"/>
  <c r="BZ73" i="16" s="1"/>
  <c r="CH93" i="16"/>
  <c r="CH124" i="16" s="1"/>
  <c r="CH43" i="16"/>
  <c r="CH73" i="16" s="1"/>
  <c r="CP93" i="16"/>
  <c r="CP124" i="16" s="1"/>
  <c r="CP43" i="16"/>
  <c r="CP73" i="16" s="1"/>
  <c r="CX93" i="16"/>
  <c r="CX124" i="16" s="1"/>
  <c r="CX43" i="16"/>
  <c r="CX73" i="16" s="1"/>
  <c r="DF93" i="16"/>
  <c r="DF124" i="16" s="1"/>
  <c r="DF43" i="16"/>
  <c r="DF73" i="16" s="1"/>
  <c r="DN93" i="16"/>
  <c r="DN124" i="16" s="1"/>
  <c r="DN43" i="16"/>
  <c r="DN73" i="16" s="1"/>
  <c r="DV93" i="16"/>
  <c r="DV124" i="16" s="1"/>
  <c r="DV43" i="16"/>
  <c r="DV73" i="16" s="1"/>
  <c r="ED93" i="16"/>
  <c r="ED124" i="16" s="1"/>
  <c r="ED43" i="16"/>
  <c r="ED73" i="16" s="1"/>
  <c r="EL93" i="16"/>
  <c r="EL124" i="16" s="1"/>
  <c r="EL43" i="16"/>
  <c r="EL73" i="16" s="1"/>
  <c r="ET93" i="16"/>
  <c r="ET124" i="16" s="1"/>
  <c r="ET43" i="16"/>
  <c r="ET73" i="16" s="1"/>
  <c r="FB93" i="16"/>
  <c r="FB124" i="16" s="1"/>
  <c r="FB43" i="16"/>
  <c r="FB73" i="16" s="1"/>
  <c r="F44" i="16"/>
  <c r="F74" i="16" s="1"/>
  <c r="N94" i="16"/>
  <c r="N125" i="16" s="1"/>
  <c r="N44" i="16"/>
  <c r="N74" i="16" s="1"/>
  <c r="V94" i="16"/>
  <c r="V125" i="16" s="1"/>
  <c r="V44" i="16"/>
  <c r="V74" i="16" s="1"/>
  <c r="AD94" i="16"/>
  <c r="AD125" i="16" s="1"/>
  <c r="AE74" i="16"/>
  <c r="AD44" i="16"/>
  <c r="AD74" i="16" s="1"/>
  <c r="AL94" i="16"/>
  <c r="AL125" i="16" s="1"/>
  <c r="AL44" i="16"/>
  <c r="AL74" i="16" s="1"/>
  <c r="AT94" i="16"/>
  <c r="AT125" i="16" s="1"/>
  <c r="AT44" i="16"/>
  <c r="AT74" i="16" s="1"/>
  <c r="BB94" i="16"/>
  <c r="BB125" i="16" s="1"/>
  <c r="BB44" i="16"/>
  <c r="BB74" i="16" s="1"/>
  <c r="BJ94" i="16"/>
  <c r="BJ125" i="16" s="1"/>
  <c r="BJ44" i="16"/>
  <c r="BJ74" i="16" s="1"/>
  <c r="BR94" i="16"/>
  <c r="BR125" i="16" s="1"/>
  <c r="BR44" i="16"/>
  <c r="BR74" i="16" s="1"/>
  <c r="BZ94" i="16"/>
  <c r="BZ125" i="16" s="1"/>
  <c r="BZ44" i="16"/>
  <c r="BZ74" i="16" s="1"/>
  <c r="CH94" i="16"/>
  <c r="CH125" i="16" s="1"/>
  <c r="CH44" i="16"/>
  <c r="CH74" i="16" s="1"/>
  <c r="CP94" i="16"/>
  <c r="CP125" i="16" s="1"/>
  <c r="CP44" i="16"/>
  <c r="CP74" i="16" s="1"/>
  <c r="CX94" i="16"/>
  <c r="CX125" i="16" s="1"/>
  <c r="CX44" i="16"/>
  <c r="CX74" i="16" s="1"/>
  <c r="DF94" i="16"/>
  <c r="DF125" i="16" s="1"/>
  <c r="DF44" i="16"/>
  <c r="DF74" i="16" s="1"/>
  <c r="DN94" i="16"/>
  <c r="DN125" i="16" s="1"/>
  <c r="DN44" i="16"/>
  <c r="DN74" i="16" s="1"/>
  <c r="DV94" i="16"/>
  <c r="DV125" i="16" s="1"/>
  <c r="DW74" i="16"/>
  <c r="DV44" i="16"/>
  <c r="DV74" i="16" s="1"/>
  <c r="ED94" i="16"/>
  <c r="ED125" i="16" s="1"/>
  <c r="ED44" i="16"/>
  <c r="ED74" i="16" s="1"/>
  <c r="EL94" i="16"/>
  <c r="EL125" i="16" s="1"/>
  <c r="EL44" i="16"/>
  <c r="EL74" i="16" s="1"/>
  <c r="ET94" i="16"/>
  <c r="ET125" i="16" s="1"/>
  <c r="ET44" i="16"/>
  <c r="ET74" i="16" s="1"/>
  <c r="FB94" i="16"/>
  <c r="FB125" i="16" s="1"/>
  <c r="FB44" i="16"/>
  <c r="FB74" i="16" s="1"/>
  <c r="F45" i="16"/>
  <c r="F75" i="16" s="1"/>
  <c r="N95" i="16"/>
  <c r="N126" i="16" s="1"/>
  <c r="N45" i="16"/>
  <c r="N75" i="16" s="1"/>
  <c r="V95" i="16"/>
  <c r="V126" i="16" s="1"/>
  <c r="V45" i="16"/>
  <c r="V75" i="16" s="1"/>
  <c r="AD95" i="16"/>
  <c r="AD126" i="16" s="1"/>
  <c r="AD45" i="16"/>
  <c r="AD75" i="16" s="1"/>
  <c r="AL95" i="16"/>
  <c r="AL126" i="16" s="1"/>
  <c r="AL45" i="16"/>
  <c r="AL75" i="16" s="1"/>
  <c r="AT95" i="16"/>
  <c r="AT126" i="16" s="1"/>
  <c r="AT45" i="16"/>
  <c r="AT75" i="16" s="1"/>
  <c r="BB95" i="16"/>
  <c r="BB126" i="16" s="1"/>
  <c r="BB45" i="16"/>
  <c r="BB75" i="16" s="1"/>
  <c r="BJ95" i="16"/>
  <c r="BJ126" i="16" s="1"/>
  <c r="BJ45" i="16"/>
  <c r="BJ75" i="16" s="1"/>
  <c r="BR95" i="16"/>
  <c r="BR126" i="16" s="1"/>
  <c r="BR45" i="16"/>
  <c r="BR75" i="16" s="1"/>
  <c r="BZ95" i="16"/>
  <c r="BZ126" i="16" s="1"/>
  <c r="BZ45" i="16"/>
  <c r="BZ75" i="16" s="1"/>
  <c r="CH95" i="16"/>
  <c r="CH126" i="16" s="1"/>
  <c r="CI75" i="16"/>
  <c r="CH45" i="16"/>
  <c r="CH75" i="16" s="1"/>
  <c r="CP95" i="16"/>
  <c r="CP126" i="16" s="1"/>
  <c r="CP45" i="16"/>
  <c r="CP75" i="16" s="1"/>
  <c r="CX95" i="16"/>
  <c r="CX126" i="16" s="1"/>
  <c r="CX45" i="16"/>
  <c r="CX75" i="16" s="1"/>
  <c r="DF95" i="16"/>
  <c r="DF126" i="16" s="1"/>
  <c r="DF45" i="16"/>
  <c r="DF75" i="16" s="1"/>
  <c r="DN95" i="16"/>
  <c r="DN126" i="16" s="1"/>
  <c r="DN45" i="16"/>
  <c r="DN75" i="16" s="1"/>
  <c r="DV95" i="16"/>
  <c r="DV126" i="16" s="1"/>
  <c r="DV45" i="16"/>
  <c r="DV75" i="16" s="1"/>
  <c r="ED95" i="16"/>
  <c r="ED126" i="16" s="1"/>
  <c r="ED45" i="16"/>
  <c r="ED75" i="16" s="1"/>
  <c r="EL95" i="16"/>
  <c r="EL126" i="16" s="1"/>
  <c r="EL45" i="16"/>
  <c r="EL75" i="16" s="1"/>
  <c r="ET95" i="16"/>
  <c r="ET126" i="16" s="1"/>
  <c r="EU75" i="16"/>
  <c r="ET45" i="16"/>
  <c r="ET75" i="16" s="1"/>
  <c r="FF126" i="16"/>
  <c r="FB95" i="16"/>
  <c r="FB126" i="16" s="1"/>
  <c r="FB45" i="16"/>
  <c r="FB75" i="16" s="1"/>
  <c r="F46" i="16"/>
  <c r="F76" i="16" s="1"/>
  <c r="N96" i="16"/>
  <c r="N127" i="16" s="1"/>
  <c r="N46" i="16"/>
  <c r="N76" i="16" s="1"/>
  <c r="V96" i="16"/>
  <c r="V127" i="16" s="1"/>
  <c r="V46" i="16"/>
  <c r="V76" i="16" s="1"/>
  <c r="AD96" i="16"/>
  <c r="AD127" i="16" s="1"/>
  <c r="AD46" i="16"/>
  <c r="AD76" i="16" s="1"/>
  <c r="AL96" i="16"/>
  <c r="AL127" i="16" s="1"/>
  <c r="AL46" i="16"/>
  <c r="AL76" i="16" s="1"/>
  <c r="AT96" i="16"/>
  <c r="AT127" i="16" s="1"/>
  <c r="AU76" i="16"/>
  <c r="AT46" i="16"/>
  <c r="AT76" i="16" s="1"/>
  <c r="BB96" i="16"/>
  <c r="BB127" i="16" s="1"/>
  <c r="BB46" i="16"/>
  <c r="BB76" i="16" s="1"/>
  <c r="BJ96" i="16"/>
  <c r="BJ127" i="16" s="1"/>
  <c r="BJ46" i="16"/>
  <c r="BJ76" i="16" s="1"/>
  <c r="BR96" i="16"/>
  <c r="BR127" i="16" s="1"/>
  <c r="BR46" i="16"/>
  <c r="BR76" i="16" s="1"/>
  <c r="BZ96" i="16"/>
  <c r="BZ127" i="16" s="1"/>
  <c r="BZ46" i="16"/>
  <c r="BZ76" i="16" s="1"/>
  <c r="CH96" i="16"/>
  <c r="CH127" i="16" s="1"/>
  <c r="CH46" i="16"/>
  <c r="CH76" i="16" s="1"/>
  <c r="CP96" i="16"/>
  <c r="CP127" i="16" s="1"/>
  <c r="CP46" i="16"/>
  <c r="CP76" i="16" s="1"/>
  <c r="CX96" i="16"/>
  <c r="CX127" i="16" s="1"/>
  <c r="CX46" i="16"/>
  <c r="CX76" i="16" s="1"/>
  <c r="DF96" i="16"/>
  <c r="DF127" i="16" s="1"/>
  <c r="DG76" i="16"/>
  <c r="DF46" i="16"/>
  <c r="DF76" i="16" s="1"/>
  <c r="DN96" i="16"/>
  <c r="DN127" i="16" s="1"/>
  <c r="DN46" i="16"/>
  <c r="DN76" i="16" s="1"/>
  <c r="DV96" i="16"/>
  <c r="DV127" i="16" s="1"/>
  <c r="DV46" i="16"/>
  <c r="DV76" i="16" s="1"/>
  <c r="ED96" i="16"/>
  <c r="ED127" i="16" s="1"/>
  <c r="ED46" i="16"/>
  <c r="ED76" i="16" s="1"/>
  <c r="EL96" i="16"/>
  <c r="EL127" i="16" s="1"/>
  <c r="EM76" i="16"/>
  <c r="EL46" i="16"/>
  <c r="EL76" i="16" s="1"/>
  <c r="ET96" i="16"/>
  <c r="ET127" i="16" s="1"/>
  <c r="ET46" i="16"/>
  <c r="ET76" i="16" s="1"/>
  <c r="FB96" i="16"/>
  <c r="FB127" i="16" s="1"/>
  <c r="FB46" i="16"/>
  <c r="FB76" i="16" s="1"/>
  <c r="F47" i="16"/>
  <c r="F77" i="16" s="1"/>
  <c r="N97" i="16"/>
  <c r="N128" i="16" s="1"/>
  <c r="V97" i="16"/>
  <c r="V128" i="16" s="1"/>
  <c r="V47" i="16"/>
  <c r="V77" i="16" s="1"/>
  <c r="AD97" i="16"/>
  <c r="AD128" i="16" s="1"/>
  <c r="AD47" i="16"/>
  <c r="AD77" i="16" s="1"/>
  <c r="AL97" i="16"/>
  <c r="AL128" i="16" s="1"/>
  <c r="AL47" i="16"/>
  <c r="AL77" i="16" s="1"/>
  <c r="AT97" i="16"/>
  <c r="AT128" i="16" s="1"/>
  <c r="AT47" i="16"/>
  <c r="AT77" i="16" s="1"/>
  <c r="BB97" i="16"/>
  <c r="BB128" i="16" s="1"/>
  <c r="BB47" i="16"/>
  <c r="BB77" i="16" s="1"/>
  <c r="BJ97" i="16"/>
  <c r="BJ128" i="16" s="1"/>
  <c r="BJ47" i="16"/>
  <c r="BJ77" i="16" s="1"/>
  <c r="BR97" i="16"/>
  <c r="BR128" i="16" s="1"/>
  <c r="BR47" i="16"/>
  <c r="BR77" i="16" s="1"/>
  <c r="BZ97" i="16"/>
  <c r="BZ128" i="16" s="1"/>
  <c r="CH97" i="16"/>
  <c r="CH128" i="16" s="1"/>
  <c r="CH47" i="16"/>
  <c r="CH77" i="16" s="1"/>
  <c r="CP97" i="16"/>
  <c r="CP128" i="16" s="1"/>
  <c r="CP47" i="16"/>
  <c r="CP77" i="16" s="1"/>
  <c r="CX97" i="16"/>
  <c r="CX128" i="16" s="1"/>
  <c r="CY77" i="16"/>
  <c r="CX47" i="16"/>
  <c r="CX77" i="16" s="1"/>
  <c r="DF97" i="16"/>
  <c r="DF128" i="16" s="1"/>
  <c r="DF47" i="16"/>
  <c r="DF77" i="16" s="1"/>
  <c r="DN97" i="16"/>
  <c r="DN128" i="16" s="1"/>
  <c r="DV97" i="16"/>
  <c r="DV128" i="16" s="1"/>
  <c r="DV47" i="16"/>
  <c r="DV77" i="16" s="1"/>
  <c r="ED97" i="16"/>
  <c r="ED128" i="16" s="1"/>
  <c r="ED47" i="16"/>
  <c r="ED77" i="16" s="1"/>
  <c r="EL97" i="16"/>
  <c r="EL128" i="16" s="1"/>
  <c r="EL47" i="16"/>
  <c r="EL77" i="16" s="1"/>
  <c r="ET97" i="16"/>
  <c r="ET128" i="16" s="1"/>
  <c r="ET47" i="16"/>
  <c r="ET77" i="16" s="1"/>
  <c r="FB97" i="16"/>
  <c r="FB128" i="16" s="1"/>
  <c r="F48" i="16"/>
  <c r="F78" i="16" s="1"/>
  <c r="N98" i="16"/>
  <c r="N129" i="16" s="1"/>
  <c r="N48" i="16"/>
  <c r="N78" i="16" s="1"/>
  <c r="V98" i="16"/>
  <c r="V129" i="16" s="1"/>
  <c r="V48" i="16"/>
  <c r="V78" i="16" s="1"/>
  <c r="AD98" i="16"/>
  <c r="AD129" i="16" s="1"/>
  <c r="AD48" i="16"/>
  <c r="AD78" i="16" s="1"/>
  <c r="AL98" i="16"/>
  <c r="AL129" i="16" s="1"/>
  <c r="AL48" i="16"/>
  <c r="AL78" i="16" s="1"/>
  <c r="AT98" i="16"/>
  <c r="AT129" i="16" s="1"/>
  <c r="AT48" i="16"/>
  <c r="AT78" i="16" s="1"/>
  <c r="BB98" i="16"/>
  <c r="BB129" i="16" s="1"/>
  <c r="BB48" i="16"/>
  <c r="BB78" i="16" s="1"/>
  <c r="BJ98" i="16"/>
  <c r="BJ129" i="16" s="1"/>
  <c r="BJ48" i="16"/>
  <c r="BJ78" i="16" s="1"/>
  <c r="BR98" i="16"/>
  <c r="BR129" i="16" s="1"/>
  <c r="BR48" i="16"/>
  <c r="BR78" i="16" s="1"/>
  <c r="BZ98" i="16"/>
  <c r="BZ129" i="16" s="1"/>
  <c r="BZ48" i="16"/>
  <c r="BZ78" i="16" s="1"/>
  <c r="CH98" i="16"/>
  <c r="CH129" i="16" s="1"/>
  <c r="CH48" i="16"/>
  <c r="CH78" i="16" s="1"/>
  <c r="CP98" i="16"/>
  <c r="CP129" i="16" s="1"/>
  <c r="CP48" i="16"/>
  <c r="CP78" i="16" s="1"/>
  <c r="CX98" i="16"/>
  <c r="CX129" i="16" s="1"/>
  <c r="CX48" i="16"/>
  <c r="CX78" i="16" s="1"/>
  <c r="DF98" i="16"/>
  <c r="DF129" i="16" s="1"/>
  <c r="DF48" i="16"/>
  <c r="DF78" i="16" s="1"/>
  <c r="DN98" i="16"/>
  <c r="DN129" i="16" s="1"/>
  <c r="DN48" i="16"/>
  <c r="DN78" i="16" s="1"/>
  <c r="DV98" i="16"/>
  <c r="DV129" i="16" s="1"/>
  <c r="DV48" i="16"/>
  <c r="DV78" i="16" s="1"/>
  <c r="ED98" i="16"/>
  <c r="ED129" i="16" s="1"/>
  <c r="ED48" i="16"/>
  <c r="ED78" i="16" s="1"/>
  <c r="EL98" i="16"/>
  <c r="EL129" i="16" s="1"/>
  <c r="EL48" i="16"/>
  <c r="EL78" i="16" s="1"/>
  <c r="ET98" i="16"/>
  <c r="ET129" i="16" s="1"/>
  <c r="ET48" i="16"/>
  <c r="ET78" i="16" s="1"/>
  <c r="FB98" i="16"/>
  <c r="FB129" i="16" s="1"/>
  <c r="FB48" i="16"/>
  <c r="FB78" i="16" s="1"/>
  <c r="F49" i="16"/>
  <c r="F79" i="16" s="1"/>
  <c r="N99" i="16"/>
  <c r="N130" i="16" s="1"/>
  <c r="N49" i="16"/>
  <c r="N79" i="16" s="1"/>
  <c r="V99" i="16"/>
  <c r="V130" i="16" s="1"/>
  <c r="V49" i="16"/>
  <c r="V79" i="16" s="1"/>
  <c r="AD99" i="16"/>
  <c r="AD130" i="16" s="1"/>
  <c r="AD49" i="16"/>
  <c r="AD79" i="16" s="1"/>
  <c r="AL99" i="16"/>
  <c r="AL130" i="16" s="1"/>
  <c r="AL49" i="16"/>
  <c r="AL79" i="16" s="1"/>
  <c r="AT99" i="16"/>
  <c r="AT130" i="16" s="1"/>
  <c r="AT49" i="16"/>
  <c r="AT79" i="16" s="1"/>
  <c r="BB99" i="16"/>
  <c r="BB130" i="16" s="1"/>
  <c r="BB49" i="16"/>
  <c r="BB79" i="16" s="1"/>
  <c r="BJ99" i="16"/>
  <c r="BJ130" i="16" s="1"/>
  <c r="BJ49" i="16"/>
  <c r="BJ79" i="16" s="1"/>
  <c r="BR99" i="16"/>
  <c r="BR130" i="16" s="1"/>
  <c r="BR49" i="16"/>
  <c r="BR79" i="16" s="1"/>
  <c r="BZ99" i="16"/>
  <c r="BZ130" i="16" s="1"/>
  <c r="BZ49" i="16"/>
  <c r="BZ79" i="16" s="1"/>
  <c r="CH99" i="16"/>
  <c r="CH130" i="16" s="1"/>
  <c r="CH49" i="16"/>
  <c r="CH79" i="16" s="1"/>
  <c r="CP99" i="16"/>
  <c r="CP130" i="16" s="1"/>
  <c r="CP49" i="16"/>
  <c r="CP79" i="16" s="1"/>
  <c r="CX99" i="16"/>
  <c r="CX130" i="16" s="1"/>
  <c r="CX49" i="16"/>
  <c r="CX79" i="16" s="1"/>
  <c r="DF99" i="16"/>
  <c r="DF130" i="16" s="1"/>
  <c r="DF49" i="16"/>
  <c r="DF79" i="16" s="1"/>
  <c r="DN99" i="16"/>
  <c r="DN130" i="16" s="1"/>
  <c r="DN49" i="16"/>
  <c r="DN79" i="16" s="1"/>
  <c r="DV99" i="16"/>
  <c r="DV130" i="16" s="1"/>
  <c r="DV49" i="16"/>
  <c r="DV79" i="16" s="1"/>
  <c r="ED99" i="16"/>
  <c r="ED130" i="16" s="1"/>
  <c r="ED49" i="16"/>
  <c r="ED79" i="16" s="1"/>
  <c r="EL99" i="16"/>
  <c r="EL130" i="16" s="1"/>
  <c r="EL49" i="16"/>
  <c r="EL79" i="16" s="1"/>
  <c r="ET99" i="16"/>
  <c r="ET130" i="16" s="1"/>
  <c r="ET49" i="16"/>
  <c r="ET79" i="16" s="1"/>
  <c r="FB99" i="16"/>
  <c r="FB130" i="16" s="1"/>
  <c r="FB49" i="16"/>
  <c r="FB79" i="16" s="1"/>
  <c r="F51" i="16"/>
  <c r="F81" i="16" s="1"/>
  <c r="N101" i="16"/>
  <c r="N132" i="16" s="1"/>
  <c r="N51" i="16"/>
  <c r="N81" i="16" s="1"/>
  <c r="V101" i="16"/>
  <c r="V132" i="16" s="1"/>
  <c r="V51" i="16"/>
  <c r="V81" i="16" s="1"/>
  <c r="AD101" i="16"/>
  <c r="AD132" i="16" s="1"/>
  <c r="AD51" i="16"/>
  <c r="AD81" i="16" s="1"/>
  <c r="AL101" i="16"/>
  <c r="AL132" i="16" s="1"/>
  <c r="AL51" i="16"/>
  <c r="AL81" i="16" s="1"/>
  <c r="AT101" i="16"/>
  <c r="AT132" i="16" s="1"/>
  <c r="AT51" i="16"/>
  <c r="AT81" i="16" s="1"/>
  <c r="BB101" i="16"/>
  <c r="BB132" i="16" s="1"/>
  <c r="BB51" i="16"/>
  <c r="BB81" i="16" s="1"/>
  <c r="BJ101" i="16"/>
  <c r="BJ132" i="16" s="1"/>
  <c r="BJ51" i="16"/>
  <c r="BJ81" i="16" s="1"/>
  <c r="BR101" i="16"/>
  <c r="BR132" i="16" s="1"/>
  <c r="BR51" i="16"/>
  <c r="BR81" i="16" s="1"/>
  <c r="BZ101" i="16"/>
  <c r="BZ132" i="16" s="1"/>
  <c r="BZ51" i="16"/>
  <c r="BZ81" i="16" s="1"/>
  <c r="CH101" i="16"/>
  <c r="CH132" i="16" s="1"/>
  <c r="CH51" i="16"/>
  <c r="CH81" i="16" s="1"/>
  <c r="CP101" i="16"/>
  <c r="CP132" i="16" s="1"/>
  <c r="CP51" i="16"/>
  <c r="CP81" i="16" s="1"/>
  <c r="CX101" i="16"/>
  <c r="CX132" i="16" s="1"/>
  <c r="CX51" i="16"/>
  <c r="CX81" i="16" s="1"/>
  <c r="DF101" i="16"/>
  <c r="DF132" i="16" s="1"/>
  <c r="DF51" i="16"/>
  <c r="DF81" i="16" s="1"/>
  <c r="DN101" i="16"/>
  <c r="DN132" i="16" s="1"/>
  <c r="DN51" i="16"/>
  <c r="DN81" i="16" s="1"/>
  <c r="DV101" i="16"/>
  <c r="DV132" i="16" s="1"/>
  <c r="DV51" i="16"/>
  <c r="DV81" i="16" s="1"/>
  <c r="ED101" i="16"/>
  <c r="ED132" i="16" s="1"/>
  <c r="ED51" i="16"/>
  <c r="ED81" i="16" s="1"/>
  <c r="EL101" i="16"/>
  <c r="EL132" i="16" s="1"/>
  <c r="EL51" i="16"/>
  <c r="EL81" i="16" s="1"/>
  <c r="ET101" i="16"/>
  <c r="ET132" i="16" s="1"/>
  <c r="ET51" i="16"/>
  <c r="ET81" i="16" s="1"/>
  <c r="FB101" i="16"/>
  <c r="FB132" i="16" s="1"/>
  <c r="FB51" i="16"/>
  <c r="FB81" i="16" s="1"/>
  <c r="F52" i="16"/>
  <c r="F82" i="16" s="1"/>
  <c r="N102" i="16"/>
  <c r="N133" i="16" s="1"/>
  <c r="N52" i="16"/>
  <c r="N82" i="16" s="1"/>
  <c r="V102" i="16"/>
  <c r="V133" i="16" s="1"/>
  <c r="V52" i="16"/>
  <c r="V82" i="16" s="1"/>
  <c r="AD102" i="16"/>
  <c r="AD133" i="16" s="1"/>
  <c r="AD52" i="16"/>
  <c r="AD82" i="16" s="1"/>
  <c r="AL102" i="16"/>
  <c r="AL133" i="16" s="1"/>
  <c r="AL52" i="16"/>
  <c r="AL82" i="16" s="1"/>
  <c r="AT102" i="16"/>
  <c r="AT133" i="16" s="1"/>
  <c r="AT52" i="16"/>
  <c r="AT82" i="16" s="1"/>
  <c r="BB102" i="16"/>
  <c r="BB133" i="16" s="1"/>
  <c r="BB52" i="16"/>
  <c r="BB82" i="16" s="1"/>
  <c r="BJ102" i="16"/>
  <c r="BJ133" i="16" s="1"/>
  <c r="BJ52" i="16"/>
  <c r="BJ82" i="16" s="1"/>
  <c r="BR102" i="16"/>
  <c r="BR133" i="16" s="1"/>
  <c r="BR52" i="16"/>
  <c r="BR82" i="16" s="1"/>
  <c r="BZ102" i="16"/>
  <c r="BZ133" i="16" s="1"/>
  <c r="BZ52" i="16"/>
  <c r="BZ82" i="16" s="1"/>
  <c r="CH102" i="16"/>
  <c r="CH133" i="16" s="1"/>
  <c r="CH52" i="16"/>
  <c r="CH82" i="16" s="1"/>
  <c r="CP102" i="16"/>
  <c r="CP133" i="16" s="1"/>
  <c r="CP52" i="16"/>
  <c r="CP82" i="16" s="1"/>
  <c r="CX102" i="16"/>
  <c r="CX133" i="16" s="1"/>
  <c r="CX52" i="16"/>
  <c r="CX82" i="16" s="1"/>
  <c r="DF102" i="16"/>
  <c r="DF133" i="16" s="1"/>
  <c r="DF52" i="16"/>
  <c r="DF82" i="16" s="1"/>
  <c r="DN102" i="16"/>
  <c r="DN133" i="16" s="1"/>
  <c r="DN52" i="16"/>
  <c r="DN82" i="16" s="1"/>
  <c r="DV102" i="16"/>
  <c r="DV133" i="16" s="1"/>
  <c r="DV52" i="16"/>
  <c r="DV82" i="16" s="1"/>
  <c r="ED102" i="16"/>
  <c r="ED133" i="16" s="1"/>
  <c r="ED52" i="16"/>
  <c r="ED82" i="16" s="1"/>
  <c r="EL102" i="16"/>
  <c r="EL133" i="16" s="1"/>
  <c r="EL52" i="16"/>
  <c r="EL82" i="16" s="1"/>
  <c r="ET102" i="16"/>
  <c r="ET133" i="16" s="1"/>
  <c r="ET52" i="16"/>
  <c r="ET82" i="16" s="1"/>
  <c r="FB102" i="16"/>
  <c r="FB133" i="16" s="1"/>
  <c r="FB52" i="16"/>
  <c r="FB82" i="16" s="1"/>
  <c r="F53" i="16"/>
  <c r="F83" i="16" s="1"/>
  <c r="N103" i="16"/>
  <c r="N134" i="16" s="1"/>
  <c r="N53" i="16"/>
  <c r="N83" i="16" s="1"/>
  <c r="V103" i="16"/>
  <c r="V134" i="16" s="1"/>
  <c r="V53" i="16"/>
  <c r="V83" i="16" s="1"/>
  <c r="AD103" i="16"/>
  <c r="AD134" i="16" s="1"/>
  <c r="AD53" i="16"/>
  <c r="AD83" i="16" s="1"/>
  <c r="AL103" i="16"/>
  <c r="AL134" i="16" s="1"/>
  <c r="AL53" i="16"/>
  <c r="AL83" i="16" s="1"/>
  <c r="AT103" i="16"/>
  <c r="AT134" i="16" s="1"/>
  <c r="AT53" i="16"/>
  <c r="AT83" i="16" s="1"/>
  <c r="BB103" i="16"/>
  <c r="BB134" i="16" s="1"/>
  <c r="BB53" i="16"/>
  <c r="BB83" i="16" s="1"/>
  <c r="BJ103" i="16"/>
  <c r="BJ134" i="16" s="1"/>
  <c r="BJ53" i="16"/>
  <c r="BJ83" i="16" s="1"/>
  <c r="BR103" i="16"/>
  <c r="BR134" i="16" s="1"/>
  <c r="BR53" i="16"/>
  <c r="BR83" i="16" s="1"/>
  <c r="BZ103" i="16"/>
  <c r="BZ134" i="16" s="1"/>
  <c r="BZ53" i="16"/>
  <c r="BZ83" i="16" s="1"/>
  <c r="CH103" i="16"/>
  <c r="CH134" i="16" s="1"/>
  <c r="CH53" i="16"/>
  <c r="CH83" i="16" s="1"/>
  <c r="CP103" i="16"/>
  <c r="CP134" i="16" s="1"/>
  <c r="CP53" i="16"/>
  <c r="CP83" i="16" s="1"/>
  <c r="CX103" i="16"/>
  <c r="CX134" i="16" s="1"/>
  <c r="CX53" i="16"/>
  <c r="CX83" i="16" s="1"/>
  <c r="DF103" i="16"/>
  <c r="DF134" i="16" s="1"/>
  <c r="DF53" i="16"/>
  <c r="DF83" i="16" s="1"/>
  <c r="DN103" i="16"/>
  <c r="DN134" i="16" s="1"/>
  <c r="DN53" i="16"/>
  <c r="DN83" i="16" s="1"/>
  <c r="DV103" i="16"/>
  <c r="DV134" i="16" s="1"/>
  <c r="DV53" i="16"/>
  <c r="DV83" i="16" s="1"/>
  <c r="CN43" i="16"/>
  <c r="CN73" i="16" s="1"/>
  <c r="AZ44" i="16"/>
  <c r="AZ74" i="16" s="1"/>
  <c r="L45" i="16"/>
  <c r="L75" i="16" s="1"/>
  <c r="DL89" i="16"/>
  <c r="DL120" i="16" s="1"/>
  <c r="DL39" i="16"/>
  <c r="DL69" i="16" s="1"/>
  <c r="G88" i="16"/>
  <c r="G119" i="16" s="1"/>
  <c r="O88" i="16"/>
  <c r="O119" i="16" s="1"/>
  <c r="W88" i="16"/>
  <c r="W119" i="16" s="1"/>
  <c r="AE88" i="16"/>
  <c r="AE119" i="16" s="1"/>
  <c r="AM88" i="16"/>
  <c r="AM119" i="16" s="1"/>
  <c r="AU88" i="16"/>
  <c r="AU119" i="16" s="1"/>
  <c r="BC88" i="16"/>
  <c r="BC119" i="16" s="1"/>
  <c r="BK88" i="16"/>
  <c r="BK119" i="16" s="1"/>
  <c r="BS88" i="16"/>
  <c r="BS119" i="16" s="1"/>
  <c r="CA88" i="16"/>
  <c r="CA119" i="16" s="1"/>
  <c r="CI88" i="16"/>
  <c r="CI119" i="16" s="1"/>
  <c r="CQ88" i="16"/>
  <c r="CQ119" i="16" s="1"/>
  <c r="CY88" i="16"/>
  <c r="CY119" i="16" s="1"/>
  <c r="DG88" i="16"/>
  <c r="DG119" i="16" s="1"/>
  <c r="DO88" i="16"/>
  <c r="DO119" i="16" s="1"/>
  <c r="DW88" i="16"/>
  <c r="DW119" i="16" s="1"/>
  <c r="EE88" i="16"/>
  <c r="EE119" i="16" s="1"/>
  <c r="EM88" i="16"/>
  <c r="EM119" i="16" s="1"/>
  <c r="EU88" i="16"/>
  <c r="EU119" i="16" s="1"/>
  <c r="FC88" i="16"/>
  <c r="FC119" i="16" s="1"/>
  <c r="G89" i="16"/>
  <c r="G120" i="16" s="1"/>
  <c r="O89" i="16"/>
  <c r="O120" i="16" s="1"/>
  <c r="W89" i="16"/>
  <c r="W120" i="16" s="1"/>
  <c r="AE89" i="16"/>
  <c r="AE120" i="16" s="1"/>
  <c r="AM89" i="16"/>
  <c r="AM120" i="16" s="1"/>
  <c r="AU89" i="16"/>
  <c r="AU120" i="16" s="1"/>
  <c r="BC89" i="16"/>
  <c r="BC120" i="16" s="1"/>
  <c r="BK89" i="16"/>
  <c r="BK120" i="16" s="1"/>
  <c r="BS89" i="16"/>
  <c r="BS120" i="16" s="1"/>
  <c r="CA89" i="16"/>
  <c r="CA120" i="16" s="1"/>
  <c r="CI89" i="16"/>
  <c r="CI120" i="16" s="1"/>
  <c r="CQ89" i="16"/>
  <c r="CQ120" i="16" s="1"/>
  <c r="CY89" i="16"/>
  <c r="CY120" i="16" s="1"/>
  <c r="DG89" i="16"/>
  <c r="DG120" i="16" s="1"/>
  <c r="DO89" i="16"/>
  <c r="DO120" i="16" s="1"/>
  <c r="DW89" i="16"/>
  <c r="DW120" i="16" s="1"/>
  <c r="EE89" i="16"/>
  <c r="EE120" i="16" s="1"/>
  <c r="EM89" i="16"/>
  <c r="EM120" i="16" s="1"/>
  <c r="EU89" i="16"/>
  <c r="EU120" i="16" s="1"/>
  <c r="FC89" i="16"/>
  <c r="FC120" i="16" s="1"/>
  <c r="G90" i="16"/>
  <c r="G121" i="16" s="1"/>
  <c r="O90" i="16"/>
  <c r="O121" i="16" s="1"/>
  <c r="W90" i="16"/>
  <c r="W121" i="16" s="1"/>
  <c r="AE90" i="16"/>
  <c r="AE121" i="16" s="1"/>
  <c r="AM90" i="16"/>
  <c r="AM121" i="16" s="1"/>
  <c r="AU90" i="16"/>
  <c r="AU121" i="16" s="1"/>
  <c r="BC90" i="16"/>
  <c r="BC121" i="16" s="1"/>
  <c r="BK90" i="16"/>
  <c r="BK121" i="16" s="1"/>
  <c r="BS90" i="16"/>
  <c r="BS121" i="16" s="1"/>
  <c r="CA90" i="16"/>
  <c r="CA121" i="16" s="1"/>
  <c r="CI90" i="16"/>
  <c r="CI121" i="16" s="1"/>
  <c r="CQ90" i="16"/>
  <c r="CQ121" i="16" s="1"/>
  <c r="CY90" i="16"/>
  <c r="CY121" i="16" s="1"/>
  <c r="DG90" i="16"/>
  <c r="DG121" i="16" s="1"/>
  <c r="DO90" i="16"/>
  <c r="DO121" i="16" s="1"/>
  <c r="DW90" i="16"/>
  <c r="DW121" i="16" s="1"/>
  <c r="EE90" i="16"/>
  <c r="EE121" i="16" s="1"/>
  <c r="EM90" i="16"/>
  <c r="EM121" i="16" s="1"/>
  <c r="EU90" i="16"/>
  <c r="EU121" i="16" s="1"/>
  <c r="FC90" i="16"/>
  <c r="FC121" i="16" s="1"/>
  <c r="G91" i="16"/>
  <c r="G122" i="16" s="1"/>
  <c r="O91" i="16"/>
  <c r="O122" i="16" s="1"/>
  <c r="W91" i="16"/>
  <c r="W122" i="16" s="1"/>
  <c r="AE91" i="16"/>
  <c r="AE122" i="16" s="1"/>
  <c r="AM91" i="16"/>
  <c r="AM122" i="16" s="1"/>
  <c r="AU91" i="16"/>
  <c r="AU122" i="16" s="1"/>
  <c r="BC91" i="16"/>
  <c r="BC122" i="16" s="1"/>
  <c r="BK91" i="16"/>
  <c r="BK122" i="16" s="1"/>
  <c r="BS91" i="16"/>
  <c r="BS122" i="16" s="1"/>
  <c r="CA91" i="16"/>
  <c r="CA122" i="16" s="1"/>
  <c r="CI91" i="16"/>
  <c r="CI122" i="16" s="1"/>
  <c r="CQ91" i="16"/>
  <c r="CQ122" i="16" s="1"/>
  <c r="CY91" i="16"/>
  <c r="CY122" i="16" s="1"/>
  <c r="DG91" i="16"/>
  <c r="DG122" i="16" s="1"/>
  <c r="DO91" i="16"/>
  <c r="DO122" i="16" s="1"/>
  <c r="DW91" i="16"/>
  <c r="DW122" i="16" s="1"/>
  <c r="EE91" i="16"/>
  <c r="EE122" i="16" s="1"/>
  <c r="EM91" i="16"/>
  <c r="EM122" i="16" s="1"/>
  <c r="EU91" i="16"/>
  <c r="EU122" i="16" s="1"/>
  <c r="FC91" i="16"/>
  <c r="FC122" i="16" s="1"/>
  <c r="G93" i="16"/>
  <c r="G124" i="16" s="1"/>
  <c r="O93" i="16"/>
  <c r="O124" i="16" s="1"/>
  <c r="W93" i="16"/>
  <c r="W124" i="16" s="1"/>
  <c r="AE93" i="16"/>
  <c r="AE124" i="16" s="1"/>
  <c r="AM93" i="16"/>
  <c r="AM124" i="16" s="1"/>
  <c r="AU93" i="16"/>
  <c r="AU124" i="16" s="1"/>
  <c r="AU43" i="16"/>
  <c r="AU73" i="16" s="1"/>
  <c r="BC93" i="16"/>
  <c r="BC124" i="16" s="1"/>
  <c r="BC43" i="16"/>
  <c r="BC73" i="16" s="1"/>
  <c r="BK93" i="16"/>
  <c r="BK124" i="16" s="1"/>
  <c r="BK43" i="16"/>
  <c r="BK73" i="16" s="1"/>
  <c r="BS93" i="16"/>
  <c r="BS124" i="16" s="1"/>
  <c r="CA93" i="16"/>
  <c r="CA124" i="16" s="1"/>
  <c r="CA43" i="16"/>
  <c r="CA73" i="16" s="1"/>
  <c r="CI93" i="16"/>
  <c r="CI124" i="16" s="1"/>
  <c r="CI43" i="16"/>
  <c r="CI73" i="16" s="1"/>
  <c r="CQ93" i="16"/>
  <c r="CQ124" i="16" s="1"/>
  <c r="CQ43" i="16"/>
  <c r="CQ73" i="16" s="1"/>
  <c r="CY93" i="16"/>
  <c r="CY124" i="16" s="1"/>
  <c r="DG93" i="16"/>
  <c r="DG124" i="16" s="1"/>
  <c r="DG43" i="16"/>
  <c r="DG73" i="16" s="1"/>
  <c r="DO93" i="16"/>
  <c r="DO124" i="16" s="1"/>
  <c r="DO43" i="16"/>
  <c r="DO73" i="16" s="1"/>
  <c r="DW93" i="16"/>
  <c r="DW124" i="16" s="1"/>
  <c r="DW43" i="16"/>
  <c r="DW73" i="16" s="1"/>
  <c r="EE93" i="16"/>
  <c r="EE124" i="16" s="1"/>
  <c r="EM93" i="16"/>
  <c r="EM124" i="16" s="1"/>
  <c r="EM43" i="16"/>
  <c r="EM73" i="16" s="1"/>
  <c r="EU93" i="16"/>
  <c r="EU124" i="16" s="1"/>
  <c r="EU43" i="16"/>
  <c r="EU73" i="16" s="1"/>
  <c r="FC93" i="16"/>
  <c r="FC124" i="16" s="1"/>
  <c r="FC43" i="16"/>
  <c r="FC73" i="16" s="1"/>
  <c r="G94" i="16"/>
  <c r="G125" i="16" s="1"/>
  <c r="G44" i="16"/>
  <c r="G74" i="16" s="1"/>
  <c r="O94" i="16"/>
  <c r="O125" i="16" s="1"/>
  <c r="O44" i="16"/>
  <c r="O74" i="16" s="1"/>
  <c r="W94" i="16"/>
  <c r="W125" i="16" s="1"/>
  <c r="W44" i="16"/>
  <c r="W74" i="16" s="1"/>
  <c r="AE94" i="16"/>
  <c r="AE125" i="16" s="1"/>
  <c r="AM94" i="16"/>
  <c r="AM125" i="16" s="1"/>
  <c r="AM44" i="16"/>
  <c r="AM74" i="16" s="1"/>
  <c r="AU94" i="16"/>
  <c r="AU125" i="16" s="1"/>
  <c r="AU44" i="16"/>
  <c r="AU74" i="16" s="1"/>
  <c r="BC94" i="16"/>
  <c r="BC125" i="16" s="1"/>
  <c r="BC44" i="16"/>
  <c r="BC74" i="16" s="1"/>
  <c r="BK94" i="16"/>
  <c r="BK125" i="16" s="1"/>
  <c r="BS94" i="16"/>
  <c r="BS125" i="16" s="1"/>
  <c r="BS44" i="16"/>
  <c r="BS74" i="16" s="1"/>
  <c r="CA94" i="16"/>
  <c r="CA125" i="16" s="1"/>
  <c r="CA44" i="16"/>
  <c r="CA74" i="16" s="1"/>
  <c r="CI94" i="16"/>
  <c r="CI125" i="16" s="1"/>
  <c r="CI44" i="16"/>
  <c r="CI74" i="16" s="1"/>
  <c r="CQ94" i="16"/>
  <c r="CQ125" i="16" s="1"/>
  <c r="CY94" i="16"/>
  <c r="CY125" i="16" s="1"/>
  <c r="CY44" i="16"/>
  <c r="CY74" i="16" s="1"/>
  <c r="DG94" i="16"/>
  <c r="DG125" i="16" s="1"/>
  <c r="DG44" i="16"/>
  <c r="DG74" i="16" s="1"/>
  <c r="DO94" i="16"/>
  <c r="DO125" i="16" s="1"/>
  <c r="DO44" i="16"/>
  <c r="DO74" i="16" s="1"/>
  <c r="DW94" i="16"/>
  <c r="DW125" i="16" s="1"/>
  <c r="EE94" i="16"/>
  <c r="EE125" i="16" s="1"/>
  <c r="EE44" i="16"/>
  <c r="EE74" i="16" s="1"/>
  <c r="EM94" i="16"/>
  <c r="EM125" i="16" s="1"/>
  <c r="EM44" i="16"/>
  <c r="EM74" i="16" s="1"/>
  <c r="EU94" i="16"/>
  <c r="EU125" i="16" s="1"/>
  <c r="EU44" i="16"/>
  <c r="EU74" i="16" s="1"/>
  <c r="FC94" i="16"/>
  <c r="FC125" i="16" s="1"/>
  <c r="G95" i="16"/>
  <c r="G126" i="16" s="1"/>
  <c r="G45" i="16"/>
  <c r="G75" i="16" s="1"/>
  <c r="O95" i="16"/>
  <c r="O126" i="16" s="1"/>
  <c r="O45" i="16"/>
  <c r="O75" i="16" s="1"/>
  <c r="W95" i="16"/>
  <c r="W126" i="16" s="1"/>
  <c r="AE95" i="16"/>
  <c r="AE126" i="16" s="1"/>
  <c r="AE45" i="16"/>
  <c r="AE75" i="16" s="1"/>
  <c r="AM95" i="16"/>
  <c r="AM126" i="16" s="1"/>
  <c r="AM45" i="16"/>
  <c r="AM75" i="16" s="1"/>
  <c r="AU95" i="16"/>
  <c r="AU126" i="16" s="1"/>
  <c r="AU45" i="16"/>
  <c r="AU75" i="16" s="1"/>
  <c r="BC95" i="16"/>
  <c r="BC126" i="16" s="1"/>
  <c r="BK95" i="16"/>
  <c r="BK126" i="16" s="1"/>
  <c r="BK45" i="16"/>
  <c r="BK75" i="16" s="1"/>
  <c r="BS95" i="16"/>
  <c r="BS126" i="16" s="1"/>
  <c r="BS45" i="16"/>
  <c r="BS75" i="16" s="1"/>
  <c r="CA95" i="16"/>
  <c r="CA126" i="16" s="1"/>
  <c r="CA45" i="16"/>
  <c r="CA75" i="16" s="1"/>
  <c r="CI95" i="16"/>
  <c r="CI126" i="16" s="1"/>
  <c r="CQ95" i="16"/>
  <c r="CQ126" i="16" s="1"/>
  <c r="CQ45" i="16"/>
  <c r="CQ75" i="16" s="1"/>
  <c r="CY95" i="16"/>
  <c r="CY126" i="16" s="1"/>
  <c r="CY45" i="16"/>
  <c r="CY75" i="16" s="1"/>
  <c r="DG95" i="16"/>
  <c r="DG126" i="16" s="1"/>
  <c r="DG45" i="16"/>
  <c r="DG75" i="16" s="1"/>
  <c r="DO95" i="16"/>
  <c r="DO126" i="16" s="1"/>
  <c r="DW95" i="16"/>
  <c r="DW126" i="16" s="1"/>
  <c r="DW45" i="16"/>
  <c r="DW75" i="16" s="1"/>
  <c r="EE95" i="16"/>
  <c r="EE126" i="16" s="1"/>
  <c r="EE45" i="16"/>
  <c r="EE75" i="16" s="1"/>
  <c r="EM95" i="16"/>
  <c r="EM126" i="16" s="1"/>
  <c r="EM45" i="16"/>
  <c r="EM75" i="16" s="1"/>
  <c r="EU95" i="16"/>
  <c r="EU126" i="16" s="1"/>
  <c r="FC95" i="16"/>
  <c r="FC126" i="16" s="1"/>
  <c r="FC45" i="16"/>
  <c r="FC75" i="16" s="1"/>
  <c r="G96" i="16"/>
  <c r="G127" i="16" s="1"/>
  <c r="G46" i="16"/>
  <c r="G76" i="16" s="1"/>
  <c r="O96" i="16"/>
  <c r="O127" i="16" s="1"/>
  <c r="W96" i="16"/>
  <c r="W127" i="16" s="1"/>
  <c r="W46" i="16"/>
  <c r="W76" i="16" s="1"/>
  <c r="AE96" i="16"/>
  <c r="AE127" i="16" s="1"/>
  <c r="AE46" i="16"/>
  <c r="AE76" i="16" s="1"/>
  <c r="AM96" i="16"/>
  <c r="AM127" i="16" s="1"/>
  <c r="AM46" i="16"/>
  <c r="AM76" i="16" s="1"/>
  <c r="AU96" i="16"/>
  <c r="AU127" i="16" s="1"/>
  <c r="BC96" i="16"/>
  <c r="BC127" i="16" s="1"/>
  <c r="BC46" i="16"/>
  <c r="BC76" i="16" s="1"/>
  <c r="BK96" i="16"/>
  <c r="BK127" i="16" s="1"/>
  <c r="BK46" i="16"/>
  <c r="BK76" i="16" s="1"/>
  <c r="BS96" i="16"/>
  <c r="BS127" i="16" s="1"/>
  <c r="BS46" i="16"/>
  <c r="BS76" i="16" s="1"/>
  <c r="CA96" i="16"/>
  <c r="CA127" i="16" s="1"/>
  <c r="CI96" i="16"/>
  <c r="CI127" i="16" s="1"/>
  <c r="CI46" i="16"/>
  <c r="CI76" i="16" s="1"/>
  <c r="CQ96" i="16"/>
  <c r="CQ127" i="16" s="1"/>
  <c r="CQ46" i="16"/>
  <c r="CQ76" i="16" s="1"/>
  <c r="CY96" i="16"/>
  <c r="CY127" i="16" s="1"/>
  <c r="CY46" i="16"/>
  <c r="CY76" i="16" s="1"/>
  <c r="DG96" i="16"/>
  <c r="DG127" i="16" s="1"/>
  <c r="DO96" i="16"/>
  <c r="DO127" i="16" s="1"/>
  <c r="DO46" i="16"/>
  <c r="DO76" i="16" s="1"/>
  <c r="DW96" i="16"/>
  <c r="DW127" i="16" s="1"/>
  <c r="DW46" i="16"/>
  <c r="DW76" i="16" s="1"/>
  <c r="EE96" i="16"/>
  <c r="EE127" i="16" s="1"/>
  <c r="EE46" i="16"/>
  <c r="EE76" i="16" s="1"/>
  <c r="EM96" i="16"/>
  <c r="EM127" i="16" s="1"/>
  <c r="EU96" i="16"/>
  <c r="EU127" i="16" s="1"/>
  <c r="EU46" i="16"/>
  <c r="EU76" i="16" s="1"/>
  <c r="FC96" i="16"/>
  <c r="FC127" i="16" s="1"/>
  <c r="FC46" i="16"/>
  <c r="FC76" i="16" s="1"/>
  <c r="G97" i="16"/>
  <c r="G128" i="16" s="1"/>
  <c r="G47" i="16"/>
  <c r="G77" i="16" s="1"/>
  <c r="O97" i="16"/>
  <c r="O128" i="16" s="1"/>
  <c r="O47" i="16"/>
  <c r="O77" i="16" s="1"/>
  <c r="W97" i="16"/>
  <c r="W128" i="16" s="1"/>
  <c r="W47" i="16"/>
  <c r="W77" i="16" s="1"/>
  <c r="AE97" i="16"/>
  <c r="AE128" i="16" s="1"/>
  <c r="AE47" i="16"/>
  <c r="AE77" i="16" s="1"/>
  <c r="AM97" i="16"/>
  <c r="AM128" i="16" s="1"/>
  <c r="AU97" i="16"/>
  <c r="AU128" i="16" s="1"/>
  <c r="AU47" i="16"/>
  <c r="AU77" i="16" s="1"/>
  <c r="BC97" i="16"/>
  <c r="BC128" i="16" s="1"/>
  <c r="BC47" i="16"/>
  <c r="BC77" i="16" s="1"/>
  <c r="BK97" i="16"/>
  <c r="BK128" i="16" s="1"/>
  <c r="BK47" i="16"/>
  <c r="BK77" i="16" s="1"/>
  <c r="BS97" i="16"/>
  <c r="BS128" i="16" s="1"/>
  <c r="BS47" i="16"/>
  <c r="BS77" i="16" s="1"/>
  <c r="CA97" i="16"/>
  <c r="CA128" i="16" s="1"/>
  <c r="CA47" i="16"/>
  <c r="CA77" i="16" s="1"/>
  <c r="CI97" i="16"/>
  <c r="CI128" i="16" s="1"/>
  <c r="CI47" i="16"/>
  <c r="CI77" i="16" s="1"/>
  <c r="CQ97" i="16"/>
  <c r="CQ128" i="16" s="1"/>
  <c r="CQ47" i="16"/>
  <c r="CQ77" i="16" s="1"/>
  <c r="CY97" i="16"/>
  <c r="CY128" i="16" s="1"/>
  <c r="DG97" i="16"/>
  <c r="DG128" i="16" s="1"/>
  <c r="DG47" i="16"/>
  <c r="DG77" i="16" s="1"/>
  <c r="DO97" i="16"/>
  <c r="DO128" i="16" s="1"/>
  <c r="DO47" i="16"/>
  <c r="DO77" i="16" s="1"/>
  <c r="DW97" i="16"/>
  <c r="DW128" i="16" s="1"/>
  <c r="DW47" i="16"/>
  <c r="DW77" i="16" s="1"/>
  <c r="EE97" i="16"/>
  <c r="EE128" i="16" s="1"/>
  <c r="EF77" i="16"/>
  <c r="EE47" i="16"/>
  <c r="EE77" i="16" s="1"/>
  <c r="EM97" i="16"/>
  <c r="EM128" i="16" s="1"/>
  <c r="EM47" i="16"/>
  <c r="EM77" i="16" s="1"/>
  <c r="EU97" i="16"/>
  <c r="EU128" i="16" s="1"/>
  <c r="EU47" i="16"/>
  <c r="EU77" i="16" s="1"/>
  <c r="FC97" i="16"/>
  <c r="FC128" i="16" s="1"/>
  <c r="FC47" i="16"/>
  <c r="FC77" i="16" s="1"/>
  <c r="G98" i="16"/>
  <c r="G129" i="16" s="1"/>
  <c r="G48" i="16"/>
  <c r="G78" i="16" s="1"/>
  <c r="O98" i="16"/>
  <c r="O129" i="16" s="1"/>
  <c r="O48" i="16"/>
  <c r="O78" i="16" s="1"/>
  <c r="W98" i="16"/>
  <c r="W129" i="16" s="1"/>
  <c r="W48" i="16"/>
  <c r="W78" i="16" s="1"/>
  <c r="AE98" i="16"/>
  <c r="AE129" i="16" s="1"/>
  <c r="AE48" i="16"/>
  <c r="AE78" i="16" s="1"/>
  <c r="AM98" i="16"/>
  <c r="AM129" i="16" s="1"/>
  <c r="AN78" i="16"/>
  <c r="AM48" i="16"/>
  <c r="AM78" i="16" s="1"/>
  <c r="AU98" i="16"/>
  <c r="AU129" i="16" s="1"/>
  <c r="AU48" i="16"/>
  <c r="AU78" i="16" s="1"/>
  <c r="BC98" i="16"/>
  <c r="BC129" i="16" s="1"/>
  <c r="BC48" i="16"/>
  <c r="BC78" i="16" s="1"/>
  <c r="BK98" i="16"/>
  <c r="BK129" i="16" s="1"/>
  <c r="BK48" i="16"/>
  <c r="BK78" i="16" s="1"/>
  <c r="BS98" i="16"/>
  <c r="BS129" i="16" s="1"/>
  <c r="BS48" i="16"/>
  <c r="BS78" i="16" s="1"/>
  <c r="CA98" i="16"/>
  <c r="CA129" i="16" s="1"/>
  <c r="CB78" i="16"/>
  <c r="CA48" i="16"/>
  <c r="CA78" i="16" s="1"/>
  <c r="CI98" i="16"/>
  <c r="CI129" i="16" s="1"/>
  <c r="CI48" i="16"/>
  <c r="CI78" i="16" s="1"/>
  <c r="CQ98" i="16"/>
  <c r="CQ129" i="16" s="1"/>
  <c r="CQ48" i="16"/>
  <c r="CQ78" i="16" s="1"/>
  <c r="CY98" i="16"/>
  <c r="CY129" i="16" s="1"/>
  <c r="CY48" i="16"/>
  <c r="CY78" i="16" s="1"/>
  <c r="DG98" i="16"/>
  <c r="DG129" i="16" s="1"/>
  <c r="DG48" i="16"/>
  <c r="DG78" i="16" s="1"/>
  <c r="DO98" i="16"/>
  <c r="DO129" i="16" s="1"/>
  <c r="DO48" i="16"/>
  <c r="DO78" i="16" s="1"/>
  <c r="DW98" i="16"/>
  <c r="DW129" i="16" s="1"/>
  <c r="DW48" i="16"/>
  <c r="DW78" i="16" s="1"/>
  <c r="EE98" i="16"/>
  <c r="EE129" i="16" s="1"/>
  <c r="EE48" i="16"/>
  <c r="EE78" i="16" s="1"/>
  <c r="EM98" i="16"/>
  <c r="EM129" i="16" s="1"/>
  <c r="EN78" i="16"/>
  <c r="EM48" i="16"/>
  <c r="EM78" i="16" s="1"/>
  <c r="EU98" i="16"/>
  <c r="EU129" i="16" s="1"/>
  <c r="EU48" i="16"/>
  <c r="EU78" i="16" s="1"/>
  <c r="FC98" i="16"/>
  <c r="FC129" i="16" s="1"/>
  <c r="FC48" i="16"/>
  <c r="FC78" i="16" s="1"/>
  <c r="G99" i="16"/>
  <c r="G130" i="16" s="1"/>
  <c r="G49" i="16"/>
  <c r="G79" i="16" s="1"/>
  <c r="O99" i="16"/>
  <c r="O130" i="16" s="1"/>
  <c r="O49" i="16"/>
  <c r="O79" i="16" s="1"/>
  <c r="W99" i="16"/>
  <c r="W130" i="16" s="1"/>
  <c r="W49" i="16"/>
  <c r="W79" i="16" s="1"/>
  <c r="AE99" i="16"/>
  <c r="AE130" i="16" s="1"/>
  <c r="AE49" i="16"/>
  <c r="AE79" i="16" s="1"/>
  <c r="AM99" i="16"/>
  <c r="AM130" i="16" s="1"/>
  <c r="AM49" i="16"/>
  <c r="AM79" i="16" s="1"/>
  <c r="AU99" i="16"/>
  <c r="AU130" i="16" s="1"/>
  <c r="AU49" i="16"/>
  <c r="AU79" i="16" s="1"/>
  <c r="BC99" i="16"/>
  <c r="BC130" i="16" s="1"/>
  <c r="BC49" i="16"/>
  <c r="BC79" i="16" s="1"/>
  <c r="BK99" i="16"/>
  <c r="BK130" i="16" s="1"/>
  <c r="BK49" i="16"/>
  <c r="BK79" i="16" s="1"/>
  <c r="BS99" i="16"/>
  <c r="BS130" i="16" s="1"/>
  <c r="BS49" i="16"/>
  <c r="BS79" i="16" s="1"/>
  <c r="CA99" i="16"/>
  <c r="CA130" i="16" s="1"/>
  <c r="CA49" i="16"/>
  <c r="CA79" i="16" s="1"/>
  <c r="CI99" i="16"/>
  <c r="CI130" i="16" s="1"/>
  <c r="CI49" i="16"/>
  <c r="CI79" i="16" s="1"/>
  <c r="CQ99" i="16"/>
  <c r="CQ130" i="16" s="1"/>
  <c r="CQ49" i="16"/>
  <c r="CQ79" i="16" s="1"/>
  <c r="CY99" i="16"/>
  <c r="CY130" i="16" s="1"/>
  <c r="CY49" i="16"/>
  <c r="CY79" i="16" s="1"/>
  <c r="DG99" i="16"/>
  <c r="DG130" i="16" s="1"/>
  <c r="DG49" i="16"/>
  <c r="DG79" i="16" s="1"/>
  <c r="DO99" i="16"/>
  <c r="DO130" i="16" s="1"/>
  <c r="DO49" i="16"/>
  <c r="DO79" i="16" s="1"/>
  <c r="DW99" i="16"/>
  <c r="DW130" i="16" s="1"/>
  <c r="DW49" i="16"/>
  <c r="DW79" i="16" s="1"/>
  <c r="EE99" i="16"/>
  <c r="EE130" i="16" s="1"/>
  <c r="EE49" i="16"/>
  <c r="EE79" i="16" s="1"/>
  <c r="EM99" i="16"/>
  <c r="EM130" i="16" s="1"/>
  <c r="EM49" i="16"/>
  <c r="EM79" i="16" s="1"/>
  <c r="EU99" i="16"/>
  <c r="EU130" i="16" s="1"/>
  <c r="EU49" i="16"/>
  <c r="EU79" i="16" s="1"/>
  <c r="FC99" i="16"/>
  <c r="FC130" i="16" s="1"/>
  <c r="FC49" i="16"/>
  <c r="FC79" i="16" s="1"/>
  <c r="G101" i="16"/>
  <c r="G132" i="16" s="1"/>
  <c r="G51" i="16"/>
  <c r="G81" i="16" s="1"/>
  <c r="O101" i="16"/>
  <c r="O132" i="16" s="1"/>
  <c r="O51" i="16"/>
  <c r="O81" i="16" s="1"/>
  <c r="W101" i="16"/>
  <c r="W132" i="16" s="1"/>
  <c r="W51" i="16"/>
  <c r="W81" i="16" s="1"/>
  <c r="AE101" i="16"/>
  <c r="AE132" i="16" s="1"/>
  <c r="AE51" i="16"/>
  <c r="AE81" i="16" s="1"/>
  <c r="AM101" i="16"/>
  <c r="AM132" i="16" s="1"/>
  <c r="AM51" i="16"/>
  <c r="AM81" i="16" s="1"/>
  <c r="AU101" i="16"/>
  <c r="AU132" i="16" s="1"/>
  <c r="AV81" i="16"/>
  <c r="AU51" i="16"/>
  <c r="AU81" i="16" s="1"/>
  <c r="BC101" i="16"/>
  <c r="BC132" i="16" s="1"/>
  <c r="BC51" i="16"/>
  <c r="BC81" i="16" s="1"/>
  <c r="BK101" i="16"/>
  <c r="BK132" i="16" s="1"/>
  <c r="BK51" i="16"/>
  <c r="BK81" i="16" s="1"/>
  <c r="BS101" i="16"/>
  <c r="BS132" i="16" s="1"/>
  <c r="BS51" i="16"/>
  <c r="BS81" i="16" s="1"/>
  <c r="CA101" i="16"/>
  <c r="CA132" i="16" s="1"/>
  <c r="CA51" i="16"/>
  <c r="CA81" i="16" s="1"/>
  <c r="CI101" i="16"/>
  <c r="CI132" i="16" s="1"/>
  <c r="CI51" i="16"/>
  <c r="CI81" i="16" s="1"/>
  <c r="CQ101" i="16"/>
  <c r="CQ132" i="16" s="1"/>
  <c r="CQ51" i="16"/>
  <c r="CQ81" i="16" s="1"/>
  <c r="CY101" i="16"/>
  <c r="CY132" i="16" s="1"/>
  <c r="CY51" i="16"/>
  <c r="CY81" i="16" s="1"/>
  <c r="DG101" i="16"/>
  <c r="DG132" i="16" s="1"/>
  <c r="DH81" i="16"/>
  <c r="DG51" i="16"/>
  <c r="DG81" i="16" s="1"/>
  <c r="DO101" i="16"/>
  <c r="DO132" i="16" s="1"/>
  <c r="DO51" i="16"/>
  <c r="DO81" i="16" s="1"/>
  <c r="DW101" i="16"/>
  <c r="DW132" i="16" s="1"/>
  <c r="DW51" i="16"/>
  <c r="DW81" i="16" s="1"/>
  <c r="EE101" i="16"/>
  <c r="EE132" i="16" s="1"/>
  <c r="EE51" i="16"/>
  <c r="EE81" i="16" s="1"/>
  <c r="EM101" i="16"/>
  <c r="EM132" i="16" s="1"/>
  <c r="EM51" i="16"/>
  <c r="EM81" i="16" s="1"/>
  <c r="EU101" i="16"/>
  <c r="EU132" i="16" s="1"/>
  <c r="EU51" i="16"/>
  <c r="EU81" i="16" s="1"/>
  <c r="FC101" i="16"/>
  <c r="FC132" i="16" s="1"/>
  <c r="FC51" i="16"/>
  <c r="FC81" i="16" s="1"/>
  <c r="G102" i="16"/>
  <c r="G133" i="16" s="1"/>
  <c r="G52" i="16"/>
  <c r="G82" i="16" s="1"/>
  <c r="O102" i="16"/>
  <c r="O133" i="16" s="1"/>
  <c r="O52" i="16"/>
  <c r="O82" i="16" s="1"/>
  <c r="W102" i="16"/>
  <c r="W133" i="16" s="1"/>
  <c r="W52" i="16"/>
  <c r="W82" i="16" s="1"/>
  <c r="AE102" i="16"/>
  <c r="AE133" i="16" s="1"/>
  <c r="AE52" i="16"/>
  <c r="AE82" i="16" s="1"/>
  <c r="AM102" i="16"/>
  <c r="AM133" i="16" s="1"/>
  <c r="AM52" i="16"/>
  <c r="AM82" i="16" s="1"/>
  <c r="AU102" i="16"/>
  <c r="AU133" i="16" s="1"/>
  <c r="AU52" i="16"/>
  <c r="AU82" i="16" s="1"/>
  <c r="BC102" i="16"/>
  <c r="BC133" i="16" s="1"/>
  <c r="BC52" i="16"/>
  <c r="BC82" i="16" s="1"/>
  <c r="BK102" i="16"/>
  <c r="BK133" i="16" s="1"/>
  <c r="BK52" i="16"/>
  <c r="BK82" i="16" s="1"/>
  <c r="BS102" i="16"/>
  <c r="BS133" i="16" s="1"/>
  <c r="BS52" i="16"/>
  <c r="BS82" i="16" s="1"/>
  <c r="CA102" i="16"/>
  <c r="CA133" i="16" s="1"/>
  <c r="CA52" i="16"/>
  <c r="CA82" i="16" s="1"/>
  <c r="CI102" i="16"/>
  <c r="CI133" i="16" s="1"/>
  <c r="CI52" i="16"/>
  <c r="CI82" i="16" s="1"/>
  <c r="CQ102" i="16"/>
  <c r="CQ133" i="16" s="1"/>
  <c r="CQ52" i="16"/>
  <c r="CQ82" i="16" s="1"/>
  <c r="CY102" i="16"/>
  <c r="CY133" i="16" s="1"/>
  <c r="CY52" i="16"/>
  <c r="CY82" i="16" s="1"/>
  <c r="DG102" i="16"/>
  <c r="DG133" i="16" s="1"/>
  <c r="DG52" i="16"/>
  <c r="DG82" i="16" s="1"/>
  <c r="DO102" i="16"/>
  <c r="DO133" i="16" s="1"/>
  <c r="DO52" i="16"/>
  <c r="DO82" i="16" s="1"/>
  <c r="DW102" i="16"/>
  <c r="DW133" i="16" s="1"/>
  <c r="DW52" i="16"/>
  <c r="DW82" i="16" s="1"/>
  <c r="EE102" i="16"/>
  <c r="EE133" i="16" s="1"/>
  <c r="EE52" i="16"/>
  <c r="EE82" i="16" s="1"/>
  <c r="EM102" i="16"/>
  <c r="EM133" i="16" s="1"/>
  <c r="EM52" i="16"/>
  <c r="EM82" i="16" s="1"/>
  <c r="EU102" i="16"/>
  <c r="EU133" i="16" s="1"/>
  <c r="EU52" i="16"/>
  <c r="EU82" i="16" s="1"/>
  <c r="FC102" i="16"/>
  <c r="FC133" i="16" s="1"/>
  <c r="FD82" i="16"/>
  <c r="FC52" i="16"/>
  <c r="FC82" i="16" s="1"/>
  <c r="G103" i="16"/>
  <c r="G134" i="16" s="1"/>
  <c r="G53" i="16"/>
  <c r="G83" i="16" s="1"/>
  <c r="O103" i="16"/>
  <c r="O134" i="16" s="1"/>
  <c r="P83" i="16"/>
  <c r="O53" i="16"/>
  <c r="O83" i="16" s="1"/>
  <c r="W103" i="16"/>
  <c r="W134" i="16" s="1"/>
  <c r="W53" i="16"/>
  <c r="W83" i="16" s="1"/>
  <c r="AE103" i="16"/>
  <c r="AE134" i="16" s="1"/>
  <c r="AE53" i="16"/>
  <c r="AE83" i="16" s="1"/>
  <c r="AM103" i="16"/>
  <c r="AM134" i="16" s="1"/>
  <c r="AM53" i="16"/>
  <c r="AM83" i="16" s="1"/>
  <c r="AU103" i="16"/>
  <c r="AU134" i="16" s="1"/>
  <c r="AU53" i="16"/>
  <c r="AU83" i="16" s="1"/>
  <c r="BC103" i="16"/>
  <c r="BC134" i="16" s="1"/>
  <c r="BC53" i="16"/>
  <c r="BC83" i="16" s="1"/>
  <c r="BK103" i="16"/>
  <c r="BK134" i="16" s="1"/>
  <c r="BK53" i="16"/>
  <c r="BK83" i="16" s="1"/>
  <c r="BS103" i="16"/>
  <c r="BS134" i="16" s="1"/>
  <c r="BS53" i="16"/>
  <c r="BS83" i="16" s="1"/>
  <c r="CA103" i="16"/>
  <c r="CA134" i="16" s="1"/>
  <c r="CB83" i="16"/>
  <c r="CA53" i="16"/>
  <c r="CA83" i="16" s="1"/>
  <c r="CI103" i="16"/>
  <c r="CI134" i="16" s="1"/>
  <c r="CI53" i="16"/>
  <c r="CI83" i="16" s="1"/>
  <c r="CQ103" i="16"/>
  <c r="CQ134" i="16" s="1"/>
  <c r="CQ53" i="16"/>
  <c r="CQ83" i="16" s="1"/>
  <c r="CY103" i="16"/>
  <c r="CY134" i="16" s="1"/>
  <c r="CY53" i="16"/>
  <c r="CY83" i="16" s="1"/>
  <c r="DG103" i="16"/>
  <c r="DG134" i="16" s="1"/>
  <c r="DG53" i="16"/>
  <c r="DG83" i="16" s="1"/>
  <c r="DO103" i="16"/>
  <c r="DO134" i="16" s="1"/>
  <c r="DO53" i="16"/>
  <c r="DO83" i="16" s="1"/>
  <c r="DW103" i="16"/>
  <c r="DW134" i="16" s="1"/>
  <c r="DW53" i="16"/>
  <c r="DW83" i="16" s="1"/>
  <c r="EE103" i="16"/>
  <c r="EE134" i="16" s="1"/>
  <c r="EE53" i="16"/>
  <c r="EE83" i="16" s="1"/>
  <c r="EM103" i="16"/>
  <c r="EM134" i="16" s="1"/>
  <c r="EN83" i="16"/>
  <c r="EM53" i="16"/>
  <c r="EM83" i="16" s="1"/>
  <c r="EU103" i="16"/>
  <c r="EU134" i="16" s="1"/>
  <c r="EU53" i="16"/>
  <c r="EU83" i="16" s="1"/>
  <c r="FC103" i="16"/>
  <c r="FC134" i="16" s="1"/>
  <c r="FC53" i="16"/>
  <c r="FC83" i="16" s="1"/>
  <c r="G105" i="16"/>
  <c r="G55" i="16"/>
  <c r="O105" i="16"/>
  <c r="O55" i="16"/>
  <c r="W105" i="16"/>
  <c r="W55" i="16"/>
  <c r="AE105" i="16"/>
  <c r="AE55" i="16"/>
  <c r="AM105" i="16"/>
  <c r="AM55" i="16"/>
  <c r="AU105" i="16"/>
  <c r="AU55" i="16"/>
  <c r="BC105" i="16"/>
  <c r="BC55" i="16"/>
  <c r="BK105" i="16"/>
  <c r="BK55" i="16"/>
  <c r="BS105" i="16"/>
  <c r="BS55" i="16"/>
  <c r="CA105" i="16"/>
  <c r="CA55" i="16"/>
  <c r="CI105" i="16"/>
  <c r="CI55" i="16"/>
  <c r="CQ105" i="16"/>
  <c r="CQ55" i="16"/>
  <c r="CY105" i="16"/>
  <c r="CY55" i="16"/>
  <c r="DG105" i="16"/>
  <c r="DG55" i="16"/>
  <c r="DO105" i="16"/>
  <c r="DO55" i="16"/>
  <c r="DW105" i="16"/>
  <c r="DW55" i="16"/>
  <c r="EE105" i="16"/>
  <c r="EE55" i="16"/>
  <c r="EM105" i="16"/>
  <c r="EM55" i="16"/>
  <c r="EU105" i="16"/>
  <c r="EU55" i="16"/>
  <c r="FC105" i="16"/>
  <c r="FC55" i="16"/>
  <c r="G106" i="16"/>
  <c r="G56" i="16"/>
  <c r="O106" i="16"/>
  <c r="O56" i="16"/>
  <c r="W106" i="16"/>
  <c r="W56" i="16"/>
  <c r="AE106" i="16"/>
  <c r="AE56" i="16"/>
  <c r="AM106" i="16"/>
  <c r="AM56" i="16"/>
  <c r="AU106" i="16"/>
  <c r="AU56" i="16"/>
  <c r="BC106" i="16"/>
  <c r="BC56" i="16"/>
  <c r="BK106" i="16"/>
  <c r="BK56" i="16"/>
  <c r="BS106" i="16"/>
  <c r="BS56" i="16"/>
  <c r="CA106" i="16"/>
  <c r="CA56" i="16"/>
  <c r="CI106" i="16"/>
  <c r="CI56" i="16"/>
  <c r="CQ106" i="16"/>
  <c r="CQ56" i="16"/>
  <c r="CY106" i="16"/>
  <c r="CY56" i="16"/>
  <c r="DG106" i="16"/>
  <c r="DG56" i="16"/>
  <c r="DO106" i="16"/>
  <c r="DO56" i="16"/>
  <c r="DW106" i="16"/>
  <c r="DW56" i="16"/>
  <c r="S66" i="24" s="1"/>
  <c r="EE106" i="16"/>
  <c r="EE56" i="16"/>
  <c r="AA66" i="24" s="1"/>
  <c r="EM106" i="16"/>
  <c r="EM56" i="16"/>
  <c r="AI66" i="24" s="1"/>
  <c r="EU106" i="16"/>
  <c r="EU56" i="16"/>
  <c r="AQ66" i="24" s="1"/>
  <c r="FC106" i="16"/>
  <c r="FC56" i="16"/>
  <c r="G107" i="16"/>
  <c r="G57" i="16"/>
  <c r="O107" i="16"/>
  <c r="O57" i="16"/>
  <c r="W107" i="16"/>
  <c r="W57" i="16"/>
  <c r="AE107" i="16"/>
  <c r="AE57" i="16"/>
  <c r="AM107" i="16"/>
  <c r="AM57" i="16"/>
  <c r="AU107" i="16"/>
  <c r="AU57" i="16"/>
  <c r="BC107" i="16"/>
  <c r="BC57" i="16"/>
  <c r="BK107" i="16"/>
  <c r="BK57" i="16"/>
  <c r="BS107" i="16"/>
  <c r="BS57" i="16"/>
  <c r="CA107" i="16"/>
  <c r="CA57" i="16"/>
  <c r="CI107" i="16"/>
  <c r="CI57" i="16"/>
  <c r="CQ107" i="16"/>
  <c r="CQ57" i="16"/>
  <c r="CY107" i="16"/>
  <c r="CY57" i="16"/>
  <c r="DG107" i="16"/>
  <c r="DG57" i="16"/>
  <c r="DO107" i="16"/>
  <c r="DO57" i="16"/>
  <c r="DW107" i="16"/>
  <c r="DW57" i="16"/>
  <c r="EE107" i="16"/>
  <c r="EE57" i="16"/>
  <c r="EM107" i="16"/>
  <c r="EM57" i="16"/>
  <c r="EU107" i="16"/>
  <c r="EU57" i="16"/>
  <c r="FC107" i="16"/>
  <c r="FC57" i="16"/>
  <c r="G108" i="16"/>
  <c r="G58" i="16"/>
  <c r="O108" i="16"/>
  <c r="O58" i="16"/>
  <c r="W108" i="16"/>
  <c r="W58" i="16"/>
  <c r="AE108" i="16"/>
  <c r="AE58" i="16"/>
  <c r="AM108" i="16"/>
  <c r="AM58" i="16"/>
  <c r="AU108" i="16"/>
  <c r="AU58" i="16"/>
  <c r="BC108" i="16"/>
  <c r="BC58" i="16"/>
  <c r="BK108" i="16"/>
  <c r="BK58" i="16"/>
  <c r="BS108" i="16"/>
  <c r="BS58" i="16"/>
  <c r="CA108" i="16"/>
  <c r="CA58" i="16"/>
  <c r="CI108" i="16"/>
  <c r="CI58" i="16"/>
  <c r="CQ108" i="16"/>
  <c r="CQ58" i="16"/>
  <c r="CY108" i="16"/>
  <c r="CY58" i="16"/>
  <c r="DG108" i="16"/>
  <c r="DG58" i="16"/>
  <c r="DO108" i="16"/>
  <c r="DO58" i="16"/>
  <c r="DW108" i="16"/>
  <c r="DW58" i="16"/>
  <c r="EE108" i="16"/>
  <c r="EE58" i="16"/>
  <c r="EM108" i="16"/>
  <c r="EM58" i="16"/>
  <c r="EU108" i="16"/>
  <c r="EU58" i="16"/>
  <c r="FC108" i="16"/>
  <c r="FC58" i="16"/>
  <c r="AM110" i="16"/>
  <c r="AM60" i="16"/>
  <c r="AU110" i="16"/>
  <c r="AU60" i="16"/>
  <c r="BC110" i="16"/>
  <c r="BC60" i="16"/>
  <c r="BK110" i="16"/>
  <c r="BK60" i="16"/>
  <c r="BS110" i="16"/>
  <c r="BS60" i="16"/>
  <c r="CA110" i="16"/>
  <c r="CA60" i="16"/>
  <c r="CI110" i="16"/>
  <c r="CI60" i="16"/>
  <c r="CQ110" i="16"/>
  <c r="CQ60" i="16"/>
  <c r="CY110" i="16"/>
  <c r="CY60" i="16"/>
  <c r="DG110" i="16"/>
  <c r="DG60" i="16"/>
  <c r="DO110" i="16"/>
  <c r="DO60" i="16"/>
  <c r="DW110" i="16"/>
  <c r="S58" i="24" s="1"/>
  <c r="CM58" i="24" s="1"/>
  <c r="DW60" i="16"/>
  <c r="EE110" i="16"/>
  <c r="AA58" i="24" s="1"/>
  <c r="CU58" i="24" s="1"/>
  <c r="EE60" i="16"/>
  <c r="EM110" i="16"/>
  <c r="AI58" i="24" s="1"/>
  <c r="DC58" i="24" s="1"/>
  <c r="EM60" i="16"/>
  <c r="EU110" i="16"/>
  <c r="AQ58" i="24" s="1"/>
  <c r="EU60" i="16"/>
  <c r="FC110" i="16"/>
  <c r="FC60" i="16"/>
  <c r="AM111" i="16"/>
  <c r="AM61" i="16"/>
  <c r="AU111" i="16"/>
  <c r="AU61" i="16"/>
  <c r="BC111" i="16"/>
  <c r="BC61" i="16"/>
  <c r="BK111" i="16"/>
  <c r="BK61" i="16"/>
  <c r="BS111" i="16"/>
  <c r="BS61" i="16"/>
  <c r="CA111" i="16"/>
  <c r="CA61" i="16"/>
  <c r="CI111" i="16"/>
  <c r="CI61" i="16"/>
  <c r="CQ111" i="16"/>
  <c r="CQ61" i="16"/>
  <c r="CY111" i="16"/>
  <c r="CY61" i="16"/>
  <c r="DG111" i="16"/>
  <c r="DG61" i="16"/>
  <c r="DO111" i="16"/>
  <c r="DO61" i="16"/>
  <c r="DW111" i="16"/>
  <c r="DW61" i="16"/>
  <c r="EE111" i="16"/>
  <c r="EE61" i="16"/>
  <c r="EM111" i="16"/>
  <c r="EM61" i="16"/>
  <c r="EU111" i="16"/>
  <c r="EU61" i="16"/>
  <c r="FC111" i="16"/>
  <c r="FC61" i="16"/>
  <c r="G113" i="16"/>
  <c r="G63" i="16"/>
  <c r="O113" i="16"/>
  <c r="O63" i="16"/>
  <c r="W113" i="16"/>
  <c r="W63" i="16"/>
  <c r="AE113" i="16"/>
  <c r="AE63" i="16"/>
  <c r="AM113" i="16"/>
  <c r="AM63" i="16"/>
  <c r="AU113" i="16"/>
  <c r="AU63" i="16"/>
  <c r="BC113" i="16"/>
  <c r="BC63" i="16"/>
  <c r="BK113" i="16"/>
  <c r="BK63" i="16"/>
  <c r="BS113" i="16"/>
  <c r="BS63" i="16"/>
  <c r="CA113" i="16"/>
  <c r="CA63" i="16"/>
  <c r="CI113" i="16"/>
  <c r="CI63" i="16"/>
  <c r="CQ113" i="16"/>
  <c r="CQ63" i="16"/>
  <c r="CY113" i="16"/>
  <c r="CY63" i="16"/>
  <c r="DG113" i="16"/>
  <c r="DG63" i="16"/>
  <c r="DO113" i="16"/>
  <c r="DO63" i="16"/>
  <c r="DW113" i="16"/>
  <c r="DW63" i="16"/>
  <c r="EE113" i="16"/>
  <c r="EE63" i="16"/>
  <c r="EM113" i="16"/>
  <c r="EM63" i="16"/>
  <c r="EU113" i="16"/>
  <c r="EU63" i="16"/>
  <c r="FC113" i="16"/>
  <c r="FC63" i="16"/>
  <c r="G114" i="16"/>
  <c r="G64" i="16"/>
  <c r="O114" i="16"/>
  <c r="O64" i="16"/>
  <c r="W114" i="16"/>
  <c r="W64" i="16"/>
  <c r="AE114" i="16"/>
  <c r="AE64" i="16"/>
  <c r="AM114" i="16"/>
  <c r="AM64" i="16"/>
  <c r="AU114" i="16"/>
  <c r="AU64" i="16"/>
  <c r="BC114" i="16"/>
  <c r="BC64" i="16"/>
  <c r="BK114" i="16"/>
  <c r="BK64" i="16"/>
  <c r="BS114" i="16"/>
  <c r="BS64" i="16"/>
  <c r="CA114" i="16"/>
  <c r="CA64" i="16"/>
  <c r="CI114" i="16"/>
  <c r="CI64" i="16"/>
  <c r="CQ114" i="16"/>
  <c r="CQ64" i="16"/>
  <c r="CY114" i="16"/>
  <c r="CY64" i="16"/>
  <c r="DG114" i="16"/>
  <c r="DG64" i="16"/>
  <c r="DO114" i="16"/>
  <c r="DO64" i="16"/>
  <c r="DW114" i="16"/>
  <c r="DW64" i="16"/>
  <c r="EE114" i="16"/>
  <c r="EE64" i="16"/>
  <c r="EM114" i="16"/>
  <c r="EM64" i="16"/>
  <c r="EU114" i="16"/>
  <c r="EU64" i="16"/>
  <c r="FC114" i="16"/>
  <c r="FC64" i="16"/>
  <c r="AM38" i="16"/>
  <c r="AM68" i="16" s="1"/>
  <c r="CY38" i="16"/>
  <c r="CY68" i="16" s="1"/>
  <c r="W39" i="16"/>
  <c r="W69" i="16" s="1"/>
  <c r="CI39" i="16"/>
  <c r="CI69" i="16" s="1"/>
  <c r="EU39" i="16"/>
  <c r="EU69" i="16" s="1"/>
  <c r="BC40" i="16"/>
  <c r="BC70" i="16" s="1"/>
  <c r="DO40" i="16"/>
  <c r="DO70" i="16" s="1"/>
  <c r="AM41" i="16"/>
  <c r="AM71" i="16" s="1"/>
  <c r="CY41" i="16"/>
  <c r="CY71" i="16" s="1"/>
  <c r="W43" i="16"/>
  <c r="W73" i="16" s="1"/>
  <c r="CY43" i="16"/>
  <c r="CY73" i="16" s="1"/>
  <c r="BK44" i="16"/>
  <c r="BK74" i="16" s="1"/>
  <c r="ER44" i="16"/>
  <c r="ER74" i="16" s="1"/>
  <c r="W45" i="16"/>
  <c r="W75" i="16" s="1"/>
  <c r="DD45" i="16"/>
  <c r="DD75" i="16" s="1"/>
  <c r="BP46" i="16"/>
  <c r="BP76" i="16" s="1"/>
  <c r="AM47" i="16"/>
  <c r="AM77" i="16" s="1"/>
  <c r="FB47" i="16"/>
  <c r="FB77" i="16" s="1"/>
  <c r="DH56" i="16"/>
  <c r="CV89" i="16"/>
  <c r="CV120" i="16" s="1"/>
  <c r="CV39" i="16"/>
  <c r="CV69" i="16" s="1"/>
  <c r="H88" i="16"/>
  <c r="H119" i="16" s="1"/>
  <c r="H38" i="16"/>
  <c r="H68" i="16" s="1"/>
  <c r="P88" i="16"/>
  <c r="P119" i="16" s="1"/>
  <c r="P38" i="16"/>
  <c r="P68" i="16" s="1"/>
  <c r="X88" i="16"/>
  <c r="X119" i="16" s="1"/>
  <c r="X38" i="16"/>
  <c r="X68" i="16" s="1"/>
  <c r="AF88" i="16"/>
  <c r="AF119" i="16" s="1"/>
  <c r="AF38" i="16"/>
  <c r="AF68" i="16" s="1"/>
  <c r="AN88" i="16"/>
  <c r="AN119" i="16" s="1"/>
  <c r="AN38" i="16"/>
  <c r="AN68" i="16" s="1"/>
  <c r="AV88" i="16"/>
  <c r="AV119" i="16" s="1"/>
  <c r="AV38" i="16"/>
  <c r="AV68" i="16" s="1"/>
  <c r="BD88" i="16"/>
  <c r="BD119" i="16" s="1"/>
  <c r="BD38" i="16"/>
  <c r="BD68" i="16" s="1"/>
  <c r="BL88" i="16"/>
  <c r="BL119" i="16" s="1"/>
  <c r="BL38" i="16"/>
  <c r="BL68" i="16" s="1"/>
  <c r="BT88" i="16"/>
  <c r="BT119" i="16" s="1"/>
  <c r="BT38" i="16"/>
  <c r="BT68" i="16" s="1"/>
  <c r="CB88" i="16"/>
  <c r="CB119" i="16" s="1"/>
  <c r="CB38" i="16"/>
  <c r="CB68" i="16" s="1"/>
  <c r="CJ88" i="16"/>
  <c r="CJ119" i="16" s="1"/>
  <c r="CJ38" i="16"/>
  <c r="CJ68" i="16" s="1"/>
  <c r="CR88" i="16"/>
  <c r="CR119" i="16" s="1"/>
  <c r="CR38" i="16"/>
  <c r="CR68" i="16" s="1"/>
  <c r="CZ88" i="16"/>
  <c r="CZ119" i="16" s="1"/>
  <c r="CZ38" i="16"/>
  <c r="CZ68" i="16" s="1"/>
  <c r="DH88" i="16"/>
  <c r="DH119" i="16" s="1"/>
  <c r="DH38" i="16"/>
  <c r="DH68" i="16" s="1"/>
  <c r="DP88" i="16"/>
  <c r="DP119" i="16" s="1"/>
  <c r="DP38" i="16"/>
  <c r="DP68" i="16" s="1"/>
  <c r="DX88" i="16"/>
  <c r="DX119" i="16" s="1"/>
  <c r="DX38" i="16"/>
  <c r="T73" i="24" s="1"/>
  <c r="EF88" i="16"/>
  <c r="EF119" i="16" s="1"/>
  <c r="EF38" i="16"/>
  <c r="AB73" i="24" s="1"/>
  <c r="EN88" i="16"/>
  <c r="EN119" i="16" s="1"/>
  <c r="EN38" i="16"/>
  <c r="AJ73" i="24" s="1"/>
  <c r="EV88" i="16"/>
  <c r="EV119" i="16" s="1"/>
  <c r="EV38" i="16"/>
  <c r="FD88" i="16"/>
  <c r="FD119" i="16" s="1"/>
  <c r="FD38" i="16"/>
  <c r="FD68" i="16" s="1"/>
  <c r="H89" i="16"/>
  <c r="H120" i="16" s="1"/>
  <c r="H39" i="16"/>
  <c r="H69" i="16" s="1"/>
  <c r="P89" i="16"/>
  <c r="P120" i="16" s="1"/>
  <c r="P39" i="16"/>
  <c r="P69" i="16" s="1"/>
  <c r="X89" i="16"/>
  <c r="X120" i="16" s="1"/>
  <c r="X39" i="16"/>
  <c r="X69" i="16" s="1"/>
  <c r="AF89" i="16"/>
  <c r="AF120" i="16" s="1"/>
  <c r="AF39" i="16"/>
  <c r="AF69" i="16" s="1"/>
  <c r="AN89" i="16"/>
  <c r="AN120" i="16" s="1"/>
  <c r="AN39" i="16"/>
  <c r="AN69" i="16" s="1"/>
  <c r="AV89" i="16"/>
  <c r="AV120" i="16" s="1"/>
  <c r="AV39" i="16"/>
  <c r="AV69" i="16" s="1"/>
  <c r="BD89" i="16"/>
  <c r="BD120" i="16" s="1"/>
  <c r="BD39" i="16"/>
  <c r="BD69" i="16" s="1"/>
  <c r="BL89" i="16"/>
  <c r="BL120" i="16" s="1"/>
  <c r="BL39" i="16"/>
  <c r="BL69" i="16" s="1"/>
  <c r="BT89" i="16"/>
  <c r="BT120" i="16" s="1"/>
  <c r="BT39" i="16"/>
  <c r="BT69" i="16" s="1"/>
  <c r="CB89" i="16"/>
  <c r="CB120" i="16" s="1"/>
  <c r="CB39" i="16"/>
  <c r="CB69" i="16" s="1"/>
  <c r="CJ89" i="16"/>
  <c r="CJ120" i="16" s="1"/>
  <c r="CJ39" i="16"/>
  <c r="CJ69" i="16" s="1"/>
  <c r="CR89" i="16"/>
  <c r="CR120" i="16" s="1"/>
  <c r="CR39" i="16"/>
  <c r="CR69" i="16" s="1"/>
  <c r="CZ89" i="16"/>
  <c r="CZ120" i="16" s="1"/>
  <c r="CZ39" i="16"/>
  <c r="CZ69" i="16" s="1"/>
  <c r="DH89" i="16"/>
  <c r="DH120" i="16" s="1"/>
  <c r="DH39" i="16"/>
  <c r="DH69" i="16" s="1"/>
  <c r="DP89" i="16"/>
  <c r="DP120" i="16" s="1"/>
  <c r="DP39" i="16"/>
  <c r="DP69" i="16" s="1"/>
  <c r="DX89" i="16"/>
  <c r="DX120" i="16" s="1"/>
  <c r="DX39" i="16"/>
  <c r="DX69" i="16" s="1"/>
  <c r="EF89" i="16"/>
  <c r="EF120" i="16" s="1"/>
  <c r="EF39" i="16"/>
  <c r="EF69" i="16" s="1"/>
  <c r="EN89" i="16"/>
  <c r="EN120" i="16" s="1"/>
  <c r="EN39" i="16"/>
  <c r="EN69" i="16" s="1"/>
  <c r="EV89" i="16"/>
  <c r="EV120" i="16" s="1"/>
  <c r="EV39" i="16"/>
  <c r="EV69" i="16" s="1"/>
  <c r="FD89" i="16"/>
  <c r="FD120" i="16" s="1"/>
  <c r="FD39" i="16"/>
  <c r="FD69" i="16" s="1"/>
  <c r="H90" i="16"/>
  <c r="H121" i="16" s="1"/>
  <c r="H40" i="16"/>
  <c r="H70" i="16" s="1"/>
  <c r="P90" i="16"/>
  <c r="P121" i="16" s="1"/>
  <c r="P40" i="16"/>
  <c r="P70" i="16" s="1"/>
  <c r="X90" i="16"/>
  <c r="X121" i="16" s="1"/>
  <c r="X40" i="16"/>
  <c r="X70" i="16" s="1"/>
  <c r="AF90" i="16"/>
  <c r="AF121" i="16" s="1"/>
  <c r="AF40" i="16"/>
  <c r="AF70" i="16" s="1"/>
  <c r="AN90" i="16"/>
  <c r="AN121" i="16" s="1"/>
  <c r="AN40" i="16"/>
  <c r="AN70" i="16" s="1"/>
  <c r="AV90" i="16"/>
  <c r="AV121" i="16" s="1"/>
  <c r="AV40" i="16"/>
  <c r="AV70" i="16" s="1"/>
  <c r="BD90" i="16"/>
  <c r="BD121" i="16" s="1"/>
  <c r="BD40" i="16"/>
  <c r="BD70" i="16" s="1"/>
  <c r="BL90" i="16"/>
  <c r="BL121" i="16" s="1"/>
  <c r="BL40" i="16"/>
  <c r="BL70" i="16" s="1"/>
  <c r="BT90" i="16"/>
  <c r="BT121" i="16" s="1"/>
  <c r="BT40" i="16"/>
  <c r="BT70" i="16" s="1"/>
  <c r="CB90" i="16"/>
  <c r="CB121" i="16" s="1"/>
  <c r="CB40" i="16"/>
  <c r="CB70" i="16" s="1"/>
  <c r="CJ90" i="16"/>
  <c r="CJ121" i="16" s="1"/>
  <c r="CJ40" i="16"/>
  <c r="CJ70" i="16" s="1"/>
  <c r="CR90" i="16"/>
  <c r="CR121" i="16" s="1"/>
  <c r="CR40" i="16"/>
  <c r="CR70" i="16" s="1"/>
  <c r="CZ90" i="16"/>
  <c r="CZ121" i="16" s="1"/>
  <c r="CZ40" i="16"/>
  <c r="CZ70" i="16" s="1"/>
  <c r="DH90" i="16"/>
  <c r="DH121" i="16" s="1"/>
  <c r="DH40" i="16"/>
  <c r="DH70" i="16" s="1"/>
  <c r="DP90" i="16"/>
  <c r="DP121" i="16" s="1"/>
  <c r="DP40" i="16"/>
  <c r="DP70" i="16" s="1"/>
  <c r="DX90" i="16"/>
  <c r="DX121" i="16" s="1"/>
  <c r="DX40" i="16"/>
  <c r="DX70" i="16" s="1"/>
  <c r="EF90" i="16"/>
  <c r="EF121" i="16" s="1"/>
  <c r="EF40" i="16"/>
  <c r="EF70" i="16" s="1"/>
  <c r="EN90" i="16"/>
  <c r="EN121" i="16" s="1"/>
  <c r="EN40" i="16"/>
  <c r="EN70" i="16" s="1"/>
  <c r="EV90" i="16"/>
  <c r="EV121" i="16" s="1"/>
  <c r="EV40" i="16"/>
  <c r="EV70" i="16" s="1"/>
  <c r="FD90" i="16"/>
  <c r="FD121" i="16" s="1"/>
  <c r="FD40" i="16"/>
  <c r="FD70" i="16" s="1"/>
  <c r="H91" i="16"/>
  <c r="H122" i="16" s="1"/>
  <c r="H41" i="16"/>
  <c r="H71" i="16" s="1"/>
  <c r="P91" i="16"/>
  <c r="P122" i="16" s="1"/>
  <c r="P41" i="16"/>
  <c r="P71" i="16" s="1"/>
  <c r="X91" i="16"/>
  <c r="X122" i="16" s="1"/>
  <c r="X41" i="16"/>
  <c r="X71" i="16" s="1"/>
  <c r="AF91" i="16"/>
  <c r="AF122" i="16" s="1"/>
  <c r="AF41" i="16"/>
  <c r="AF71" i="16" s="1"/>
  <c r="AN91" i="16"/>
  <c r="AN122" i="16" s="1"/>
  <c r="AN41" i="16"/>
  <c r="AN71" i="16" s="1"/>
  <c r="AV91" i="16"/>
  <c r="AV122" i="16" s="1"/>
  <c r="AV41" i="16"/>
  <c r="AV71" i="16" s="1"/>
  <c r="BD91" i="16"/>
  <c r="BD122" i="16" s="1"/>
  <c r="BD41" i="16"/>
  <c r="BD71" i="16" s="1"/>
  <c r="BL91" i="16"/>
  <c r="BL122" i="16" s="1"/>
  <c r="BL41" i="16"/>
  <c r="BL71" i="16" s="1"/>
  <c r="BT91" i="16"/>
  <c r="BT122" i="16" s="1"/>
  <c r="BT41" i="16"/>
  <c r="BT71" i="16" s="1"/>
  <c r="CB91" i="16"/>
  <c r="CB122" i="16" s="1"/>
  <c r="CB41" i="16"/>
  <c r="CB71" i="16" s="1"/>
  <c r="CJ91" i="16"/>
  <c r="CJ122" i="16" s="1"/>
  <c r="CJ41" i="16"/>
  <c r="CJ71" i="16" s="1"/>
  <c r="CR91" i="16"/>
  <c r="CR122" i="16" s="1"/>
  <c r="CR41" i="16"/>
  <c r="CR71" i="16" s="1"/>
  <c r="CZ91" i="16"/>
  <c r="CZ122" i="16" s="1"/>
  <c r="CZ41" i="16"/>
  <c r="CZ71" i="16" s="1"/>
  <c r="DH91" i="16"/>
  <c r="DH122" i="16" s="1"/>
  <c r="DH41" i="16"/>
  <c r="DH71" i="16" s="1"/>
  <c r="DP91" i="16"/>
  <c r="DP122" i="16" s="1"/>
  <c r="DP41" i="16"/>
  <c r="DP71" i="16" s="1"/>
  <c r="DX91" i="16"/>
  <c r="DX122" i="16" s="1"/>
  <c r="DX41" i="16"/>
  <c r="DX71" i="16" s="1"/>
  <c r="EF91" i="16"/>
  <c r="EF122" i="16" s="1"/>
  <c r="EF41" i="16"/>
  <c r="EF71" i="16" s="1"/>
  <c r="EN91" i="16"/>
  <c r="EN122" i="16" s="1"/>
  <c r="EN41" i="16"/>
  <c r="EN71" i="16" s="1"/>
  <c r="EV91" i="16"/>
  <c r="EV122" i="16" s="1"/>
  <c r="EV41" i="16"/>
  <c r="EV71" i="16" s="1"/>
  <c r="FD91" i="16"/>
  <c r="FD122" i="16" s="1"/>
  <c r="FD41" i="16"/>
  <c r="FD71" i="16" s="1"/>
  <c r="H93" i="16"/>
  <c r="H124" i="16" s="1"/>
  <c r="H43" i="16"/>
  <c r="H73" i="16" s="1"/>
  <c r="P93" i="16"/>
  <c r="P124" i="16" s="1"/>
  <c r="P43" i="16"/>
  <c r="P73" i="16" s="1"/>
  <c r="X93" i="16"/>
  <c r="X124" i="16" s="1"/>
  <c r="X43" i="16"/>
  <c r="X73" i="16" s="1"/>
  <c r="AF93" i="16"/>
  <c r="AF124" i="16" s="1"/>
  <c r="AF43" i="16"/>
  <c r="AF73" i="16" s="1"/>
  <c r="AN93" i="16"/>
  <c r="AN124" i="16" s="1"/>
  <c r="AN43" i="16"/>
  <c r="AN73" i="16" s="1"/>
  <c r="AV93" i="16"/>
  <c r="AV124" i="16" s="1"/>
  <c r="AV43" i="16"/>
  <c r="AV73" i="16" s="1"/>
  <c r="BD93" i="16"/>
  <c r="BD124" i="16" s="1"/>
  <c r="BD43" i="16"/>
  <c r="BD73" i="16" s="1"/>
  <c r="BL93" i="16"/>
  <c r="BL124" i="16" s="1"/>
  <c r="BL43" i="16"/>
  <c r="BL73" i="16" s="1"/>
  <c r="BT93" i="16"/>
  <c r="BT124" i="16" s="1"/>
  <c r="BT43" i="16"/>
  <c r="BT73" i="16" s="1"/>
  <c r="CB93" i="16"/>
  <c r="CB124" i="16" s="1"/>
  <c r="CB43" i="16"/>
  <c r="CB73" i="16" s="1"/>
  <c r="CJ93" i="16"/>
  <c r="CJ124" i="16" s="1"/>
  <c r="CJ43" i="16"/>
  <c r="CJ73" i="16" s="1"/>
  <c r="CR93" i="16"/>
  <c r="CR124" i="16" s="1"/>
  <c r="CR43" i="16"/>
  <c r="CR73" i="16" s="1"/>
  <c r="CZ93" i="16"/>
  <c r="CZ124" i="16" s="1"/>
  <c r="CZ43" i="16"/>
  <c r="CZ73" i="16" s="1"/>
  <c r="DH93" i="16"/>
  <c r="DH124" i="16" s="1"/>
  <c r="DH43" i="16"/>
  <c r="DH73" i="16" s="1"/>
  <c r="DP93" i="16"/>
  <c r="DP124" i="16" s="1"/>
  <c r="DP43" i="16"/>
  <c r="DP73" i="16" s="1"/>
  <c r="DX93" i="16"/>
  <c r="DX124" i="16" s="1"/>
  <c r="DX43" i="16"/>
  <c r="DX73" i="16" s="1"/>
  <c r="EF93" i="16"/>
  <c r="EF124" i="16" s="1"/>
  <c r="EF43" i="16"/>
  <c r="EF73" i="16" s="1"/>
  <c r="EN93" i="16"/>
  <c r="EN124" i="16" s="1"/>
  <c r="EN43" i="16"/>
  <c r="EN73" i="16" s="1"/>
  <c r="EV93" i="16"/>
  <c r="EV124" i="16" s="1"/>
  <c r="EV43" i="16"/>
  <c r="EV73" i="16" s="1"/>
  <c r="FD93" i="16"/>
  <c r="FD124" i="16" s="1"/>
  <c r="FD43" i="16"/>
  <c r="FD73" i="16" s="1"/>
  <c r="H94" i="16"/>
  <c r="H125" i="16" s="1"/>
  <c r="H44" i="16"/>
  <c r="H74" i="16" s="1"/>
  <c r="P94" i="16"/>
  <c r="P125" i="16" s="1"/>
  <c r="P44" i="16"/>
  <c r="P74" i="16" s="1"/>
  <c r="X94" i="16"/>
  <c r="X125" i="16" s="1"/>
  <c r="X44" i="16"/>
  <c r="X74" i="16" s="1"/>
  <c r="AF94" i="16"/>
  <c r="AF125" i="16" s="1"/>
  <c r="AF44" i="16"/>
  <c r="AF74" i="16" s="1"/>
  <c r="AN94" i="16"/>
  <c r="AN125" i="16" s="1"/>
  <c r="AN44" i="16"/>
  <c r="AN74" i="16" s="1"/>
  <c r="AV94" i="16"/>
  <c r="AV125" i="16" s="1"/>
  <c r="AV44" i="16"/>
  <c r="AV74" i="16" s="1"/>
  <c r="BD94" i="16"/>
  <c r="BD125" i="16" s="1"/>
  <c r="BD44" i="16"/>
  <c r="BD74" i="16" s="1"/>
  <c r="BL94" i="16"/>
  <c r="BL125" i="16" s="1"/>
  <c r="BL44" i="16"/>
  <c r="BL74" i="16" s="1"/>
  <c r="BT94" i="16"/>
  <c r="BT125" i="16" s="1"/>
  <c r="BT44" i="16"/>
  <c r="BT74" i="16" s="1"/>
  <c r="CB94" i="16"/>
  <c r="CB125" i="16" s="1"/>
  <c r="CB44" i="16"/>
  <c r="CB74" i="16" s="1"/>
  <c r="CJ94" i="16"/>
  <c r="CJ125" i="16" s="1"/>
  <c r="CJ44" i="16"/>
  <c r="CJ74" i="16" s="1"/>
  <c r="CR94" i="16"/>
  <c r="CR125" i="16" s="1"/>
  <c r="CR44" i="16"/>
  <c r="CR74" i="16" s="1"/>
  <c r="CZ94" i="16"/>
  <c r="CZ125" i="16" s="1"/>
  <c r="CZ44" i="16"/>
  <c r="CZ74" i="16" s="1"/>
  <c r="DH94" i="16"/>
  <c r="DH125" i="16" s="1"/>
  <c r="DH44" i="16"/>
  <c r="DH74" i="16" s="1"/>
  <c r="DP94" i="16"/>
  <c r="DP125" i="16" s="1"/>
  <c r="DP44" i="16"/>
  <c r="DP74" i="16" s="1"/>
  <c r="DX94" i="16"/>
  <c r="DX125" i="16" s="1"/>
  <c r="DX44" i="16"/>
  <c r="DX74" i="16" s="1"/>
  <c r="EF94" i="16"/>
  <c r="EF125" i="16" s="1"/>
  <c r="EF44" i="16"/>
  <c r="EF74" i="16" s="1"/>
  <c r="EN94" i="16"/>
  <c r="EN125" i="16" s="1"/>
  <c r="EN44" i="16"/>
  <c r="EN74" i="16" s="1"/>
  <c r="EV94" i="16"/>
  <c r="EV125" i="16" s="1"/>
  <c r="EV44" i="16"/>
  <c r="EV74" i="16" s="1"/>
  <c r="FD94" i="16"/>
  <c r="FD125" i="16" s="1"/>
  <c r="FD44" i="16"/>
  <c r="FD74" i="16" s="1"/>
  <c r="H95" i="16"/>
  <c r="H126" i="16" s="1"/>
  <c r="H45" i="16"/>
  <c r="H75" i="16" s="1"/>
  <c r="P95" i="16"/>
  <c r="P126" i="16" s="1"/>
  <c r="P45" i="16"/>
  <c r="P75" i="16" s="1"/>
  <c r="X95" i="16"/>
  <c r="X126" i="16" s="1"/>
  <c r="X45" i="16"/>
  <c r="X75" i="16" s="1"/>
  <c r="AF95" i="16"/>
  <c r="AF126" i="16" s="1"/>
  <c r="AF45" i="16"/>
  <c r="AF75" i="16" s="1"/>
  <c r="AN95" i="16"/>
  <c r="AN126" i="16" s="1"/>
  <c r="AN45" i="16"/>
  <c r="AN75" i="16" s="1"/>
  <c r="AV95" i="16"/>
  <c r="AV126" i="16" s="1"/>
  <c r="AV45" i="16"/>
  <c r="AV75" i="16" s="1"/>
  <c r="BD95" i="16"/>
  <c r="BD126" i="16" s="1"/>
  <c r="BD45" i="16"/>
  <c r="BD75" i="16" s="1"/>
  <c r="BL95" i="16"/>
  <c r="BL126" i="16" s="1"/>
  <c r="BL45" i="16"/>
  <c r="BL75" i="16" s="1"/>
  <c r="BT95" i="16"/>
  <c r="BT126" i="16" s="1"/>
  <c r="BT45" i="16"/>
  <c r="BT75" i="16" s="1"/>
  <c r="CB95" i="16"/>
  <c r="CB126" i="16" s="1"/>
  <c r="CB45" i="16"/>
  <c r="CB75" i="16" s="1"/>
  <c r="CJ95" i="16"/>
  <c r="CJ126" i="16" s="1"/>
  <c r="CJ45" i="16"/>
  <c r="CJ75" i="16" s="1"/>
  <c r="CR95" i="16"/>
  <c r="CR126" i="16" s="1"/>
  <c r="CR45" i="16"/>
  <c r="CR75" i="16" s="1"/>
  <c r="CZ95" i="16"/>
  <c r="CZ126" i="16" s="1"/>
  <c r="CZ45" i="16"/>
  <c r="CZ75" i="16" s="1"/>
  <c r="DH95" i="16"/>
  <c r="DH126" i="16" s="1"/>
  <c r="DH45" i="16"/>
  <c r="DH75" i="16" s="1"/>
  <c r="DP95" i="16"/>
  <c r="DP126" i="16" s="1"/>
  <c r="DP45" i="16"/>
  <c r="DP75" i="16" s="1"/>
  <c r="DX95" i="16"/>
  <c r="DX126" i="16" s="1"/>
  <c r="DX45" i="16"/>
  <c r="DX75" i="16" s="1"/>
  <c r="EF95" i="16"/>
  <c r="EF126" i="16" s="1"/>
  <c r="EF45" i="16"/>
  <c r="EF75" i="16" s="1"/>
  <c r="EN95" i="16"/>
  <c r="EN126" i="16" s="1"/>
  <c r="EN45" i="16"/>
  <c r="EN75" i="16" s="1"/>
  <c r="EV95" i="16"/>
  <c r="EV126" i="16" s="1"/>
  <c r="EV45" i="16"/>
  <c r="EV75" i="16" s="1"/>
  <c r="FD95" i="16"/>
  <c r="FD126" i="16" s="1"/>
  <c r="FD45" i="16"/>
  <c r="FD75" i="16" s="1"/>
  <c r="H96" i="16"/>
  <c r="H127" i="16" s="1"/>
  <c r="H46" i="16"/>
  <c r="H76" i="16" s="1"/>
  <c r="P96" i="16"/>
  <c r="P127" i="16" s="1"/>
  <c r="P46" i="16"/>
  <c r="P76" i="16" s="1"/>
  <c r="X96" i="16"/>
  <c r="X127" i="16" s="1"/>
  <c r="X46" i="16"/>
  <c r="X76" i="16" s="1"/>
  <c r="AF96" i="16"/>
  <c r="AF127" i="16" s="1"/>
  <c r="AF46" i="16"/>
  <c r="AF76" i="16" s="1"/>
  <c r="AN96" i="16"/>
  <c r="AN127" i="16" s="1"/>
  <c r="AN46" i="16"/>
  <c r="AN76" i="16" s="1"/>
  <c r="AV96" i="16"/>
  <c r="AV127" i="16" s="1"/>
  <c r="AV46" i="16"/>
  <c r="AV76" i="16" s="1"/>
  <c r="BD96" i="16"/>
  <c r="BD127" i="16" s="1"/>
  <c r="BD46" i="16"/>
  <c r="BD76" i="16" s="1"/>
  <c r="BL96" i="16"/>
  <c r="BL127" i="16" s="1"/>
  <c r="BL46" i="16"/>
  <c r="BL76" i="16" s="1"/>
  <c r="BT96" i="16"/>
  <c r="BT127" i="16" s="1"/>
  <c r="BT46" i="16"/>
  <c r="BT76" i="16" s="1"/>
  <c r="CB96" i="16"/>
  <c r="CB127" i="16" s="1"/>
  <c r="CB46" i="16"/>
  <c r="CB76" i="16" s="1"/>
  <c r="CJ96" i="16"/>
  <c r="CJ127" i="16" s="1"/>
  <c r="CJ46" i="16"/>
  <c r="CJ76" i="16" s="1"/>
  <c r="CR96" i="16"/>
  <c r="CR127" i="16" s="1"/>
  <c r="CR46" i="16"/>
  <c r="CR76" i="16" s="1"/>
  <c r="CZ96" i="16"/>
  <c r="CZ127" i="16" s="1"/>
  <c r="CZ46" i="16"/>
  <c r="CZ76" i="16" s="1"/>
  <c r="DH96" i="16"/>
  <c r="DH127" i="16" s="1"/>
  <c r="DH46" i="16"/>
  <c r="DH76" i="16" s="1"/>
  <c r="DP96" i="16"/>
  <c r="DP127" i="16" s="1"/>
  <c r="DP46" i="16"/>
  <c r="DP76" i="16" s="1"/>
  <c r="DX96" i="16"/>
  <c r="DX127" i="16" s="1"/>
  <c r="DX46" i="16"/>
  <c r="DX76" i="16" s="1"/>
  <c r="EF96" i="16"/>
  <c r="EF127" i="16" s="1"/>
  <c r="EF46" i="16"/>
  <c r="EF76" i="16" s="1"/>
  <c r="EN96" i="16"/>
  <c r="EN127" i="16" s="1"/>
  <c r="EN46" i="16"/>
  <c r="EN76" i="16" s="1"/>
  <c r="EV96" i="16"/>
  <c r="EV127" i="16" s="1"/>
  <c r="EV46" i="16"/>
  <c r="EV76" i="16" s="1"/>
  <c r="FD96" i="16"/>
  <c r="FD127" i="16" s="1"/>
  <c r="FD46" i="16"/>
  <c r="FD76" i="16" s="1"/>
  <c r="H97" i="16"/>
  <c r="H128" i="16" s="1"/>
  <c r="H47" i="16"/>
  <c r="H77" i="16" s="1"/>
  <c r="P97" i="16"/>
  <c r="P128" i="16" s="1"/>
  <c r="P47" i="16"/>
  <c r="P77" i="16" s="1"/>
  <c r="X97" i="16"/>
  <c r="X128" i="16" s="1"/>
  <c r="X47" i="16"/>
  <c r="X77" i="16" s="1"/>
  <c r="AF97" i="16"/>
  <c r="AF128" i="16" s="1"/>
  <c r="AF47" i="16"/>
  <c r="AF77" i="16" s="1"/>
  <c r="AN97" i="16"/>
  <c r="AN128" i="16" s="1"/>
  <c r="AN47" i="16"/>
  <c r="AN77" i="16" s="1"/>
  <c r="AV97" i="16"/>
  <c r="AV128" i="16" s="1"/>
  <c r="AV47" i="16"/>
  <c r="AV77" i="16" s="1"/>
  <c r="BD97" i="16"/>
  <c r="BD128" i="16" s="1"/>
  <c r="BD47" i="16"/>
  <c r="BD77" i="16" s="1"/>
  <c r="BL97" i="16"/>
  <c r="BL128" i="16" s="1"/>
  <c r="BT97" i="16"/>
  <c r="BT128" i="16" s="1"/>
  <c r="BT47" i="16"/>
  <c r="BT77" i="16" s="1"/>
  <c r="CB97" i="16"/>
  <c r="CB128" i="16" s="1"/>
  <c r="CB47" i="16"/>
  <c r="CB77" i="16" s="1"/>
  <c r="CJ97" i="16"/>
  <c r="CJ128" i="16" s="1"/>
  <c r="CJ47" i="16"/>
  <c r="CJ77" i="16" s="1"/>
  <c r="CR97" i="16"/>
  <c r="CR128" i="16" s="1"/>
  <c r="CR47" i="16"/>
  <c r="CR77" i="16" s="1"/>
  <c r="CZ97" i="16"/>
  <c r="CZ128" i="16" s="1"/>
  <c r="CZ47" i="16"/>
  <c r="CZ77" i="16" s="1"/>
  <c r="DH97" i="16"/>
  <c r="DH128" i="16" s="1"/>
  <c r="DH47" i="16"/>
  <c r="DH77" i="16" s="1"/>
  <c r="DP97" i="16"/>
  <c r="DP128" i="16" s="1"/>
  <c r="DP47" i="16"/>
  <c r="DP77" i="16" s="1"/>
  <c r="DX97" i="16"/>
  <c r="DX128" i="16" s="1"/>
  <c r="DX47" i="16"/>
  <c r="DX77" i="16" s="1"/>
  <c r="EF97" i="16"/>
  <c r="EF128" i="16" s="1"/>
  <c r="EN97" i="16"/>
  <c r="EN128" i="16" s="1"/>
  <c r="EN47" i="16"/>
  <c r="EN77" i="16" s="1"/>
  <c r="EV97" i="16"/>
  <c r="EV128" i="16" s="1"/>
  <c r="EV47" i="16"/>
  <c r="EV77" i="16" s="1"/>
  <c r="FD97" i="16"/>
  <c r="FD128" i="16" s="1"/>
  <c r="FD47" i="16"/>
  <c r="FD77" i="16" s="1"/>
  <c r="H98" i="16"/>
  <c r="H129" i="16" s="1"/>
  <c r="H48" i="16"/>
  <c r="H78" i="16" s="1"/>
  <c r="P98" i="16"/>
  <c r="P129" i="16" s="1"/>
  <c r="P48" i="16"/>
  <c r="P78" i="16" s="1"/>
  <c r="X98" i="16"/>
  <c r="X129" i="16" s="1"/>
  <c r="X48" i="16"/>
  <c r="X78" i="16" s="1"/>
  <c r="AF98" i="16"/>
  <c r="AF129" i="16" s="1"/>
  <c r="AF48" i="16"/>
  <c r="AF78" i="16" s="1"/>
  <c r="AN98" i="16"/>
  <c r="AN129" i="16" s="1"/>
  <c r="AV98" i="16"/>
  <c r="AV129" i="16" s="1"/>
  <c r="AV48" i="16"/>
  <c r="AV78" i="16" s="1"/>
  <c r="BD98" i="16"/>
  <c r="BD129" i="16" s="1"/>
  <c r="BD48" i="16"/>
  <c r="BD78" i="16" s="1"/>
  <c r="BL98" i="16"/>
  <c r="BL129" i="16" s="1"/>
  <c r="BL48" i="16"/>
  <c r="BL78" i="16" s="1"/>
  <c r="BT98" i="16"/>
  <c r="BT129" i="16" s="1"/>
  <c r="BT48" i="16"/>
  <c r="BT78" i="16" s="1"/>
  <c r="CB98" i="16"/>
  <c r="CB129" i="16" s="1"/>
  <c r="CJ98" i="16"/>
  <c r="CJ129" i="16" s="1"/>
  <c r="CJ48" i="16"/>
  <c r="CJ78" i="16" s="1"/>
  <c r="CR98" i="16"/>
  <c r="CR129" i="16" s="1"/>
  <c r="CR48" i="16"/>
  <c r="CR78" i="16" s="1"/>
  <c r="CZ98" i="16"/>
  <c r="CZ129" i="16" s="1"/>
  <c r="CZ48" i="16"/>
  <c r="CZ78" i="16" s="1"/>
  <c r="DH98" i="16"/>
  <c r="DH129" i="16" s="1"/>
  <c r="DH48" i="16"/>
  <c r="DH78" i="16" s="1"/>
  <c r="DP98" i="16"/>
  <c r="DP129" i="16" s="1"/>
  <c r="DP48" i="16"/>
  <c r="DP78" i="16" s="1"/>
  <c r="DX98" i="16"/>
  <c r="DX129" i="16" s="1"/>
  <c r="DX48" i="16"/>
  <c r="DX78" i="16" s="1"/>
  <c r="EF98" i="16"/>
  <c r="EF129" i="16" s="1"/>
  <c r="EF48" i="16"/>
  <c r="EF78" i="16" s="1"/>
  <c r="EN98" i="16"/>
  <c r="EN129" i="16" s="1"/>
  <c r="EV98" i="16"/>
  <c r="EV129" i="16" s="1"/>
  <c r="EV48" i="16"/>
  <c r="EV78" i="16" s="1"/>
  <c r="FD98" i="16"/>
  <c r="FD129" i="16" s="1"/>
  <c r="FD48" i="16"/>
  <c r="FD78" i="16" s="1"/>
  <c r="H99" i="16"/>
  <c r="H130" i="16" s="1"/>
  <c r="H49" i="16"/>
  <c r="H79" i="16" s="1"/>
  <c r="P99" i="16"/>
  <c r="P130" i="16" s="1"/>
  <c r="P49" i="16"/>
  <c r="P79" i="16" s="1"/>
  <c r="X99" i="16"/>
  <c r="X130" i="16" s="1"/>
  <c r="X49" i="16"/>
  <c r="X79" i="16" s="1"/>
  <c r="AF99" i="16"/>
  <c r="AF130" i="16" s="1"/>
  <c r="AF49" i="16"/>
  <c r="AF79" i="16" s="1"/>
  <c r="AN99" i="16"/>
  <c r="AN130" i="16" s="1"/>
  <c r="AN49" i="16"/>
  <c r="AN79" i="16" s="1"/>
  <c r="AV99" i="16"/>
  <c r="AV130" i="16" s="1"/>
  <c r="AV49" i="16"/>
  <c r="AV79" i="16" s="1"/>
  <c r="BD99" i="16"/>
  <c r="BD130" i="16" s="1"/>
  <c r="BD49" i="16"/>
  <c r="BD79" i="16" s="1"/>
  <c r="BL99" i="16"/>
  <c r="BL130" i="16" s="1"/>
  <c r="BT99" i="16"/>
  <c r="BT130" i="16" s="1"/>
  <c r="BT49" i="16"/>
  <c r="BT79" i="16" s="1"/>
  <c r="CB99" i="16"/>
  <c r="CB130" i="16" s="1"/>
  <c r="CB49" i="16"/>
  <c r="CB79" i="16" s="1"/>
  <c r="CJ99" i="16"/>
  <c r="CJ130" i="16" s="1"/>
  <c r="CJ49" i="16"/>
  <c r="CJ79" i="16" s="1"/>
  <c r="CR99" i="16"/>
  <c r="CR130" i="16" s="1"/>
  <c r="CR49" i="16"/>
  <c r="CR79" i="16" s="1"/>
  <c r="CZ99" i="16"/>
  <c r="CZ130" i="16" s="1"/>
  <c r="CZ49" i="16"/>
  <c r="CZ79" i="16" s="1"/>
  <c r="DH99" i="16"/>
  <c r="DH130" i="16" s="1"/>
  <c r="DH49" i="16"/>
  <c r="DH79" i="16" s="1"/>
  <c r="DP99" i="16"/>
  <c r="DP130" i="16" s="1"/>
  <c r="DP49" i="16"/>
  <c r="DP79" i="16" s="1"/>
  <c r="DX99" i="16"/>
  <c r="DX130" i="16" s="1"/>
  <c r="EF99" i="16"/>
  <c r="EF130" i="16" s="1"/>
  <c r="EF49" i="16"/>
  <c r="EF79" i="16" s="1"/>
  <c r="EN99" i="16"/>
  <c r="EN130" i="16" s="1"/>
  <c r="EN49" i="16"/>
  <c r="EN79" i="16" s="1"/>
  <c r="EV99" i="16"/>
  <c r="EV130" i="16" s="1"/>
  <c r="EV49" i="16"/>
  <c r="EV79" i="16" s="1"/>
  <c r="FD99" i="16"/>
  <c r="FD130" i="16" s="1"/>
  <c r="FD49" i="16"/>
  <c r="FD79" i="16" s="1"/>
  <c r="H101" i="16"/>
  <c r="H132" i="16" s="1"/>
  <c r="H51" i="16"/>
  <c r="H81" i="16" s="1"/>
  <c r="P101" i="16"/>
  <c r="P132" i="16" s="1"/>
  <c r="P51" i="16"/>
  <c r="P81" i="16" s="1"/>
  <c r="X101" i="16"/>
  <c r="X132" i="16" s="1"/>
  <c r="X51" i="16"/>
  <c r="X81" i="16" s="1"/>
  <c r="AF101" i="16"/>
  <c r="AF132" i="16" s="1"/>
  <c r="AF51" i="16"/>
  <c r="AF81" i="16" s="1"/>
  <c r="AN101" i="16"/>
  <c r="AN132" i="16" s="1"/>
  <c r="AN51" i="16"/>
  <c r="AN81" i="16" s="1"/>
  <c r="AV101" i="16"/>
  <c r="AV132" i="16" s="1"/>
  <c r="BD101" i="16"/>
  <c r="BD132" i="16" s="1"/>
  <c r="BD51" i="16"/>
  <c r="BD81" i="16" s="1"/>
  <c r="BL101" i="16"/>
  <c r="BL132" i="16" s="1"/>
  <c r="BL51" i="16"/>
  <c r="BL81" i="16" s="1"/>
  <c r="BT101" i="16"/>
  <c r="BT132" i="16" s="1"/>
  <c r="BT51" i="16"/>
  <c r="BT81" i="16" s="1"/>
  <c r="CB101" i="16"/>
  <c r="CB132" i="16" s="1"/>
  <c r="CB51" i="16"/>
  <c r="CB81" i="16" s="1"/>
  <c r="CJ101" i="16"/>
  <c r="CJ132" i="16" s="1"/>
  <c r="CJ51" i="16"/>
  <c r="CJ81" i="16" s="1"/>
  <c r="CR101" i="16"/>
  <c r="CR132" i="16" s="1"/>
  <c r="CR51" i="16"/>
  <c r="CR81" i="16" s="1"/>
  <c r="CZ101" i="16"/>
  <c r="CZ132" i="16" s="1"/>
  <c r="CZ51" i="16"/>
  <c r="CZ81" i="16" s="1"/>
  <c r="DH101" i="16"/>
  <c r="DH132" i="16" s="1"/>
  <c r="DP101" i="16"/>
  <c r="DP132" i="16" s="1"/>
  <c r="DP51" i="16"/>
  <c r="DP81" i="16" s="1"/>
  <c r="DX101" i="16"/>
  <c r="DX132" i="16" s="1"/>
  <c r="DX51" i="16"/>
  <c r="DX81" i="16" s="1"/>
  <c r="EF101" i="16"/>
  <c r="EF132" i="16" s="1"/>
  <c r="EF51" i="16"/>
  <c r="EF81" i="16" s="1"/>
  <c r="EN101" i="16"/>
  <c r="EN132" i="16" s="1"/>
  <c r="EN51" i="16"/>
  <c r="EN81" i="16" s="1"/>
  <c r="EV101" i="16"/>
  <c r="EV132" i="16" s="1"/>
  <c r="EV51" i="16"/>
  <c r="EV81" i="16" s="1"/>
  <c r="FD101" i="16"/>
  <c r="FD132" i="16" s="1"/>
  <c r="FD51" i="16"/>
  <c r="FD81" i="16" s="1"/>
  <c r="H102" i="16"/>
  <c r="H133" i="16" s="1"/>
  <c r="H52" i="16"/>
  <c r="H82" i="16" s="1"/>
  <c r="P102" i="16"/>
  <c r="P133" i="16" s="1"/>
  <c r="P52" i="16"/>
  <c r="P82" i="16" s="1"/>
  <c r="X102" i="16"/>
  <c r="X133" i="16" s="1"/>
  <c r="X52" i="16"/>
  <c r="X82" i="16" s="1"/>
  <c r="AF102" i="16"/>
  <c r="AF133" i="16" s="1"/>
  <c r="AN102" i="16"/>
  <c r="AN133" i="16" s="1"/>
  <c r="AN52" i="16"/>
  <c r="AN82" i="16" s="1"/>
  <c r="AV102" i="16"/>
  <c r="AV133" i="16" s="1"/>
  <c r="AV52" i="16"/>
  <c r="AV82" i="16" s="1"/>
  <c r="BD102" i="16"/>
  <c r="BD133" i="16" s="1"/>
  <c r="BD52" i="16"/>
  <c r="BD82" i="16" s="1"/>
  <c r="BL102" i="16"/>
  <c r="BL133" i="16" s="1"/>
  <c r="BL52" i="16"/>
  <c r="BL82" i="16" s="1"/>
  <c r="BT102" i="16"/>
  <c r="BT133" i="16" s="1"/>
  <c r="BT52" i="16"/>
  <c r="BT82" i="16" s="1"/>
  <c r="CB102" i="16"/>
  <c r="CB133" i="16" s="1"/>
  <c r="CB52" i="16"/>
  <c r="CB82" i="16" s="1"/>
  <c r="CJ102" i="16"/>
  <c r="CJ133" i="16" s="1"/>
  <c r="CJ52" i="16"/>
  <c r="CJ82" i="16" s="1"/>
  <c r="CR102" i="16"/>
  <c r="CR133" i="16" s="1"/>
  <c r="CZ102" i="16"/>
  <c r="CZ133" i="16" s="1"/>
  <c r="CZ52" i="16"/>
  <c r="CZ82" i="16" s="1"/>
  <c r="DH102" i="16"/>
  <c r="DH133" i="16" s="1"/>
  <c r="DH52" i="16"/>
  <c r="DH82" i="16" s="1"/>
  <c r="DP102" i="16"/>
  <c r="DP133" i="16" s="1"/>
  <c r="DP52" i="16"/>
  <c r="DP82" i="16" s="1"/>
  <c r="DX102" i="16"/>
  <c r="DX133" i="16" s="1"/>
  <c r="DX52" i="16"/>
  <c r="DX82" i="16" s="1"/>
  <c r="EF102" i="16"/>
  <c r="EF133" i="16" s="1"/>
  <c r="EF52" i="16"/>
  <c r="EF82" i="16" s="1"/>
  <c r="EN102" i="16"/>
  <c r="EN133" i="16" s="1"/>
  <c r="EN52" i="16"/>
  <c r="EN82" i="16" s="1"/>
  <c r="EV102" i="16"/>
  <c r="EV133" i="16" s="1"/>
  <c r="EV52" i="16"/>
  <c r="EV82" i="16" s="1"/>
  <c r="FD102" i="16"/>
  <c r="FD133" i="16" s="1"/>
  <c r="H103" i="16"/>
  <c r="H134" i="16" s="1"/>
  <c r="H53" i="16"/>
  <c r="H83" i="16" s="1"/>
  <c r="P103" i="16"/>
  <c r="P134" i="16" s="1"/>
  <c r="X103" i="16"/>
  <c r="X134" i="16" s="1"/>
  <c r="X53" i="16"/>
  <c r="X83" i="16" s="1"/>
  <c r="AF103" i="16"/>
  <c r="AF134" i="16" s="1"/>
  <c r="AF53" i="16"/>
  <c r="AF83" i="16" s="1"/>
  <c r="AN103" i="16"/>
  <c r="AN134" i="16" s="1"/>
  <c r="AN53" i="16"/>
  <c r="AN83" i="16" s="1"/>
  <c r="AV103" i="16"/>
  <c r="AV134" i="16" s="1"/>
  <c r="AV53" i="16"/>
  <c r="AV83" i="16" s="1"/>
  <c r="BD103" i="16"/>
  <c r="BD134" i="16" s="1"/>
  <c r="BD53" i="16"/>
  <c r="BD83" i="16" s="1"/>
  <c r="BL103" i="16"/>
  <c r="BL134" i="16" s="1"/>
  <c r="BL53" i="16"/>
  <c r="BL83" i="16" s="1"/>
  <c r="BT103" i="16"/>
  <c r="BT134" i="16" s="1"/>
  <c r="BT53" i="16"/>
  <c r="BT83" i="16" s="1"/>
  <c r="CB103" i="16"/>
  <c r="CB134" i="16" s="1"/>
  <c r="CJ103" i="16"/>
  <c r="CJ134" i="16" s="1"/>
  <c r="CJ53" i="16"/>
  <c r="CJ83" i="16" s="1"/>
  <c r="CR103" i="16"/>
  <c r="CR134" i="16" s="1"/>
  <c r="CR53" i="16"/>
  <c r="CR83" i="16" s="1"/>
  <c r="CZ103" i="16"/>
  <c r="CZ134" i="16" s="1"/>
  <c r="CZ53" i="16"/>
  <c r="CZ83" i="16" s="1"/>
  <c r="DH103" i="16"/>
  <c r="DH134" i="16" s="1"/>
  <c r="DH53" i="16"/>
  <c r="DH83" i="16" s="1"/>
  <c r="DP103" i="16"/>
  <c r="DP134" i="16" s="1"/>
  <c r="DP53" i="16"/>
  <c r="DP83" i="16" s="1"/>
  <c r="DX103" i="16"/>
  <c r="DX134" i="16" s="1"/>
  <c r="DX53" i="16"/>
  <c r="DX83" i="16" s="1"/>
  <c r="EF103" i="16"/>
  <c r="EF134" i="16" s="1"/>
  <c r="EF53" i="16"/>
  <c r="EF83" i="16" s="1"/>
  <c r="EN103" i="16"/>
  <c r="EN134" i="16" s="1"/>
  <c r="EV103" i="16"/>
  <c r="EV134" i="16" s="1"/>
  <c r="EV53" i="16"/>
  <c r="EV83" i="16" s="1"/>
  <c r="FD103" i="16"/>
  <c r="FD134" i="16" s="1"/>
  <c r="FD53" i="16"/>
  <c r="FD83" i="16" s="1"/>
  <c r="H105" i="16"/>
  <c r="H55" i="16"/>
  <c r="P105" i="16"/>
  <c r="P55" i="16"/>
  <c r="X105" i="16"/>
  <c r="X55" i="16"/>
  <c r="AF105" i="16"/>
  <c r="AF55" i="16"/>
  <c r="AN105" i="16"/>
  <c r="AN55" i="16"/>
  <c r="AV105" i="16"/>
  <c r="AV55" i="16"/>
  <c r="BD105" i="16"/>
  <c r="BD55" i="16"/>
  <c r="BT105" i="16"/>
  <c r="BT55" i="16"/>
  <c r="CB105" i="16"/>
  <c r="CB55" i="16"/>
  <c r="CJ105" i="16"/>
  <c r="CJ55" i="16"/>
  <c r="CR105" i="16"/>
  <c r="CR55" i="16"/>
  <c r="CZ105" i="16"/>
  <c r="CZ55" i="16"/>
  <c r="DH105" i="16"/>
  <c r="DH55" i="16"/>
  <c r="DP105" i="16"/>
  <c r="DP55" i="16"/>
  <c r="EF105" i="16"/>
  <c r="EF55" i="16"/>
  <c r="EN105" i="16"/>
  <c r="EN55" i="16"/>
  <c r="AU38" i="16"/>
  <c r="AU68" i="16" s="1"/>
  <c r="DG38" i="16"/>
  <c r="DG68" i="16" s="1"/>
  <c r="AE39" i="16"/>
  <c r="AE69" i="16" s="1"/>
  <c r="CQ39" i="16"/>
  <c r="CQ69" i="16" s="1"/>
  <c r="FC39" i="16"/>
  <c r="FC69" i="16" s="1"/>
  <c r="BK40" i="16"/>
  <c r="BK70" i="16" s="1"/>
  <c r="DW40" i="16"/>
  <c r="DW70" i="16" s="1"/>
  <c r="AU41" i="16"/>
  <c r="AU71" i="16" s="1"/>
  <c r="DG41" i="16"/>
  <c r="DG71" i="16" s="1"/>
  <c r="AE43" i="16"/>
  <c r="AE73" i="16" s="1"/>
  <c r="FC44" i="16"/>
  <c r="FC74" i="16" s="1"/>
  <c r="DO45" i="16"/>
  <c r="DO75" i="16" s="1"/>
  <c r="CA46" i="16"/>
  <c r="CA76" i="16" s="1"/>
  <c r="AY47" i="16"/>
  <c r="AY77" i="16" s="1"/>
  <c r="AB88" i="16"/>
  <c r="AB119" i="16" s="1"/>
  <c r="AB38" i="16"/>
  <c r="AB68" i="16" s="1"/>
  <c r="BP88" i="16"/>
  <c r="BP119" i="16" s="1"/>
  <c r="BP38" i="16"/>
  <c r="BP68" i="16" s="1"/>
  <c r="CV88" i="16"/>
  <c r="CV119" i="16" s="1"/>
  <c r="CV38" i="16"/>
  <c r="CV68" i="16" s="1"/>
  <c r="EB88" i="16"/>
  <c r="EB119" i="16" s="1"/>
  <c r="EB38" i="16"/>
  <c r="X73" i="24" s="1"/>
  <c r="EZ88" i="16"/>
  <c r="EZ119" i="16" s="1"/>
  <c r="EZ38" i="16"/>
  <c r="EZ68" i="16" s="1"/>
  <c r="T89" i="16"/>
  <c r="T120" i="16" s="1"/>
  <c r="T39" i="16"/>
  <c r="T69" i="16" s="1"/>
  <c r="AR89" i="16"/>
  <c r="AR120" i="16" s="1"/>
  <c r="AR39" i="16"/>
  <c r="AR69" i="16" s="1"/>
  <c r="BP89" i="16"/>
  <c r="BP120" i="16" s="1"/>
  <c r="BP39" i="16"/>
  <c r="BP69" i="16" s="1"/>
  <c r="DD89" i="16"/>
  <c r="DD120" i="16" s="1"/>
  <c r="DD39" i="16"/>
  <c r="DD69" i="16" s="1"/>
  <c r="I88" i="16"/>
  <c r="I119" i="16" s="1"/>
  <c r="I38" i="16"/>
  <c r="I68" i="16" s="1"/>
  <c r="Q88" i="16"/>
  <c r="Q119" i="16" s="1"/>
  <c r="Q38" i="16"/>
  <c r="Q68" i="16" s="1"/>
  <c r="Y88" i="16"/>
  <c r="Y119" i="16" s="1"/>
  <c r="Y38" i="16"/>
  <c r="Y68" i="16" s="1"/>
  <c r="AG88" i="16"/>
  <c r="AG119" i="16" s="1"/>
  <c r="AG38" i="16"/>
  <c r="AG68" i="16" s="1"/>
  <c r="AO88" i="16"/>
  <c r="AO119" i="16" s="1"/>
  <c r="AO38" i="16"/>
  <c r="AO68" i="16" s="1"/>
  <c r="AW88" i="16"/>
  <c r="AW119" i="16" s="1"/>
  <c r="AW38" i="16"/>
  <c r="AW68" i="16" s="1"/>
  <c r="BE88" i="16"/>
  <c r="BE119" i="16" s="1"/>
  <c r="BE38" i="16"/>
  <c r="BE68" i="16" s="1"/>
  <c r="BM88" i="16"/>
  <c r="BM119" i="16" s="1"/>
  <c r="BM38" i="16"/>
  <c r="BM68" i="16" s="1"/>
  <c r="BU88" i="16"/>
  <c r="BU119" i="16" s="1"/>
  <c r="BU38" i="16"/>
  <c r="BU68" i="16" s="1"/>
  <c r="CC88" i="16"/>
  <c r="CC119" i="16" s="1"/>
  <c r="CC38" i="16"/>
  <c r="CC68" i="16" s="1"/>
  <c r="CK88" i="16"/>
  <c r="CK119" i="16" s="1"/>
  <c r="CK38" i="16"/>
  <c r="CK68" i="16" s="1"/>
  <c r="CS88" i="16"/>
  <c r="CS119" i="16" s="1"/>
  <c r="CS38" i="16"/>
  <c r="CS68" i="16" s="1"/>
  <c r="DA88" i="16"/>
  <c r="DA119" i="16" s="1"/>
  <c r="DA38" i="16"/>
  <c r="DA68" i="16" s="1"/>
  <c r="DI88" i="16"/>
  <c r="DI119" i="16" s="1"/>
  <c r="DI38" i="16"/>
  <c r="DI68" i="16" s="1"/>
  <c r="DQ88" i="16"/>
  <c r="DQ119" i="16" s="1"/>
  <c r="DQ38" i="16"/>
  <c r="DQ68" i="16" s="1"/>
  <c r="DY88" i="16"/>
  <c r="DY119" i="16" s="1"/>
  <c r="DY38" i="16"/>
  <c r="U73" i="24" s="1"/>
  <c r="EG88" i="16"/>
  <c r="EG119" i="16" s="1"/>
  <c r="EG38" i="16"/>
  <c r="AC73" i="24" s="1"/>
  <c r="EO88" i="16"/>
  <c r="EO119" i="16" s="1"/>
  <c r="EO38" i="16"/>
  <c r="AK73" i="24" s="1"/>
  <c r="EW88" i="16"/>
  <c r="EW119" i="16" s="1"/>
  <c r="EW38" i="16"/>
  <c r="FE88" i="16"/>
  <c r="FE119" i="16" s="1"/>
  <c r="FE38" i="16"/>
  <c r="FE68" i="16" s="1"/>
  <c r="I89" i="16"/>
  <c r="I120" i="16" s="1"/>
  <c r="I39" i="16"/>
  <c r="I69" i="16" s="1"/>
  <c r="Q89" i="16"/>
  <c r="Q120" i="16" s="1"/>
  <c r="Q39" i="16"/>
  <c r="Q69" i="16" s="1"/>
  <c r="Y89" i="16"/>
  <c r="Y120" i="16" s="1"/>
  <c r="Y39" i="16"/>
  <c r="Y69" i="16" s="1"/>
  <c r="AG89" i="16"/>
  <c r="AG120" i="16" s="1"/>
  <c r="AG39" i="16"/>
  <c r="AG69" i="16" s="1"/>
  <c r="AO89" i="16"/>
  <c r="AO120" i="16" s="1"/>
  <c r="AO39" i="16"/>
  <c r="AO69" i="16" s="1"/>
  <c r="AW89" i="16"/>
  <c r="AW120" i="16" s="1"/>
  <c r="AW39" i="16"/>
  <c r="AW69" i="16" s="1"/>
  <c r="BE89" i="16"/>
  <c r="BE120" i="16" s="1"/>
  <c r="BE39" i="16"/>
  <c r="BE69" i="16" s="1"/>
  <c r="BM89" i="16"/>
  <c r="BM120" i="16" s="1"/>
  <c r="BM39" i="16"/>
  <c r="BM69" i="16" s="1"/>
  <c r="BU89" i="16"/>
  <c r="BU120" i="16" s="1"/>
  <c r="BU39" i="16"/>
  <c r="BU69" i="16" s="1"/>
  <c r="CC89" i="16"/>
  <c r="CC120" i="16" s="1"/>
  <c r="CC39" i="16"/>
  <c r="CC69" i="16" s="1"/>
  <c r="CK89" i="16"/>
  <c r="CK120" i="16" s="1"/>
  <c r="CK39" i="16"/>
  <c r="CK69" i="16" s="1"/>
  <c r="CS89" i="16"/>
  <c r="CS120" i="16" s="1"/>
  <c r="CS39" i="16"/>
  <c r="CS69" i="16" s="1"/>
  <c r="DA89" i="16"/>
  <c r="DA120" i="16" s="1"/>
  <c r="DA39" i="16"/>
  <c r="DA69" i="16" s="1"/>
  <c r="DI89" i="16"/>
  <c r="DI120" i="16" s="1"/>
  <c r="DI39" i="16"/>
  <c r="DI69" i="16" s="1"/>
  <c r="DQ89" i="16"/>
  <c r="DQ120" i="16" s="1"/>
  <c r="DQ39" i="16"/>
  <c r="DQ69" i="16" s="1"/>
  <c r="DY89" i="16"/>
  <c r="DY120" i="16" s="1"/>
  <c r="DY39" i="16"/>
  <c r="DY69" i="16" s="1"/>
  <c r="EG89" i="16"/>
  <c r="EG120" i="16" s="1"/>
  <c r="EG39" i="16"/>
  <c r="EG69" i="16" s="1"/>
  <c r="EO89" i="16"/>
  <c r="EO120" i="16" s="1"/>
  <c r="EO39" i="16"/>
  <c r="EO69" i="16" s="1"/>
  <c r="EW89" i="16"/>
  <c r="EW120" i="16" s="1"/>
  <c r="EW39" i="16"/>
  <c r="EW69" i="16" s="1"/>
  <c r="FE89" i="16"/>
  <c r="FE120" i="16" s="1"/>
  <c r="FE39" i="16"/>
  <c r="FE69" i="16" s="1"/>
  <c r="I90" i="16"/>
  <c r="I121" i="16" s="1"/>
  <c r="I40" i="16"/>
  <c r="I70" i="16" s="1"/>
  <c r="Q90" i="16"/>
  <c r="Q121" i="16" s="1"/>
  <c r="Q40" i="16"/>
  <c r="Q70" i="16" s="1"/>
  <c r="Y90" i="16"/>
  <c r="Y121" i="16" s="1"/>
  <c r="Y40" i="16"/>
  <c r="Y70" i="16" s="1"/>
  <c r="AG90" i="16"/>
  <c r="AG121" i="16" s="1"/>
  <c r="AG40" i="16"/>
  <c r="AG70" i="16" s="1"/>
  <c r="AO90" i="16"/>
  <c r="AO121" i="16" s="1"/>
  <c r="AO40" i="16"/>
  <c r="AO70" i="16" s="1"/>
  <c r="AW90" i="16"/>
  <c r="AW121" i="16" s="1"/>
  <c r="AW40" i="16"/>
  <c r="AW70" i="16" s="1"/>
  <c r="BE90" i="16"/>
  <c r="BE121" i="16" s="1"/>
  <c r="BE40" i="16"/>
  <c r="BE70" i="16" s="1"/>
  <c r="BM90" i="16"/>
  <c r="BM121" i="16" s="1"/>
  <c r="BM40" i="16"/>
  <c r="BM70" i="16" s="1"/>
  <c r="BU90" i="16"/>
  <c r="BU121" i="16" s="1"/>
  <c r="BU40" i="16"/>
  <c r="BU70" i="16" s="1"/>
  <c r="CC90" i="16"/>
  <c r="CC121" i="16" s="1"/>
  <c r="CC40" i="16"/>
  <c r="CC70" i="16" s="1"/>
  <c r="CK90" i="16"/>
  <c r="CK121" i="16" s="1"/>
  <c r="CK40" i="16"/>
  <c r="CK70" i="16" s="1"/>
  <c r="CS90" i="16"/>
  <c r="CS121" i="16" s="1"/>
  <c r="CS40" i="16"/>
  <c r="CS70" i="16" s="1"/>
  <c r="DA90" i="16"/>
  <c r="DA121" i="16" s="1"/>
  <c r="DA40" i="16"/>
  <c r="DA70" i="16" s="1"/>
  <c r="DI90" i="16"/>
  <c r="DI121" i="16" s="1"/>
  <c r="DI40" i="16"/>
  <c r="DI70" i="16" s="1"/>
  <c r="DQ90" i="16"/>
  <c r="DQ121" i="16" s="1"/>
  <c r="DQ40" i="16"/>
  <c r="DQ70" i="16" s="1"/>
  <c r="DY90" i="16"/>
  <c r="DY121" i="16" s="1"/>
  <c r="DY40" i="16"/>
  <c r="DY70" i="16" s="1"/>
  <c r="EG90" i="16"/>
  <c r="EG121" i="16" s="1"/>
  <c r="EG40" i="16"/>
  <c r="EG70" i="16" s="1"/>
  <c r="EO90" i="16"/>
  <c r="EO121" i="16" s="1"/>
  <c r="EO40" i="16"/>
  <c r="EO70" i="16" s="1"/>
  <c r="EW90" i="16"/>
  <c r="EW121" i="16" s="1"/>
  <c r="EW40" i="16"/>
  <c r="EW70" i="16" s="1"/>
  <c r="FE90" i="16"/>
  <c r="FE121" i="16" s="1"/>
  <c r="FE40" i="16"/>
  <c r="FE70" i="16" s="1"/>
  <c r="I91" i="16"/>
  <c r="I122" i="16" s="1"/>
  <c r="I41" i="16"/>
  <c r="I71" i="16" s="1"/>
  <c r="Q91" i="16"/>
  <c r="Q122" i="16" s="1"/>
  <c r="Q41" i="16"/>
  <c r="Q71" i="16" s="1"/>
  <c r="Y91" i="16"/>
  <c r="Y122" i="16" s="1"/>
  <c r="Y41" i="16"/>
  <c r="Y71" i="16" s="1"/>
  <c r="AG91" i="16"/>
  <c r="AG122" i="16" s="1"/>
  <c r="AG41" i="16"/>
  <c r="AG71" i="16" s="1"/>
  <c r="AO91" i="16"/>
  <c r="AO122" i="16" s="1"/>
  <c r="AO41" i="16"/>
  <c r="AO71" i="16" s="1"/>
  <c r="AW91" i="16"/>
  <c r="AW122" i="16" s="1"/>
  <c r="AW41" i="16"/>
  <c r="AW71" i="16" s="1"/>
  <c r="BE91" i="16"/>
  <c r="BE122" i="16" s="1"/>
  <c r="BE41" i="16"/>
  <c r="BE71" i="16" s="1"/>
  <c r="BM91" i="16"/>
  <c r="BM122" i="16" s="1"/>
  <c r="BM41" i="16"/>
  <c r="BM71" i="16" s="1"/>
  <c r="BU91" i="16"/>
  <c r="BU122" i="16" s="1"/>
  <c r="BU41" i="16"/>
  <c r="BU71" i="16" s="1"/>
  <c r="CC91" i="16"/>
  <c r="CC122" i="16" s="1"/>
  <c r="CC41" i="16"/>
  <c r="CC71" i="16" s="1"/>
  <c r="CK91" i="16"/>
  <c r="CK122" i="16" s="1"/>
  <c r="CK41" i="16"/>
  <c r="CK71" i="16" s="1"/>
  <c r="CS91" i="16"/>
  <c r="CS122" i="16" s="1"/>
  <c r="CS41" i="16"/>
  <c r="CS71" i="16" s="1"/>
  <c r="DA91" i="16"/>
  <c r="DA122" i="16" s="1"/>
  <c r="DA41" i="16"/>
  <c r="DA71" i="16" s="1"/>
  <c r="DI91" i="16"/>
  <c r="DI122" i="16" s="1"/>
  <c r="DI41" i="16"/>
  <c r="DI71" i="16" s="1"/>
  <c r="DQ91" i="16"/>
  <c r="DQ122" i="16" s="1"/>
  <c r="DQ41" i="16"/>
  <c r="DQ71" i="16" s="1"/>
  <c r="DY91" i="16"/>
  <c r="DY122" i="16" s="1"/>
  <c r="DY41" i="16"/>
  <c r="DY71" i="16" s="1"/>
  <c r="EG91" i="16"/>
  <c r="EG122" i="16" s="1"/>
  <c r="EG41" i="16"/>
  <c r="EG71" i="16" s="1"/>
  <c r="EO91" i="16"/>
  <c r="EO122" i="16" s="1"/>
  <c r="EO41" i="16"/>
  <c r="EO71" i="16" s="1"/>
  <c r="EW91" i="16"/>
  <c r="EW122" i="16" s="1"/>
  <c r="EW41" i="16"/>
  <c r="EW71" i="16" s="1"/>
  <c r="FE91" i="16"/>
  <c r="FE122" i="16" s="1"/>
  <c r="FE41" i="16"/>
  <c r="FE71" i="16" s="1"/>
  <c r="I93" i="16"/>
  <c r="I124" i="16" s="1"/>
  <c r="I43" i="16"/>
  <c r="I73" i="16" s="1"/>
  <c r="Q93" i="16"/>
  <c r="Q124" i="16" s="1"/>
  <c r="Q43" i="16"/>
  <c r="Q73" i="16" s="1"/>
  <c r="Y93" i="16"/>
  <c r="Y124" i="16" s="1"/>
  <c r="Y43" i="16"/>
  <c r="Y73" i="16" s="1"/>
  <c r="AG93" i="16"/>
  <c r="AG124" i="16" s="1"/>
  <c r="AG43" i="16"/>
  <c r="AG73" i="16" s="1"/>
  <c r="AO93" i="16"/>
  <c r="AO124" i="16" s="1"/>
  <c r="AO43" i="16"/>
  <c r="AO73" i="16" s="1"/>
  <c r="AW93" i="16"/>
  <c r="AW124" i="16" s="1"/>
  <c r="AW43" i="16"/>
  <c r="AW73" i="16" s="1"/>
  <c r="BE93" i="16"/>
  <c r="BE124" i="16" s="1"/>
  <c r="BE43" i="16"/>
  <c r="BE73" i="16" s="1"/>
  <c r="BM93" i="16"/>
  <c r="BM124" i="16" s="1"/>
  <c r="BM43" i="16"/>
  <c r="BM73" i="16" s="1"/>
  <c r="BU93" i="16"/>
  <c r="BU124" i="16" s="1"/>
  <c r="BU43" i="16"/>
  <c r="BU73" i="16" s="1"/>
  <c r="CC93" i="16"/>
  <c r="CC124" i="16" s="1"/>
  <c r="CC43" i="16"/>
  <c r="CC73" i="16" s="1"/>
  <c r="CK93" i="16"/>
  <c r="CK124" i="16" s="1"/>
  <c r="CK43" i="16"/>
  <c r="CK73" i="16" s="1"/>
  <c r="CS93" i="16"/>
  <c r="CS124" i="16" s="1"/>
  <c r="CS43" i="16"/>
  <c r="CS73" i="16" s="1"/>
  <c r="DA93" i="16"/>
  <c r="DA124" i="16" s="1"/>
  <c r="DA43" i="16"/>
  <c r="DA73" i="16" s="1"/>
  <c r="DI93" i="16"/>
  <c r="DI124" i="16" s="1"/>
  <c r="DJ73" i="16"/>
  <c r="DI43" i="16"/>
  <c r="DI73" i="16" s="1"/>
  <c r="DQ93" i="16"/>
  <c r="DQ124" i="16" s="1"/>
  <c r="DQ43" i="16"/>
  <c r="DQ73" i="16" s="1"/>
  <c r="DY93" i="16"/>
  <c r="DY124" i="16" s="1"/>
  <c r="DY43" i="16"/>
  <c r="DY73" i="16" s="1"/>
  <c r="EG93" i="16"/>
  <c r="EG124" i="16" s="1"/>
  <c r="EG43" i="16"/>
  <c r="EG73" i="16" s="1"/>
  <c r="EO93" i="16"/>
  <c r="EO124" i="16" s="1"/>
  <c r="EP73" i="16"/>
  <c r="EO43" i="16"/>
  <c r="EO73" i="16" s="1"/>
  <c r="EW93" i="16"/>
  <c r="EW124" i="16" s="1"/>
  <c r="EW43" i="16"/>
  <c r="EW73" i="16" s="1"/>
  <c r="FE93" i="16"/>
  <c r="FE124" i="16" s="1"/>
  <c r="FE43" i="16"/>
  <c r="FE73" i="16" s="1"/>
  <c r="I94" i="16"/>
  <c r="I125" i="16" s="1"/>
  <c r="I44" i="16"/>
  <c r="I74" i="16" s="1"/>
  <c r="Q94" i="16"/>
  <c r="Q125" i="16" s="1"/>
  <c r="Q44" i="16"/>
  <c r="Q74" i="16" s="1"/>
  <c r="Y94" i="16"/>
  <c r="Y125" i="16" s="1"/>
  <c r="Y44" i="16"/>
  <c r="Y74" i="16" s="1"/>
  <c r="AG94" i="16"/>
  <c r="AG125" i="16" s="1"/>
  <c r="AG44" i="16"/>
  <c r="AG74" i="16" s="1"/>
  <c r="AO94" i="16"/>
  <c r="AO125" i="16" s="1"/>
  <c r="AO44" i="16"/>
  <c r="AO74" i="16" s="1"/>
  <c r="AW94" i="16"/>
  <c r="AW125" i="16" s="1"/>
  <c r="AW44" i="16"/>
  <c r="AW74" i="16" s="1"/>
  <c r="BE94" i="16"/>
  <c r="BE125" i="16" s="1"/>
  <c r="BE44" i="16"/>
  <c r="BE74" i="16" s="1"/>
  <c r="BM94" i="16"/>
  <c r="BM125" i="16" s="1"/>
  <c r="BM44" i="16"/>
  <c r="BM74" i="16" s="1"/>
  <c r="BU94" i="16"/>
  <c r="BU125" i="16" s="1"/>
  <c r="BU44" i="16"/>
  <c r="BU74" i="16" s="1"/>
  <c r="CC94" i="16"/>
  <c r="CC125" i="16" s="1"/>
  <c r="CC44" i="16"/>
  <c r="CC74" i="16" s="1"/>
  <c r="CK94" i="16"/>
  <c r="CK125" i="16" s="1"/>
  <c r="CK44" i="16"/>
  <c r="CK74" i="16" s="1"/>
  <c r="CS94" i="16"/>
  <c r="CS125" i="16" s="1"/>
  <c r="CS44" i="16"/>
  <c r="CS74" i="16" s="1"/>
  <c r="DA94" i="16"/>
  <c r="DA125" i="16" s="1"/>
  <c r="DA44" i="16"/>
  <c r="DA74" i="16" s="1"/>
  <c r="DI94" i="16"/>
  <c r="DI125" i="16" s="1"/>
  <c r="DI44" i="16"/>
  <c r="DI74" i="16" s="1"/>
  <c r="DQ94" i="16"/>
  <c r="DQ125" i="16" s="1"/>
  <c r="DQ44" i="16"/>
  <c r="DQ74" i="16" s="1"/>
  <c r="DY94" i="16"/>
  <c r="DY125" i="16" s="1"/>
  <c r="DY44" i="16"/>
  <c r="DY74" i="16" s="1"/>
  <c r="EG94" i="16"/>
  <c r="EG125" i="16" s="1"/>
  <c r="EG44" i="16"/>
  <c r="EG74" i="16" s="1"/>
  <c r="EO94" i="16"/>
  <c r="EO125" i="16" s="1"/>
  <c r="EO44" i="16"/>
  <c r="EO74" i="16" s="1"/>
  <c r="EW94" i="16"/>
  <c r="EW125" i="16" s="1"/>
  <c r="EW44" i="16"/>
  <c r="EW74" i="16" s="1"/>
  <c r="FE94" i="16"/>
  <c r="FE125" i="16" s="1"/>
  <c r="FE44" i="16"/>
  <c r="FE74" i="16" s="1"/>
  <c r="I95" i="16"/>
  <c r="I126" i="16" s="1"/>
  <c r="I45" i="16"/>
  <c r="I75" i="16" s="1"/>
  <c r="Q95" i="16"/>
  <c r="Q126" i="16" s="1"/>
  <c r="Q45" i="16"/>
  <c r="Q75" i="16" s="1"/>
  <c r="Y95" i="16"/>
  <c r="Y126" i="16" s="1"/>
  <c r="Y45" i="16"/>
  <c r="Y75" i="16" s="1"/>
  <c r="AG95" i="16"/>
  <c r="AG126" i="16" s="1"/>
  <c r="AH75" i="16"/>
  <c r="AG45" i="16"/>
  <c r="AG75" i="16" s="1"/>
  <c r="AO95" i="16"/>
  <c r="AO126" i="16" s="1"/>
  <c r="AO45" i="16"/>
  <c r="AO75" i="16" s="1"/>
  <c r="AW95" i="16"/>
  <c r="AW126" i="16" s="1"/>
  <c r="AW45" i="16"/>
  <c r="AW75" i="16" s="1"/>
  <c r="BE95" i="16"/>
  <c r="BE126" i="16" s="1"/>
  <c r="BE45" i="16"/>
  <c r="BE75" i="16" s="1"/>
  <c r="BM95" i="16"/>
  <c r="BM126" i="16" s="1"/>
  <c r="BN75" i="16"/>
  <c r="BM45" i="16"/>
  <c r="BM75" i="16" s="1"/>
  <c r="BU95" i="16"/>
  <c r="BU126" i="16" s="1"/>
  <c r="BU45" i="16"/>
  <c r="BU75" i="16" s="1"/>
  <c r="CC95" i="16"/>
  <c r="CC126" i="16" s="1"/>
  <c r="CC45" i="16"/>
  <c r="CC75" i="16" s="1"/>
  <c r="CK95" i="16"/>
  <c r="CK126" i="16" s="1"/>
  <c r="CK45" i="16"/>
  <c r="CK75" i="16" s="1"/>
  <c r="CS95" i="16"/>
  <c r="CS126" i="16" s="1"/>
  <c r="CT75" i="16"/>
  <c r="CS45" i="16"/>
  <c r="CS75" i="16" s="1"/>
  <c r="DA95" i="16"/>
  <c r="DA126" i="16" s="1"/>
  <c r="DA45" i="16"/>
  <c r="DA75" i="16" s="1"/>
  <c r="DI95" i="16"/>
  <c r="DI126" i="16" s="1"/>
  <c r="DI45" i="16"/>
  <c r="DI75" i="16" s="1"/>
  <c r="DQ95" i="16"/>
  <c r="DQ126" i="16" s="1"/>
  <c r="DQ45" i="16"/>
  <c r="DQ75" i="16" s="1"/>
  <c r="DY95" i="16"/>
  <c r="DY126" i="16" s="1"/>
  <c r="DZ75" i="16"/>
  <c r="DY45" i="16"/>
  <c r="DY75" i="16" s="1"/>
  <c r="EG95" i="16"/>
  <c r="EG126" i="16" s="1"/>
  <c r="EG45" i="16"/>
  <c r="EG75" i="16" s="1"/>
  <c r="EO95" i="16"/>
  <c r="EO126" i="16" s="1"/>
  <c r="EO45" i="16"/>
  <c r="EO75" i="16" s="1"/>
  <c r="EW95" i="16"/>
  <c r="EW126" i="16" s="1"/>
  <c r="EW45" i="16"/>
  <c r="EW75" i="16" s="1"/>
  <c r="FE95" i="16"/>
  <c r="FE126" i="16" s="1"/>
  <c r="FE45" i="16"/>
  <c r="FE75" i="16" s="1"/>
  <c r="I96" i="16"/>
  <c r="I127" i="16" s="1"/>
  <c r="I46" i="16"/>
  <c r="I76" i="16" s="1"/>
  <c r="Q96" i="16"/>
  <c r="Q127" i="16" s="1"/>
  <c r="Q46" i="16"/>
  <c r="Q76" i="16" s="1"/>
  <c r="Y96" i="16"/>
  <c r="Y127" i="16" s="1"/>
  <c r="Z76" i="16"/>
  <c r="Y46" i="16"/>
  <c r="Y76" i="16" s="1"/>
  <c r="AG96" i="16"/>
  <c r="AG127" i="16" s="1"/>
  <c r="AG46" i="16"/>
  <c r="AG76" i="16" s="1"/>
  <c r="AO96" i="16"/>
  <c r="AO127" i="16" s="1"/>
  <c r="AO46" i="16"/>
  <c r="AO76" i="16" s="1"/>
  <c r="AW96" i="16"/>
  <c r="AW127" i="16" s="1"/>
  <c r="AW46" i="16"/>
  <c r="AW76" i="16" s="1"/>
  <c r="BE96" i="16"/>
  <c r="BE127" i="16" s="1"/>
  <c r="BF76" i="16"/>
  <c r="BE46" i="16"/>
  <c r="BE76" i="16" s="1"/>
  <c r="BM96" i="16"/>
  <c r="BM127" i="16" s="1"/>
  <c r="BM46" i="16"/>
  <c r="BM76" i="16" s="1"/>
  <c r="BU96" i="16"/>
  <c r="BU127" i="16" s="1"/>
  <c r="BU46" i="16"/>
  <c r="BU76" i="16" s="1"/>
  <c r="CC96" i="16"/>
  <c r="CC127" i="16" s="1"/>
  <c r="CC46" i="16"/>
  <c r="CC76" i="16" s="1"/>
  <c r="CK96" i="16"/>
  <c r="CK127" i="16" s="1"/>
  <c r="CL76" i="16"/>
  <c r="CK46" i="16"/>
  <c r="CK76" i="16" s="1"/>
  <c r="CS96" i="16"/>
  <c r="CS127" i="16" s="1"/>
  <c r="CS46" i="16"/>
  <c r="CS76" i="16" s="1"/>
  <c r="DA96" i="16"/>
  <c r="DA127" i="16" s="1"/>
  <c r="DA46" i="16"/>
  <c r="DA76" i="16" s="1"/>
  <c r="DI96" i="16"/>
  <c r="DI127" i="16" s="1"/>
  <c r="DI46" i="16"/>
  <c r="DI76" i="16" s="1"/>
  <c r="DQ96" i="16"/>
  <c r="DQ127" i="16" s="1"/>
  <c r="DR76" i="16"/>
  <c r="DQ46" i="16"/>
  <c r="DQ76" i="16" s="1"/>
  <c r="DY96" i="16"/>
  <c r="DY127" i="16" s="1"/>
  <c r="DY46" i="16"/>
  <c r="DY76" i="16" s="1"/>
  <c r="EG96" i="16"/>
  <c r="EG127" i="16" s="1"/>
  <c r="EG46" i="16"/>
  <c r="EG76" i="16" s="1"/>
  <c r="EO96" i="16"/>
  <c r="EO127" i="16" s="1"/>
  <c r="EO46" i="16"/>
  <c r="EO76" i="16" s="1"/>
  <c r="EW96" i="16"/>
  <c r="EW127" i="16" s="1"/>
  <c r="EX76" i="16"/>
  <c r="EW46" i="16"/>
  <c r="EW76" i="16" s="1"/>
  <c r="FE96" i="16"/>
  <c r="FE127" i="16" s="1"/>
  <c r="FE46" i="16"/>
  <c r="FE76" i="16" s="1"/>
  <c r="I97" i="16"/>
  <c r="I128" i="16" s="1"/>
  <c r="I47" i="16"/>
  <c r="I77" i="16" s="1"/>
  <c r="Q97" i="16"/>
  <c r="Q128" i="16" s="1"/>
  <c r="Q47" i="16"/>
  <c r="Q77" i="16" s="1"/>
  <c r="Y97" i="16"/>
  <c r="Y128" i="16" s="1"/>
  <c r="Z77" i="16"/>
  <c r="Y47" i="16"/>
  <c r="Y77" i="16" s="1"/>
  <c r="AG97" i="16"/>
  <c r="AG128" i="16" s="1"/>
  <c r="AG47" i="16"/>
  <c r="AG77" i="16" s="1"/>
  <c r="AO97" i="16"/>
  <c r="AO128" i="16" s="1"/>
  <c r="AO47" i="16"/>
  <c r="AO77" i="16" s="1"/>
  <c r="AW97" i="16"/>
  <c r="AW128" i="16" s="1"/>
  <c r="AW47" i="16"/>
  <c r="AW77" i="16" s="1"/>
  <c r="BE97" i="16"/>
  <c r="BE128" i="16" s="1"/>
  <c r="BE47" i="16"/>
  <c r="BE77" i="16" s="1"/>
  <c r="BM97" i="16"/>
  <c r="BM128" i="16" s="1"/>
  <c r="BM47" i="16"/>
  <c r="BM77" i="16" s="1"/>
  <c r="BU97" i="16"/>
  <c r="BU128" i="16" s="1"/>
  <c r="BU47" i="16"/>
  <c r="BU77" i="16" s="1"/>
  <c r="CC97" i="16"/>
  <c r="CC128" i="16" s="1"/>
  <c r="CC47" i="16"/>
  <c r="CC77" i="16" s="1"/>
  <c r="CK97" i="16"/>
  <c r="CK128" i="16" s="1"/>
  <c r="CL77" i="16"/>
  <c r="CK47" i="16"/>
  <c r="CK77" i="16" s="1"/>
  <c r="CS97" i="16"/>
  <c r="CS128" i="16" s="1"/>
  <c r="CS47" i="16"/>
  <c r="CS77" i="16" s="1"/>
  <c r="DA97" i="16"/>
  <c r="DA128" i="16" s="1"/>
  <c r="DA47" i="16"/>
  <c r="DA77" i="16" s="1"/>
  <c r="DI97" i="16"/>
  <c r="DI128" i="16" s="1"/>
  <c r="DI47" i="16"/>
  <c r="DI77" i="16" s="1"/>
  <c r="DQ97" i="16"/>
  <c r="DQ128" i="16" s="1"/>
  <c r="DQ47" i="16"/>
  <c r="DQ77" i="16" s="1"/>
  <c r="DY97" i="16"/>
  <c r="DY128" i="16" s="1"/>
  <c r="DY47" i="16"/>
  <c r="DY77" i="16" s="1"/>
  <c r="EG97" i="16"/>
  <c r="EG128" i="16" s="1"/>
  <c r="EG47" i="16"/>
  <c r="EG77" i="16" s="1"/>
  <c r="EO97" i="16"/>
  <c r="EO128" i="16" s="1"/>
  <c r="EO47" i="16"/>
  <c r="EO77" i="16" s="1"/>
  <c r="EW97" i="16"/>
  <c r="EW128" i="16" s="1"/>
  <c r="EW47" i="16"/>
  <c r="EW77" i="16" s="1"/>
  <c r="FE97" i="16"/>
  <c r="FE128" i="16" s="1"/>
  <c r="FE47" i="16"/>
  <c r="FE77" i="16" s="1"/>
  <c r="I98" i="16"/>
  <c r="I129" i="16" s="1"/>
  <c r="I48" i="16"/>
  <c r="I78" i="16" s="1"/>
  <c r="Q98" i="16"/>
  <c r="Q129" i="16" s="1"/>
  <c r="R78" i="16"/>
  <c r="Q48" i="16"/>
  <c r="Q78" i="16" s="1"/>
  <c r="Y98" i="16"/>
  <c r="Y129" i="16" s="1"/>
  <c r="Y48" i="16"/>
  <c r="Y78" i="16" s="1"/>
  <c r="AG98" i="16"/>
  <c r="AG129" i="16" s="1"/>
  <c r="AG48" i="16"/>
  <c r="AG78" i="16" s="1"/>
  <c r="AO98" i="16"/>
  <c r="AO129" i="16" s="1"/>
  <c r="AO48" i="16"/>
  <c r="AO78" i="16" s="1"/>
  <c r="AW98" i="16"/>
  <c r="AW129" i="16" s="1"/>
  <c r="AW48" i="16"/>
  <c r="AW78" i="16" s="1"/>
  <c r="BE98" i="16"/>
  <c r="BE129" i="16" s="1"/>
  <c r="BE48" i="16"/>
  <c r="BE78" i="16" s="1"/>
  <c r="BM98" i="16"/>
  <c r="BM129" i="16" s="1"/>
  <c r="BM48" i="16"/>
  <c r="BM78" i="16" s="1"/>
  <c r="BU98" i="16"/>
  <c r="BU129" i="16" s="1"/>
  <c r="BU48" i="16"/>
  <c r="BU78" i="16" s="1"/>
  <c r="CC98" i="16"/>
  <c r="CC129" i="16" s="1"/>
  <c r="CC48" i="16"/>
  <c r="CC78" i="16" s="1"/>
  <c r="CK98" i="16"/>
  <c r="CK129" i="16" s="1"/>
  <c r="CK48" i="16"/>
  <c r="CK78" i="16" s="1"/>
  <c r="CS98" i="16"/>
  <c r="CS129" i="16" s="1"/>
  <c r="CS48" i="16"/>
  <c r="CS78" i="16" s="1"/>
  <c r="DA98" i="16"/>
  <c r="DA129" i="16" s="1"/>
  <c r="DA48" i="16"/>
  <c r="DA78" i="16" s="1"/>
  <c r="DI98" i="16"/>
  <c r="DI129" i="16" s="1"/>
  <c r="DI48" i="16"/>
  <c r="DI78" i="16" s="1"/>
  <c r="DQ98" i="16"/>
  <c r="DQ129" i="16" s="1"/>
  <c r="DQ48" i="16"/>
  <c r="DQ78" i="16" s="1"/>
  <c r="DY98" i="16"/>
  <c r="DY129" i="16" s="1"/>
  <c r="DY48" i="16"/>
  <c r="DY78" i="16" s="1"/>
  <c r="EG98" i="16"/>
  <c r="EG129" i="16" s="1"/>
  <c r="EG48" i="16"/>
  <c r="EG78" i="16" s="1"/>
  <c r="EO98" i="16"/>
  <c r="EO129" i="16" s="1"/>
  <c r="EO48" i="16"/>
  <c r="EO78" i="16" s="1"/>
  <c r="EW98" i="16"/>
  <c r="EW129" i="16" s="1"/>
  <c r="EW48" i="16"/>
  <c r="EW78" i="16" s="1"/>
  <c r="FE98" i="16"/>
  <c r="FE129" i="16" s="1"/>
  <c r="FE48" i="16"/>
  <c r="FE78" i="16" s="1"/>
  <c r="I99" i="16"/>
  <c r="I130" i="16" s="1"/>
  <c r="I49" i="16"/>
  <c r="I79" i="16" s="1"/>
  <c r="Q99" i="16"/>
  <c r="Q130" i="16" s="1"/>
  <c r="Q49" i="16"/>
  <c r="Q79" i="16" s="1"/>
  <c r="Y99" i="16"/>
  <c r="Y130" i="16" s="1"/>
  <c r="Y49" i="16"/>
  <c r="Y79" i="16" s="1"/>
  <c r="AG99" i="16"/>
  <c r="AG130" i="16" s="1"/>
  <c r="AG49" i="16"/>
  <c r="AG79" i="16" s="1"/>
  <c r="AO99" i="16"/>
  <c r="AO130" i="16" s="1"/>
  <c r="AO49" i="16"/>
  <c r="AO79" i="16" s="1"/>
  <c r="AW99" i="16"/>
  <c r="AW130" i="16" s="1"/>
  <c r="AW49" i="16"/>
  <c r="AW79" i="16" s="1"/>
  <c r="BE99" i="16"/>
  <c r="BE130" i="16" s="1"/>
  <c r="BE49" i="16"/>
  <c r="BE79" i="16" s="1"/>
  <c r="BM99" i="16"/>
  <c r="BM130" i="16" s="1"/>
  <c r="BM49" i="16"/>
  <c r="BM79" i="16" s="1"/>
  <c r="BU99" i="16"/>
  <c r="BU130" i="16" s="1"/>
  <c r="BU49" i="16"/>
  <c r="BU79" i="16" s="1"/>
  <c r="CC99" i="16"/>
  <c r="CC130" i="16" s="1"/>
  <c r="CC49" i="16"/>
  <c r="CC79" i="16" s="1"/>
  <c r="CK99" i="16"/>
  <c r="CK130" i="16" s="1"/>
  <c r="CK49" i="16"/>
  <c r="CK79" i="16" s="1"/>
  <c r="CS99" i="16"/>
  <c r="CS130" i="16" s="1"/>
  <c r="CS49" i="16"/>
  <c r="CS79" i="16" s="1"/>
  <c r="DA99" i="16"/>
  <c r="DA130" i="16" s="1"/>
  <c r="DA49" i="16"/>
  <c r="DA79" i="16" s="1"/>
  <c r="DI99" i="16"/>
  <c r="DI130" i="16" s="1"/>
  <c r="DI49" i="16"/>
  <c r="DI79" i="16" s="1"/>
  <c r="DQ99" i="16"/>
  <c r="DQ130" i="16" s="1"/>
  <c r="DQ49" i="16"/>
  <c r="DQ79" i="16" s="1"/>
  <c r="DY99" i="16"/>
  <c r="DY130" i="16" s="1"/>
  <c r="DY49" i="16"/>
  <c r="DY79" i="16" s="1"/>
  <c r="EG99" i="16"/>
  <c r="EG130" i="16" s="1"/>
  <c r="EG49" i="16"/>
  <c r="EG79" i="16" s="1"/>
  <c r="EO99" i="16"/>
  <c r="EO130" i="16" s="1"/>
  <c r="EO49" i="16"/>
  <c r="EO79" i="16" s="1"/>
  <c r="EW99" i="16"/>
  <c r="EW130" i="16" s="1"/>
  <c r="EW49" i="16"/>
  <c r="EW79" i="16" s="1"/>
  <c r="FE99" i="16"/>
  <c r="FE130" i="16" s="1"/>
  <c r="FE49" i="16"/>
  <c r="FE79" i="16" s="1"/>
  <c r="I101" i="16"/>
  <c r="I132" i="16" s="1"/>
  <c r="I51" i="16"/>
  <c r="I81" i="16" s="1"/>
  <c r="Q101" i="16"/>
  <c r="Q132" i="16" s="1"/>
  <c r="Q51" i="16"/>
  <c r="Q81" i="16" s="1"/>
  <c r="Y101" i="16"/>
  <c r="Y132" i="16" s="1"/>
  <c r="Y51" i="16"/>
  <c r="Y81" i="16" s="1"/>
  <c r="AG101" i="16"/>
  <c r="AG132" i="16" s="1"/>
  <c r="AG51" i="16"/>
  <c r="AG81" i="16" s="1"/>
  <c r="AO101" i="16"/>
  <c r="AO132" i="16" s="1"/>
  <c r="AO51" i="16"/>
  <c r="AO81" i="16" s="1"/>
  <c r="AW101" i="16"/>
  <c r="AW132" i="16" s="1"/>
  <c r="AW51" i="16"/>
  <c r="AW81" i="16" s="1"/>
  <c r="BE101" i="16"/>
  <c r="BE132" i="16" s="1"/>
  <c r="BE51" i="16"/>
  <c r="BE81" i="16" s="1"/>
  <c r="BM101" i="16"/>
  <c r="BM132" i="16" s="1"/>
  <c r="BM51" i="16"/>
  <c r="BM81" i="16" s="1"/>
  <c r="BU101" i="16"/>
  <c r="BU132" i="16" s="1"/>
  <c r="BU51" i="16"/>
  <c r="BU81" i="16" s="1"/>
  <c r="CC101" i="16"/>
  <c r="CC132" i="16" s="1"/>
  <c r="CC51" i="16"/>
  <c r="CC81" i="16" s="1"/>
  <c r="CK101" i="16"/>
  <c r="CK132" i="16" s="1"/>
  <c r="CK51" i="16"/>
  <c r="CK81" i="16" s="1"/>
  <c r="CS101" i="16"/>
  <c r="CS132" i="16" s="1"/>
  <c r="CS51" i="16"/>
  <c r="CS81" i="16" s="1"/>
  <c r="DA101" i="16"/>
  <c r="DA132" i="16" s="1"/>
  <c r="DA51" i="16"/>
  <c r="DA81" i="16" s="1"/>
  <c r="DI101" i="16"/>
  <c r="DI132" i="16" s="1"/>
  <c r="DI51" i="16"/>
  <c r="DI81" i="16" s="1"/>
  <c r="DQ101" i="16"/>
  <c r="DQ132" i="16" s="1"/>
  <c r="DQ51" i="16"/>
  <c r="DQ81" i="16" s="1"/>
  <c r="DY101" i="16"/>
  <c r="DY132" i="16" s="1"/>
  <c r="DY51" i="16"/>
  <c r="DY81" i="16" s="1"/>
  <c r="EG101" i="16"/>
  <c r="EG132" i="16" s="1"/>
  <c r="EG51" i="16"/>
  <c r="EG81" i="16" s="1"/>
  <c r="EO101" i="16"/>
  <c r="EO132" i="16" s="1"/>
  <c r="EO51" i="16"/>
  <c r="EO81" i="16" s="1"/>
  <c r="EW101" i="16"/>
  <c r="EW132" i="16" s="1"/>
  <c r="EW51" i="16"/>
  <c r="EW81" i="16" s="1"/>
  <c r="FE101" i="16"/>
  <c r="FE132" i="16" s="1"/>
  <c r="FE51" i="16"/>
  <c r="FE81" i="16" s="1"/>
  <c r="I102" i="16"/>
  <c r="I133" i="16" s="1"/>
  <c r="I52" i="16"/>
  <c r="I82" i="16" s="1"/>
  <c r="Q102" i="16"/>
  <c r="Q133" i="16" s="1"/>
  <c r="Q52" i="16"/>
  <c r="Q82" i="16" s="1"/>
  <c r="Y102" i="16"/>
  <c r="Y133" i="16" s="1"/>
  <c r="Y52" i="16"/>
  <c r="Y82" i="16" s="1"/>
  <c r="AG102" i="16"/>
  <c r="AG133" i="16" s="1"/>
  <c r="AG52" i="16"/>
  <c r="AG82" i="16" s="1"/>
  <c r="AO102" i="16"/>
  <c r="AO133" i="16" s="1"/>
  <c r="AO52" i="16"/>
  <c r="AO82" i="16" s="1"/>
  <c r="AW102" i="16"/>
  <c r="AW133" i="16" s="1"/>
  <c r="AW52" i="16"/>
  <c r="AW82" i="16" s="1"/>
  <c r="BE102" i="16"/>
  <c r="BE133" i="16" s="1"/>
  <c r="BE52" i="16"/>
  <c r="BE82" i="16" s="1"/>
  <c r="BM102" i="16"/>
  <c r="BM133" i="16" s="1"/>
  <c r="BM52" i="16"/>
  <c r="BM82" i="16" s="1"/>
  <c r="BU102" i="16"/>
  <c r="BU133" i="16" s="1"/>
  <c r="BU52" i="16"/>
  <c r="BU82" i="16" s="1"/>
  <c r="CC102" i="16"/>
  <c r="CC133" i="16" s="1"/>
  <c r="CC52" i="16"/>
  <c r="CC82" i="16" s="1"/>
  <c r="CK102" i="16"/>
  <c r="CK133" i="16" s="1"/>
  <c r="CK52" i="16"/>
  <c r="CK82" i="16" s="1"/>
  <c r="CS102" i="16"/>
  <c r="CS133" i="16" s="1"/>
  <c r="CS52" i="16"/>
  <c r="CS82" i="16" s="1"/>
  <c r="DA102" i="16"/>
  <c r="DA133" i="16" s="1"/>
  <c r="DA52" i="16"/>
  <c r="DA82" i="16" s="1"/>
  <c r="DI102" i="16"/>
  <c r="DI133" i="16" s="1"/>
  <c r="DI52" i="16"/>
  <c r="DI82" i="16" s="1"/>
  <c r="DQ102" i="16"/>
  <c r="DQ133" i="16" s="1"/>
  <c r="DQ52" i="16"/>
  <c r="DQ82" i="16" s="1"/>
  <c r="DY102" i="16"/>
  <c r="DY133" i="16" s="1"/>
  <c r="DY52" i="16"/>
  <c r="DY82" i="16" s="1"/>
  <c r="EG102" i="16"/>
  <c r="EG133" i="16" s="1"/>
  <c r="EG52" i="16"/>
  <c r="EG82" i="16" s="1"/>
  <c r="EO102" i="16"/>
  <c r="EO133" i="16" s="1"/>
  <c r="EO52" i="16"/>
  <c r="EO82" i="16" s="1"/>
  <c r="EW102" i="16"/>
  <c r="EW133" i="16" s="1"/>
  <c r="EW52" i="16"/>
  <c r="EW82" i="16" s="1"/>
  <c r="FE102" i="16"/>
  <c r="FE133" i="16" s="1"/>
  <c r="FE52" i="16"/>
  <c r="FE82" i="16" s="1"/>
  <c r="I103" i="16"/>
  <c r="I134" i="16" s="1"/>
  <c r="I53" i="16"/>
  <c r="I83" i="16" s="1"/>
  <c r="Q103" i="16"/>
  <c r="Q134" i="16" s="1"/>
  <c r="Q53" i="16"/>
  <c r="Q83" i="16" s="1"/>
  <c r="Y103" i="16"/>
  <c r="Y134" i="16" s="1"/>
  <c r="Y53" i="16"/>
  <c r="Y83" i="16" s="1"/>
  <c r="AG103" i="16"/>
  <c r="AG134" i="16" s="1"/>
  <c r="AG53" i="16"/>
  <c r="AG83" i="16" s="1"/>
  <c r="AO103" i="16"/>
  <c r="AO134" i="16" s="1"/>
  <c r="AO53" i="16"/>
  <c r="AO83" i="16" s="1"/>
  <c r="AW103" i="16"/>
  <c r="AW134" i="16" s="1"/>
  <c r="AW53" i="16"/>
  <c r="AW83" i="16" s="1"/>
  <c r="BE103" i="16"/>
  <c r="BE134" i="16" s="1"/>
  <c r="BE53" i="16"/>
  <c r="BE83" i="16" s="1"/>
  <c r="BM103" i="16"/>
  <c r="BM134" i="16" s="1"/>
  <c r="BM53" i="16"/>
  <c r="BM83" i="16" s="1"/>
  <c r="BU103" i="16"/>
  <c r="BU134" i="16" s="1"/>
  <c r="BU53" i="16"/>
  <c r="BU83" i="16" s="1"/>
  <c r="BC38" i="16"/>
  <c r="BC68" i="16" s="1"/>
  <c r="DO38" i="16"/>
  <c r="DO68" i="16" s="1"/>
  <c r="AM39" i="16"/>
  <c r="AM69" i="16" s="1"/>
  <c r="CY39" i="16"/>
  <c r="CY69" i="16" s="1"/>
  <c r="G40" i="16"/>
  <c r="G70" i="16" s="1"/>
  <c r="BS40" i="16"/>
  <c r="BS70" i="16" s="1"/>
  <c r="EE40" i="16"/>
  <c r="EE70" i="16" s="1"/>
  <c r="BC41" i="16"/>
  <c r="BC71" i="16" s="1"/>
  <c r="DO41" i="16"/>
  <c r="DO71" i="16" s="1"/>
  <c r="AM43" i="16"/>
  <c r="AM73" i="16" s="1"/>
  <c r="DT43" i="16"/>
  <c r="DT73" i="16" s="1"/>
  <c r="CF44" i="16"/>
  <c r="CF74" i="16" s="1"/>
  <c r="AR45" i="16"/>
  <c r="AR75" i="16" s="1"/>
  <c r="D46" i="16"/>
  <c r="D76" i="16" s="1"/>
  <c r="BL47" i="16"/>
  <c r="BL77" i="16" s="1"/>
  <c r="BL49" i="16"/>
  <c r="BL79" i="16" s="1"/>
  <c r="AF52" i="16"/>
  <c r="AF82" i="16" s="1"/>
  <c r="D38" i="16"/>
  <c r="D68" i="16" s="1"/>
  <c r="AJ88" i="16"/>
  <c r="AJ119" i="16" s="1"/>
  <c r="AJ38" i="16"/>
  <c r="AJ68" i="16" s="1"/>
  <c r="BX88" i="16"/>
  <c r="BX119" i="16" s="1"/>
  <c r="BX38" i="16"/>
  <c r="BX68" i="16" s="1"/>
  <c r="DD88" i="16"/>
  <c r="DD119" i="16" s="1"/>
  <c r="DD38" i="16"/>
  <c r="DD68" i="16" s="1"/>
  <c r="EJ88" i="16"/>
  <c r="EJ119" i="16" s="1"/>
  <c r="EJ38" i="16"/>
  <c r="AF73" i="24" s="1"/>
  <c r="D39" i="16"/>
  <c r="D69" i="16" s="1"/>
  <c r="AJ89" i="16"/>
  <c r="AJ120" i="16" s="1"/>
  <c r="AJ39" i="16"/>
  <c r="AJ69" i="16" s="1"/>
  <c r="CN89" i="16"/>
  <c r="CN120" i="16" s="1"/>
  <c r="CN39" i="16"/>
  <c r="CN69" i="16" s="1"/>
  <c r="J88" i="16"/>
  <c r="J119" i="16" s="1"/>
  <c r="J38" i="16"/>
  <c r="J68" i="16" s="1"/>
  <c r="R88" i="16"/>
  <c r="R119" i="16" s="1"/>
  <c r="R38" i="16"/>
  <c r="R68" i="16" s="1"/>
  <c r="Z88" i="16"/>
  <c r="Z119" i="16" s="1"/>
  <c r="Z38" i="16"/>
  <c r="Z68" i="16" s="1"/>
  <c r="AH88" i="16"/>
  <c r="AH119" i="16" s="1"/>
  <c r="AH38" i="16"/>
  <c r="AH68" i="16" s="1"/>
  <c r="AP88" i="16"/>
  <c r="AP119" i="16" s="1"/>
  <c r="AP38" i="16"/>
  <c r="AP68" i="16" s="1"/>
  <c r="AX88" i="16"/>
  <c r="AX119" i="16" s="1"/>
  <c r="AX38" i="16"/>
  <c r="AX68" i="16" s="1"/>
  <c r="BF88" i="16"/>
  <c r="BF119" i="16" s="1"/>
  <c r="BF38" i="16"/>
  <c r="BF68" i="16" s="1"/>
  <c r="BN88" i="16"/>
  <c r="BN119" i="16" s="1"/>
  <c r="BN38" i="16"/>
  <c r="BN68" i="16" s="1"/>
  <c r="BV88" i="16"/>
  <c r="BV119" i="16" s="1"/>
  <c r="BV38" i="16"/>
  <c r="BV68" i="16" s="1"/>
  <c r="CD88" i="16"/>
  <c r="CD119" i="16" s="1"/>
  <c r="CD38" i="16"/>
  <c r="CD68" i="16" s="1"/>
  <c r="CL88" i="16"/>
  <c r="CL119" i="16" s="1"/>
  <c r="CL38" i="16"/>
  <c r="CL68" i="16" s="1"/>
  <c r="CT88" i="16"/>
  <c r="CT119" i="16" s="1"/>
  <c r="CT38" i="16"/>
  <c r="CT68" i="16" s="1"/>
  <c r="DB88" i="16"/>
  <c r="DB119" i="16" s="1"/>
  <c r="DB38" i="16"/>
  <c r="DB68" i="16" s="1"/>
  <c r="DJ88" i="16"/>
  <c r="DJ119" i="16" s="1"/>
  <c r="DJ38" i="16"/>
  <c r="DJ68" i="16" s="1"/>
  <c r="DR88" i="16"/>
  <c r="DR119" i="16" s="1"/>
  <c r="DR38" i="16"/>
  <c r="DZ88" i="16"/>
  <c r="DZ119" i="16" s="1"/>
  <c r="DZ38" i="16"/>
  <c r="V73" i="24" s="1"/>
  <c r="EH88" i="16"/>
  <c r="EH119" i="16" s="1"/>
  <c r="EH38" i="16"/>
  <c r="AD73" i="24" s="1"/>
  <c r="EP88" i="16"/>
  <c r="EP119" i="16" s="1"/>
  <c r="EP38" i="16"/>
  <c r="AL73" i="24" s="1"/>
  <c r="EX88" i="16"/>
  <c r="EX119" i="16" s="1"/>
  <c r="EX38" i="16"/>
  <c r="FF88" i="16"/>
  <c r="FF119" i="16" s="1"/>
  <c r="FF38" i="16"/>
  <c r="FF68" i="16" s="1"/>
  <c r="J89" i="16"/>
  <c r="J120" i="16" s="1"/>
  <c r="J39" i="16"/>
  <c r="J69" i="16" s="1"/>
  <c r="R89" i="16"/>
  <c r="R120" i="16" s="1"/>
  <c r="R39" i="16"/>
  <c r="R69" i="16" s="1"/>
  <c r="Z89" i="16"/>
  <c r="Z120" i="16" s="1"/>
  <c r="Z39" i="16"/>
  <c r="Z69" i="16" s="1"/>
  <c r="AH89" i="16"/>
  <c r="AH120" i="16" s="1"/>
  <c r="AH39" i="16"/>
  <c r="AH69" i="16" s="1"/>
  <c r="AP89" i="16"/>
  <c r="AP120" i="16" s="1"/>
  <c r="AP39" i="16"/>
  <c r="AP69" i="16" s="1"/>
  <c r="AX89" i="16"/>
  <c r="AX120" i="16" s="1"/>
  <c r="AX39" i="16"/>
  <c r="AX69" i="16" s="1"/>
  <c r="BF89" i="16"/>
  <c r="BF120" i="16" s="1"/>
  <c r="BF39" i="16"/>
  <c r="BF69" i="16" s="1"/>
  <c r="BN89" i="16"/>
  <c r="BN120" i="16" s="1"/>
  <c r="BN39" i="16"/>
  <c r="BN69" i="16" s="1"/>
  <c r="BV89" i="16"/>
  <c r="BV120" i="16" s="1"/>
  <c r="BV39" i="16"/>
  <c r="BV69" i="16" s="1"/>
  <c r="CD89" i="16"/>
  <c r="CD120" i="16" s="1"/>
  <c r="CD39" i="16"/>
  <c r="CD69" i="16" s="1"/>
  <c r="CL89" i="16"/>
  <c r="CL120" i="16" s="1"/>
  <c r="CL39" i="16"/>
  <c r="CL69" i="16" s="1"/>
  <c r="CT89" i="16"/>
  <c r="CT120" i="16" s="1"/>
  <c r="CT39" i="16"/>
  <c r="CT69" i="16" s="1"/>
  <c r="DB89" i="16"/>
  <c r="DB120" i="16" s="1"/>
  <c r="DB39" i="16"/>
  <c r="DB69" i="16" s="1"/>
  <c r="DJ89" i="16"/>
  <c r="DJ120" i="16" s="1"/>
  <c r="DJ39" i="16"/>
  <c r="DJ69" i="16" s="1"/>
  <c r="DR89" i="16"/>
  <c r="DR120" i="16" s="1"/>
  <c r="DR39" i="16"/>
  <c r="DR69" i="16" s="1"/>
  <c r="DZ89" i="16"/>
  <c r="DZ120" i="16" s="1"/>
  <c r="DZ39" i="16"/>
  <c r="DZ69" i="16" s="1"/>
  <c r="EH89" i="16"/>
  <c r="EH120" i="16" s="1"/>
  <c r="EH39" i="16"/>
  <c r="EH69" i="16" s="1"/>
  <c r="EP89" i="16"/>
  <c r="EP120" i="16" s="1"/>
  <c r="EP39" i="16"/>
  <c r="EP69" i="16" s="1"/>
  <c r="EX89" i="16"/>
  <c r="EX120" i="16" s="1"/>
  <c r="EX39" i="16"/>
  <c r="EX69" i="16" s="1"/>
  <c r="FF89" i="16"/>
  <c r="FF120" i="16" s="1"/>
  <c r="FF39" i="16"/>
  <c r="FF69" i="16" s="1"/>
  <c r="J90" i="16"/>
  <c r="J121" i="16" s="1"/>
  <c r="J40" i="16"/>
  <c r="J70" i="16" s="1"/>
  <c r="R90" i="16"/>
  <c r="R121" i="16" s="1"/>
  <c r="R40" i="16"/>
  <c r="R70" i="16" s="1"/>
  <c r="Z90" i="16"/>
  <c r="Z121" i="16" s="1"/>
  <c r="Z40" i="16"/>
  <c r="Z70" i="16" s="1"/>
  <c r="AH90" i="16"/>
  <c r="AH121" i="16" s="1"/>
  <c r="AH40" i="16"/>
  <c r="AH70" i="16" s="1"/>
  <c r="AP90" i="16"/>
  <c r="AP121" i="16" s="1"/>
  <c r="AP40" i="16"/>
  <c r="AP70" i="16" s="1"/>
  <c r="AX90" i="16"/>
  <c r="AX121" i="16" s="1"/>
  <c r="AX40" i="16"/>
  <c r="AX70" i="16" s="1"/>
  <c r="BF90" i="16"/>
  <c r="BF121" i="16" s="1"/>
  <c r="BF40" i="16"/>
  <c r="BF70" i="16" s="1"/>
  <c r="BN90" i="16"/>
  <c r="BN121" i="16" s="1"/>
  <c r="BN40" i="16"/>
  <c r="BN70" i="16" s="1"/>
  <c r="BV90" i="16"/>
  <c r="BV121" i="16" s="1"/>
  <c r="BV40" i="16"/>
  <c r="BV70" i="16" s="1"/>
  <c r="CD90" i="16"/>
  <c r="CD121" i="16" s="1"/>
  <c r="CD40" i="16"/>
  <c r="CD70" i="16" s="1"/>
  <c r="CL90" i="16"/>
  <c r="CL121" i="16" s="1"/>
  <c r="CL40" i="16"/>
  <c r="CL70" i="16" s="1"/>
  <c r="CT90" i="16"/>
  <c r="CT121" i="16" s="1"/>
  <c r="CT40" i="16"/>
  <c r="CT70" i="16" s="1"/>
  <c r="DB90" i="16"/>
  <c r="DB121" i="16" s="1"/>
  <c r="DB40" i="16"/>
  <c r="DB70" i="16" s="1"/>
  <c r="DJ90" i="16"/>
  <c r="DJ121" i="16" s="1"/>
  <c r="DJ40" i="16"/>
  <c r="DJ70" i="16" s="1"/>
  <c r="DR90" i="16"/>
  <c r="DR121" i="16" s="1"/>
  <c r="DR40" i="16"/>
  <c r="DR70" i="16" s="1"/>
  <c r="DZ90" i="16"/>
  <c r="DZ121" i="16" s="1"/>
  <c r="DZ40" i="16"/>
  <c r="DZ70" i="16" s="1"/>
  <c r="EH90" i="16"/>
  <c r="EH121" i="16" s="1"/>
  <c r="EH40" i="16"/>
  <c r="EH70" i="16" s="1"/>
  <c r="EP90" i="16"/>
  <c r="EP121" i="16" s="1"/>
  <c r="EP40" i="16"/>
  <c r="EP70" i="16" s="1"/>
  <c r="EX90" i="16"/>
  <c r="EX121" i="16" s="1"/>
  <c r="EX40" i="16"/>
  <c r="EX70" i="16" s="1"/>
  <c r="FF90" i="16"/>
  <c r="FF121" i="16" s="1"/>
  <c r="FF40" i="16"/>
  <c r="FF70" i="16" s="1"/>
  <c r="J91" i="16"/>
  <c r="J122" i="16" s="1"/>
  <c r="J41" i="16"/>
  <c r="J71" i="16" s="1"/>
  <c r="R91" i="16"/>
  <c r="R122" i="16" s="1"/>
  <c r="R41" i="16"/>
  <c r="R71" i="16" s="1"/>
  <c r="Z91" i="16"/>
  <c r="Z122" i="16" s="1"/>
  <c r="Z41" i="16"/>
  <c r="Z71" i="16" s="1"/>
  <c r="AH91" i="16"/>
  <c r="AH122" i="16" s="1"/>
  <c r="AH41" i="16"/>
  <c r="AH71" i="16" s="1"/>
  <c r="AP91" i="16"/>
  <c r="AP122" i="16" s="1"/>
  <c r="AP41" i="16"/>
  <c r="AP71" i="16" s="1"/>
  <c r="AX91" i="16"/>
  <c r="AX122" i="16" s="1"/>
  <c r="AX41" i="16"/>
  <c r="AX71" i="16" s="1"/>
  <c r="BF91" i="16"/>
  <c r="BF122" i="16" s="1"/>
  <c r="BF41" i="16"/>
  <c r="BF71" i="16" s="1"/>
  <c r="BN91" i="16"/>
  <c r="BN122" i="16" s="1"/>
  <c r="BN41" i="16"/>
  <c r="BN71" i="16" s="1"/>
  <c r="BV91" i="16"/>
  <c r="BV122" i="16" s="1"/>
  <c r="BV41" i="16"/>
  <c r="BV71" i="16" s="1"/>
  <c r="CD91" i="16"/>
  <c r="CD122" i="16" s="1"/>
  <c r="CD41" i="16"/>
  <c r="CD71" i="16" s="1"/>
  <c r="CL91" i="16"/>
  <c r="CL122" i="16" s="1"/>
  <c r="CL41" i="16"/>
  <c r="CL71" i="16" s="1"/>
  <c r="CT91" i="16"/>
  <c r="CT122" i="16" s="1"/>
  <c r="CT41" i="16"/>
  <c r="CT71" i="16" s="1"/>
  <c r="DB91" i="16"/>
  <c r="DB122" i="16" s="1"/>
  <c r="DB41" i="16"/>
  <c r="DB71" i="16" s="1"/>
  <c r="DJ91" i="16"/>
  <c r="DJ122" i="16" s="1"/>
  <c r="DJ41" i="16"/>
  <c r="DJ71" i="16" s="1"/>
  <c r="DR91" i="16"/>
  <c r="DR122" i="16" s="1"/>
  <c r="DR41" i="16"/>
  <c r="DR71" i="16" s="1"/>
  <c r="DZ91" i="16"/>
  <c r="DZ122" i="16" s="1"/>
  <c r="DZ41" i="16"/>
  <c r="DZ71" i="16" s="1"/>
  <c r="EH91" i="16"/>
  <c r="EH122" i="16" s="1"/>
  <c r="EH41" i="16"/>
  <c r="EH71" i="16" s="1"/>
  <c r="EP91" i="16"/>
  <c r="EP122" i="16" s="1"/>
  <c r="EP41" i="16"/>
  <c r="EP71" i="16" s="1"/>
  <c r="EX91" i="16"/>
  <c r="EX122" i="16" s="1"/>
  <c r="EX41" i="16"/>
  <c r="EX71" i="16" s="1"/>
  <c r="FF91" i="16"/>
  <c r="FF122" i="16" s="1"/>
  <c r="FF41" i="16"/>
  <c r="FF71" i="16" s="1"/>
  <c r="J93" i="16"/>
  <c r="J124" i="16" s="1"/>
  <c r="J43" i="16"/>
  <c r="J73" i="16" s="1"/>
  <c r="R93" i="16"/>
  <c r="R124" i="16" s="1"/>
  <c r="R43" i="16"/>
  <c r="R73" i="16" s="1"/>
  <c r="Z93" i="16"/>
  <c r="Z124" i="16" s="1"/>
  <c r="Z43" i="16"/>
  <c r="Z73" i="16" s="1"/>
  <c r="AH93" i="16"/>
  <c r="AH124" i="16" s="1"/>
  <c r="AH43" i="16"/>
  <c r="AH73" i="16" s="1"/>
  <c r="AP93" i="16"/>
  <c r="AP124" i="16" s="1"/>
  <c r="AP43" i="16"/>
  <c r="AP73" i="16" s="1"/>
  <c r="AX93" i="16"/>
  <c r="AX124" i="16" s="1"/>
  <c r="BF93" i="16"/>
  <c r="BF124" i="16" s="1"/>
  <c r="BF43" i="16"/>
  <c r="BF73" i="16" s="1"/>
  <c r="BN93" i="16"/>
  <c r="BN124" i="16" s="1"/>
  <c r="BN43" i="16"/>
  <c r="BN73" i="16" s="1"/>
  <c r="BV93" i="16"/>
  <c r="BV124" i="16" s="1"/>
  <c r="BV43" i="16"/>
  <c r="BV73" i="16" s="1"/>
  <c r="CD93" i="16"/>
  <c r="CD124" i="16" s="1"/>
  <c r="CL93" i="16"/>
  <c r="CL124" i="16" s="1"/>
  <c r="CL43" i="16"/>
  <c r="CL73" i="16" s="1"/>
  <c r="CT93" i="16"/>
  <c r="CT124" i="16" s="1"/>
  <c r="CT43" i="16"/>
  <c r="CT73" i="16" s="1"/>
  <c r="DB93" i="16"/>
  <c r="DB124" i="16" s="1"/>
  <c r="DB43" i="16"/>
  <c r="DB73" i="16" s="1"/>
  <c r="DJ93" i="16"/>
  <c r="DJ124" i="16" s="1"/>
  <c r="DR93" i="16"/>
  <c r="DR124" i="16" s="1"/>
  <c r="DR43" i="16"/>
  <c r="DR73" i="16" s="1"/>
  <c r="DZ93" i="16"/>
  <c r="DZ124" i="16" s="1"/>
  <c r="DZ43" i="16"/>
  <c r="DZ73" i="16" s="1"/>
  <c r="EH93" i="16"/>
  <c r="EH124" i="16" s="1"/>
  <c r="EH43" i="16"/>
  <c r="EH73" i="16" s="1"/>
  <c r="EP93" i="16"/>
  <c r="EP124" i="16" s="1"/>
  <c r="EX93" i="16"/>
  <c r="EX124" i="16" s="1"/>
  <c r="EX43" i="16"/>
  <c r="EX73" i="16" s="1"/>
  <c r="FF93" i="16"/>
  <c r="FF124" i="16" s="1"/>
  <c r="FF43" i="16"/>
  <c r="FF73" i="16" s="1"/>
  <c r="J94" i="16"/>
  <c r="J125" i="16" s="1"/>
  <c r="R94" i="16"/>
  <c r="R125" i="16" s="1"/>
  <c r="R44" i="16"/>
  <c r="R74" i="16" s="1"/>
  <c r="Z94" i="16"/>
  <c r="Z125" i="16" s="1"/>
  <c r="Z44" i="16"/>
  <c r="Z74" i="16" s="1"/>
  <c r="AH94" i="16"/>
  <c r="AH125" i="16" s="1"/>
  <c r="AH44" i="16"/>
  <c r="AH74" i="16" s="1"/>
  <c r="AP94" i="16"/>
  <c r="AP125" i="16" s="1"/>
  <c r="AX94" i="16"/>
  <c r="AX125" i="16" s="1"/>
  <c r="AX44" i="16"/>
  <c r="AX74" i="16" s="1"/>
  <c r="BF94" i="16"/>
  <c r="BF125" i="16" s="1"/>
  <c r="BF44" i="16"/>
  <c r="BF74" i="16" s="1"/>
  <c r="BN94" i="16"/>
  <c r="BN125" i="16" s="1"/>
  <c r="BN44" i="16"/>
  <c r="BN74" i="16" s="1"/>
  <c r="BV94" i="16"/>
  <c r="BV125" i="16" s="1"/>
  <c r="CD94" i="16"/>
  <c r="CD125" i="16" s="1"/>
  <c r="CD44" i="16"/>
  <c r="CD74" i="16" s="1"/>
  <c r="CL94" i="16"/>
  <c r="CL125" i="16" s="1"/>
  <c r="CL44" i="16"/>
  <c r="CL74" i="16" s="1"/>
  <c r="CT94" i="16"/>
  <c r="CT125" i="16" s="1"/>
  <c r="CT44" i="16"/>
  <c r="CT74" i="16" s="1"/>
  <c r="DB94" i="16"/>
  <c r="DB125" i="16" s="1"/>
  <c r="DJ94" i="16"/>
  <c r="DJ125" i="16" s="1"/>
  <c r="DJ44" i="16"/>
  <c r="DJ74" i="16" s="1"/>
  <c r="DR94" i="16"/>
  <c r="DR125" i="16" s="1"/>
  <c r="DR44" i="16"/>
  <c r="DR74" i="16" s="1"/>
  <c r="DZ94" i="16"/>
  <c r="DZ125" i="16" s="1"/>
  <c r="DZ44" i="16"/>
  <c r="DZ74" i="16" s="1"/>
  <c r="EH94" i="16"/>
  <c r="EH125" i="16" s="1"/>
  <c r="EP94" i="16"/>
  <c r="EP125" i="16" s="1"/>
  <c r="EP44" i="16"/>
  <c r="EP74" i="16" s="1"/>
  <c r="EX94" i="16"/>
  <c r="EX125" i="16" s="1"/>
  <c r="EX44" i="16"/>
  <c r="EX74" i="16" s="1"/>
  <c r="FF94" i="16"/>
  <c r="FF125" i="16" s="1"/>
  <c r="FF44" i="16"/>
  <c r="FF74" i="16" s="1"/>
  <c r="J95" i="16"/>
  <c r="J126" i="16" s="1"/>
  <c r="J45" i="16"/>
  <c r="J75" i="16" s="1"/>
  <c r="R95" i="16"/>
  <c r="R126" i="16" s="1"/>
  <c r="R45" i="16"/>
  <c r="R75" i="16" s="1"/>
  <c r="Z95" i="16"/>
  <c r="Z126" i="16" s="1"/>
  <c r="Z45" i="16"/>
  <c r="Z75" i="16" s="1"/>
  <c r="AH95" i="16"/>
  <c r="AH126" i="16" s="1"/>
  <c r="AP95" i="16"/>
  <c r="AP126" i="16" s="1"/>
  <c r="AP45" i="16"/>
  <c r="AP75" i="16" s="1"/>
  <c r="AX95" i="16"/>
  <c r="AX126" i="16" s="1"/>
  <c r="AX45" i="16"/>
  <c r="AX75" i="16" s="1"/>
  <c r="BF95" i="16"/>
  <c r="BF126" i="16" s="1"/>
  <c r="BF45" i="16"/>
  <c r="BF75" i="16" s="1"/>
  <c r="BN95" i="16"/>
  <c r="BN126" i="16" s="1"/>
  <c r="BV95" i="16"/>
  <c r="BV126" i="16" s="1"/>
  <c r="BV45" i="16"/>
  <c r="BV75" i="16" s="1"/>
  <c r="CD95" i="16"/>
  <c r="CD126" i="16" s="1"/>
  <c r="CD45" i="16"/>
  <c r="CD75" i="16" s="1"/>
  <c r="CL95" i="16"/>
  <c r="CL126" i="16" s="1"/>
  <c r="CL45" i="16"/>
  <c r="CL75" i="16" s="1"/>
  <c r="CT95" i="16"/>
  <c r="CT126" i="16" s="1"/>
  <c r="DB95" i="16"/>
  <c r="DB126" i="16" s="1"/>
  <c r="DB45" i="16"/>
  <c r="DB75" i="16" s="1"/>
  <c r="DJ95" i="16"/>
  <c r="DJ126" i="16" s="1"/>
  <c r="DJ45" i="16"/>
  <c r="DJ75" i="16" s="1"/>
  <c r="DR95" i="16"/>
  <c r="DR126" i="16" s="1"/>
  <c r="DR45" i="16"/>
  <c r="DR75" i="16" s="1"/>
  <c r="DZ95" i="16"/>
  <c r="DZ126" i="16" s="1"/>
  <c r="EH95" i="16"/>
  <c r="EH126" i="16" s="1"/>
  <c r="EH45" i="16"/>
  <c r="EH75" i="16" s="1"/>
  <c r="EP95" i="16"/>
  <c r="EP126" i="16" s="1"/>
  <c r="EP45" i="16"/>
  <c r="EP75" i="16" s="1"/>
  <c r="EX95" i="16"/>
  <c r="EX126" i="16" s="1"/>
  <c r="EX45" i="16"/>
  <c r="EX75" i="16" s="1"/>
  <c r="J96" i="16"/>
  <c r="J127" i="16" s="1"/>
  <c r="J46" i="16"/>
  <c r="J76" i="16" s="1"/>
  <c r="R96" i="16"/>
  <c r="R127" i="16" s="1"/>
  <c r="R46" i="16"/>
  <c r="R76" i="16" s="1"/>
  <c r="Z96" i="16"/>
  <c r="Z127" i="16" s="1"/>
  <c r="AH96" i="16"/>
  <c r="AH127" i="16" s="1"/>
  <c r="AH46" i="16"/>
  <c r="AH76" i="16" s="1"/>
  <c r="AP96" i="16"/>
  <c r="AP127" i="16" s="1"/>
  <c r="AP46" i="16"/>
  <c r="AP76" i="16" s="1"/>
  <c r="AX96" i="16"/>
  <c r="AX127" i="16" s="1"/>
  <c r="AX46" i="16"/>
  <c r="AX76" i="16" s="1"/>
  <c r="BF96" i="16"/>
  <c r="BF127" i="16" s="1"/>
  <c r="BN96" i="16"/>
  <c r="BN127" i="16" s="1"/>
  <c r="BN46" i="16"/>
  <c r="BN76" i="16" s="1"/>
  <c r="BV96" i="16"/>
  <c r="BV127" i="16" s="1"/>
  <c r="BV46" i="16"/>
  <c r="BV76" i="16" s="1"/>
  <c r="CD96" i="16"/>
  <c r="CD127" i="16" s="1"/>
  <c r="CD46" i="16"/>
  <c r="CD76" i="16" s="1"/>
  <c r="CL96" i="16"/>
  <c r="CL127" i="16" s="1"/>
  <c r="CT96" i="16"/>
  <c r="CT127" i="16" s="1"/>
  <c r="CT46" i="16"/>
  <c r="CT76" i="16" s="1"/>
  <c r="DB96" i="16"/>
  <c r="DB127" i="16" s="1"/>
  <c r="DB46" i="16"/>
  <c r="DB76" i="16" s="1"/>
  <c r="DJ96" i="16"/>
  <c r="DJ127" i="16" s="1"/>
  <c r="DJ46" i="16"/>
  <c r="DJ76" i="16" s="1"/>
  <c r="DR96" i="16"/>
  <c r="DR127" i="16" s="1"/>
  <c r="DZ96" i="16"/>
  <c r="DZ127" i="16" s="1"/>
  <c r="DZ46" i="16"/>
  <c r="DZ76" i="16" s="1"/>
  <c r="EH96" i="16"/>
  <c r="EH127" i="16" s="1"/>
  <c r="EH46" i="16"/>
  <c r="EH76" i="16" s="1"/>
  <c r="EP96" i="16"/>
  <c r="EP127" i="16" s="1"/>
  <c r="EP46" i="16"/>
  <c r="EP76" i="16" s="1"/>
  <c r="EX96" i="16"/>
  <c r="EX127" i="16" s="1"/>
  <c r="FF96" i="16"/>
  <c r="FF127" i="16" s="1"/>
  <c r="FF46" i="16"/>
  <c r="FF76" i="16" s="1"/>
  <c r="J97" i="16"/>
  <c r="J128" i="16" s="1"/>
  <c r="J47" i="16"/>
  <c r="J77" i="16" s="1"/>
  <c r="R97" i="16"/>
  <c r="R128" i="16" s="1"/>
  <c r="R47" i="16"/>
  <c r="R77" i="16" s="1"/>
  <c r="Z97" i="16"/>
  <c r="Z128" i="16" s="1"/>
  <c r="AH97" i="16"/>
  <c r="AH128" i="16" s="1"/>
  <c r="AH47" i="16"/>
  <c r="AH77" i="16" s="1"/>
  <c r="AP97" i="16"/>
  <c r="AP128" i="16" s="1"/>
  <c r="AP47" i="16"/>
  <c r="AP77" i="16" s="1"/>
  <c r="AX97" i="16"/>
  <c r="AX128" i="16" s="1"/>
  <c r="AX47" i="16"/>
  <c r="AX77" i="16" s="1"/>
  <c r="BF97" i="16"/>
  <c r="BF128" i="16" s="1"/>
  <c r="BF47" i="16"/>
  <c r="BF77" i="16" s="1"/>
  <c r="BN97" i="16"/>
  <c r="BN128" i="16" s="1"/>
  <c r="BN47" i="16"/>
  <c r="BN77" i="16" s="1"/>
  <c r="BV97" i="16"/>
  <c r="BV128" i="16" s="1"/>
  <c r="BV47" i="16"/>
  <c r="BV77" i="16" s="1"/>
  <c r="CD97" i="16"/>
  <c r="CD128" i="16" s="1"/>
  <c r="CD47" i="16"/>
  <c r="CD77" i="16" s="1"/>
  <c r="CL97" i="16"/>
  <c r="CL128" i="16" s="1"/>
  <c r="CT97" i="16"/>
  <c r="CT128" i="16" s="1"/>
  <c r="CT47" i="16"/>
  <c r="CT77" i="16" s="1"/>
  <c r="DB97" i="16"/>
  <c r="DB128" i="16" s="1"/>
  <c r="DB47" i="16"/>
  <c r="DB77" i="16" s="1"/>
  <c r="DJ97" i="16"/>
  <c r="DJ128" i="16" s="1"/>
  <c r="DJ47" i="16"/>
  <c r="DJ77" i="16" s="1"/>
  <c r="DR97" i="16"/>
  <c r="DR128" i="16" s="1"/>
  <c r="DR47" i="16"/>
  <c r="DR77" i="16" s="1"/>
  <c r="DZ97" i="16"/>
  <c r="DZ128" i="16" s="1"/>
  <c r="DZ47" i="16"/>
  <c r="DZ77" i="16" s="1"/>
  <c r="EH97" i="16"/>
  <c r="EH128" i="16" s="1"/>
  <c r="EH47" i="16"/>
  <c r="EH77" i="16" s="1"/>
  <c r="EP97" i="16"/>
  <c r="EP128" i="16" s="1"/>
  <c r="EP47" i="16"/>
  <c r="EP77" i="16" s="1"/>
  <c r="EX97" i="16"/>
  <c r="EX128" i="16" s="1"/>
  <c r="EX47" i="16"/>
  <c r="EX77" i="16" s="1"/>
  <c r="FF97" i="16"/>
  <c r="FF128" i="16" s="1"/>
  <c r="FF47" i="16"/>
  <c r="FF77" i="16" s="1"/>
  <c r="J98" i="16"/>
  <c r="J129" i="16" s="1"/>
  <c r="J48" i="16"/>
  <c r="J78" i="16" s="1"/>
  <c r="R98" i="16"/>
  <c r="R129" i="16" s="1"/>
  <c r="Z98" i="16"/>
  <c r="Z129" i="16" s="1"/>
  <c r="Z48" i="16"/>
  <c r="Z78" i="16" s="1"/>
  <c r="AH98" i="16"/>
  <c r="AH129" i="16" s="1"/>
  <c r="AH48" i="16"/>
  <c r="AH78" i="16" s="1"/>
  <c r="AP98" i="16"/>
  <c r="AP129" i="16" s="1"/>
  <c r="AP48" i="16"/>
  <c r="AP78" i="16" s="1"/>
  <c r="AX98" i="16"/>
  <c r="AX129" i="16" s="1"/>
  <c r="AX48" i="16"/>
  <c r="AX78" i="16" s="1"/>
  <c r="BF98" i="16"/>
  <c r="BF129" i="16" s="1"/>
  <c r="BF48" i="16"/>
  <c r="BF78" i="16" s="1"/>
  <c r="BN98" i="16"/>
  <c r="BN129" i="16" s="1"/>
  <c r="BN48" i="16"/>
  <c r="BN78" i="16" s="1"/>
  <c r="BV98" i="16"/>
  <c r="BV129" i="16" s="1"/>
  <c r="BV48" i="16"/>
  <c r="BV78" i="16" s="1"/>
  <c r="CD98" i="16"/>
  <c r="CD129" i="16" s="1"/>
  <c r="CD48" i="16"/>
  <c r="CD78" i="16" s="1"/>
  <c r="CL98" i="16"/>
  <c r="CL129" i="16" s="1"/>
  <c r="CL48" i="16"/>
  <c r="CL78" i="16" s="1"/>
  <c r="CT98" i="16"/>
  <c r="CT129" i="16" s="1"/>
  <c r="CT48" i="16"/>
  <c r="CT78" i="16" s="1"/>
  <c r="DB98" i="16"/>
  <c r="DB129" i="16" s="1"/>
  <c r="DB48" i="16"/>
  <c r="DB78" i="16" s="1"/>
  <c r="DJ98" i="16"/>
  <c r="DJ129" i="16" s="1"/>
  <c r="DJ48" i="16"/>
  <c r="DJ78" i="16" s="1"/>
  <c r="DR98" i="16"/>
  <c r="DR129" i="16" s="1"/>
  <c r="DR48" i="16"/>
  <c r="DR78" i="16" s="1"/>
  <c r="DZ98" i="16"/>
  <c r="DZ129" i="16" s="1"/>
  <c r="DZ48" i="16"/>
  <c r="DZ78" i="16" s="1"/>
  <c r="EH98" i="16"/>
  <c r="EH129" i="16" s="1"/>
  <c r="EH48" i="16"/>
  <c r="EH78" i="16" s="1"/>
  <c r="EP98" i="16"/>
  <c r="EP129" i="16" s="1"/>
  <c r="EP48" i="16"/>
  <c r="EP78" i="16" s="1"/>
  <c r="EX98" i="16"/>
  <c r="EX129" i="16" s="1"/>
  <c r="EX48" i="16"/>
  <c r="EX78" i="16" s="1"/>
  <c r="FF98" i="16"/>
  <c r="FF129" i="16" s="1"/>
  <c r="FF48" i="16"/>
  <c r="FF78" i="16" s="1"/>
  <c r="J99" i="16"/>
  <c r="J130" i="16" s="1"/>
  <c r="J49" i="16"/>
  <c r="J79" i="16" s="1"/>
  <c r="R99" i="16"/>
  <c r="R130" i="16" s="1"/>
  <c r="R49" i="16"/>
  <c r="R79" i="16" s="1"/>
  <c r="Z99" i="16"/>
  <c r="Z130" i="16" s="1"/>
  <c r="Z49" i="16"/>
  <c r="Z79" i="16" s="1"/>
  <c r="AH99" i="16"/>
  <c r="AH130" i="16" s="1"/>
  <c r="AH49" i="16"/>
  <c r="AH79" i="16" s="1"/>
  <c r="AP99" i="16"/>
  <c r="AP130" i="16" s="1"/>
  <c r="AP49" i="16"/>
  <c r="AP79" i="16" s="1"/>
  <c r="AX99" i="16"/>
  <c r="AX130" i="16" s="1"/>
  <c r="AX49" i="16"/>
  <c r="AX79" i="16" s="1"/>
  <c r="BF99" i="16"/>
  <c r="BF130" i="16" s="1"/>
  <c r="BF49" i="16"/>
  <c r="BF79" i="16" s="1"/>
  <c r="BN99" i="16"/>
  <c r="BN130" i="16" s="1"/>
  <c r="BN49" i="16"/>
  <c r="BN79" i="16" s="1"/>
  <c r="BV99" i="16"/>
  <c r="BV130" i="16" s="1"/>
  <c r="BV49" i="16"/>
  <c r="BV79" i="16" s="1"/>
  <c r="CD99" i="16"/>
  <c r="CD130" i="16" s="1"/>
  <c r="CD49" i="16"/>
  <c r="CD79" i="16" s="1"/>
  <c r="CL99" i="16"/>
  <c r="CL130" i="16" s="1"/>
  <c r="CL49" i="16"/>
  <c r="CL79" i="16" s="1"/>
  <c r="CT99" i="16"/>
  <c r="CT130" i="16" s="1"/>
  <c r="CT49" i="16"/>
  <c r="CT79" i="16" s="1"/>
  <c r="DB99" i="16"/>
  <c r="DB130" i="16" s="1"/>
  <c r="DB49" i="16"/>
  <c r="DB79" i="16" s="1"/>
  <c r="DJ99" i="16"/>
  <c r="DJ130" i="16" s="1"/>
  <c r="DJ49" i="16"/>
  <c r="DJ79" i="16" s="1"/>
  <c r="DR99" i="16"/>
  <c r="DR130" i="16" s="1"/>
  <c r="DR49" i="16"/>
  <c r="DR79" i="16" s="1"/>
  <c r="DZ99" i="16"/>
  <c r="DZ130" i="16" s="1"/>
  <c r="DZ49" i="16"/>
  <c r="DZ79" i="16" s="1"/>
  <c r="EH99" i="16"/>
  <c r="EH130" i="16" s="1"/>
  <c r="EH49" i="16"/>
  <c r="EH79" i="16" s="1"/>
  <c r="EP99" i="16"/>
  <c r="EP130" i="16" s="1"/>
  <c r="EP49" i="16"/>
  <c r="EP79" i="16" s="1"/>
  <c r="EX99" i="16"/>
  <c r="EX130" i="16" s="1"/>
  <c r="EX49" i="16"/>
  <c r="EX79" i="16" s="1"/>
  <c r="FF99" i="16"/>
  <c r="FF130" i="16" s="1"/>
  <c r="FF49" i="16"/>
  <c r="FF79" i="16" s="1"/>
  <c r="J101" i="16"/>
  <c r="J132" i="16" s="1"/>
  <c r="J51" i="16"/>
  <c r="J81" i="16" s="1"/>
  <c r="R101" i="16"/>
  <c r="R132" i="16" s="1"/>
  <c r="R51" i="16"/>
  <c r="R81" i="16" s="1"/>
  <c r="Z101" i="16"/>
  <c r="Z132" i="16" s="1"/>
  <c r="Z51" i="16"/>
  <c r="Z81" i="16" s="1"/>
  <c r="AH101" i="16"/>
  <c r="AH132" i="16" s="1"/>
  <c r="AH51" i="16"/>
  <c r="AH81" i="16" s="1"/>
  <c r="AP101" i="16"/>
  <c r="AP132" i="16" s="1"/>
  <c r="AP51" i="16"/>
  <c r="AP81" i="16" s="1"/>
  <c r="AX101" i="16"/>
  <c r="AX132" i="16" s="1"/>
  <c r="AX51" i="16"/>
  <c r="AX81" i="16" s="1"/>
  <c r="BF101" i="16"/>
  <c r="BF132" i="16" s="1"/>
  <c r="BF51" i="16"/>
  <c r="BF81" i="16" s="1"/>
  <c r="BN101" i="16"/>
  <c r="BN132" i="16" s="1"/>
  <c r="BN51" i="16"/>
  <c r="BN81" i="16" s="1"/>
  <c r="BV101" i="16"/>
  <c r="BV132" i="16" s="1"/>
  <c r="BV51" i="16"/>
  <c r="BV81" i="16" s="1"/>
  <c r="CD101" i="16"/>
  <c r="CD132" i="16" s="1"/>
  <c r="CD51" i="16"/>
  <c r="CD81" i="16" s="1"/>
  <c r="CL101" i="16"/>
  <c r="CL132" i="16" s="1"/>
  <c r="CL51" i="16"/>
  <c r="CL81" i="16" s="1"/>
  <c r="CT101" i="16"/>
  <c r="CT132" i="16" s="1"/>
  <c r="CT51" i="16"/>
  <c r="CT81" i="16" s="1"/>
  <c r="DB101" i="16"/>
  <c r="DB132" i="16" s="1"/>
  <c r="DB51" i="16"/>
  <c r="DB81" i="16" s="1"/>
  <c r="DJ101" i="16"/>
  <c r="DJ132" i="16" s="1"/>
  <c r="DJ51" i="16"/>
  <c r="DJ81" i="16" s="1"/>
  <c r="DR101" i="16"/>
  <c r="DR132" i="16" s="1"/>
  <c r="DR51" i="16"/>
  <c r="DR81" i="16" s="1"/>
  <c r="DZ101" i="16"/>
  <c r="DZ132" i="16" s="1"/>
  <c r="DZ51" i="16"/>
  <c r="DZ81" i="16" s="1"/>
  <c r="EH101" i="16"/>
  <c r="EH132" i="16" s="1"/>
  <c r="EH51" i="16"/>
  <c r="EH81" i="16" s="1"/>
  <c r="EP101" i="16"/>
  <c r="EP132" i="16" s="1"/>
  <c r="EP51" i="16"/>
  <c r="EP81" i="16" s="1"/>
  <c r="EX101" i="16"/>
  <c r="EX132" i="16" s="1"/>
  <c r="EX51" i="16"/>
  <c r="EX81" i="16" s="1"/>
  <c r="FF101" i="16"/>
  <c r="FF132" i="16" s="1"/>
  <c r="FF51" i="16"/>
  <c r="FF81" i="16" s="1"/>
  <c r="J102" i="16"/>
  <c r="J133" i="16" s="1"/>
  <c r="J52" i="16"/>
  <c r="J82" i="16" s="1"/>
  <c r="R102" i="16"/>
  <c r="R133" i="16" s="1"/>
  <c r="R52" i="16"/>
  <c r="R82" i="16" s="1"/>
  <c r="Z102" i="16"/>
  <c r="Z133" i="16" s="1"/>
  <c r="Z52" i="16"/>
  <c r="Z82" i="16" s="1"/>
  <c r="AH102" i="16"/>
  <c r="AH133" i="16" s="1"/>
  <c r="AH52" i="16"/>
  <c r="AH82" i="16" s="1"/>
  <c r="AP102" i="16"/>
  <c r="AP133" i="16" s="1"/>
  <c r="AP52" i="16"/>
  <c r="AP82" i="16" s="1"/>
  <c r="AX102" i="16"/>
  <c r="AX133" i="16" s="1"/>
  <c r="AX52" i="16"/>
  <c r="AX82" i="16" s="1"/>
  <c r="BF102" i="16"/>
  <c r="BF133" i="16" s="1"/>
  <c r="BF52" i="16"/>
  <c r="BF82" i="16" s="1"/>
  <c r="BN102" i="16"/>
  <c r="BN133" i="16" s="1"/>
  <c r="BN52" i="16"/>
  <c r="BN82" i="16" s="1"/>
  <c r="BV102" i="16"/>
  <c r="BV133" i="16" s="1"/>
  <c r="BV52" i="16"/>
  <c r="BV82" i="16" s="1"/>
  <c r="CD102" i="16"/>
  <c r="CD133" i="16" s="1"/>
  <c r="CD52" i="16"/>
  <c r="CD82" i="16" s="1"/>
  <c r="CL102" i="16"/>
  <c r="CL133" i="16" s="1"/>
  <c r="CL52" i="16"/>
  <c r="CL82" i="16" s="1"/>
  <c r="CT102" i="16"/>
  <c r="CT133" i="16" s="1"/>
  <c r="CT52" i="16"/>
  <c r="CT82" i="16" s="1"/>
  <c r="DB102" i="16"/>
  <c r="DB133" i="16" s="1"/>
  <c r="DB52" i="16"/>
  <c r="DB82" i="16" s="1"/>
  <c r="DJ102" i="16"/>
  <c r="DJ133" i="16" s="1"/>
  <c r="DJ52" i="16"/>
  <c r="DJ82" i="16" s="1"/>
  <c r="DR102" i="16"/>
  <c r="DR133" i="16" s="1"/>
  <c r="DR52" i="16"/>
  <c r="DR82" i="16" s="1"/>
  <c r="DZ102" i="16"/>
  <c r="DZ133" i="16" s="1"/>
  <c r="DZ52" i="16"/>
  <c r="DZ82" i="16" s="1"/>
  <c r="EH102" i="16"/>
  <c r="EH133" i="16" s="1"/>
  <c r="EH52" i="16"/>
  <c r="EH82" i="16" s="1"/>
  <c r="EP102" i="16"/>
  <c r="EP133" i="16" s="1"/>
  <c r="EP52" i="16"/>
  <c r="EP82" i="16" s="1"/>
  <c r="EX102" i="16"/>
  <c r="EX133" i="16" s="1"/>
  <c r="EX52" i="16"/>
  <c r="EX82" i="16" s="1"/>
  <c r="FF102" i="16"/>
  <c r="FF133" i="16" s="1"/>
  <c r="FF52" i="16"/>
  <c r="FF82" i="16" s="1"/>
  <c r="J103" i="16"/>
  <c r="J134" i="16" s="1"/>
  <c r="J53" i="16"/>
  <c r="J83" i="16" s="1"/>
  <c r="R103" i="16"/>
  <c r="R134" i="16" s="1"/>
  <c r="R53" i="16"/>
  <c r="R83" i="16" s="1"/>
  <c r="Z103" i="16"/>
  <c r="Z134" i="16" s="1"/>
  <c r="Z53" i="16"/>
  <c r="Z83" i="16" s="1"/>
  <c r="AH103" i="16"/>
  <c r="AH134" i="16" s="1"/>
  <c r="AH53" i="16"/>
  <c r="AH83" i="16" s="1"/>
  <c r="AP103" i="16"/>
  <c r="AP134" i="16" s="1"/>
  <c r="AP53" i="16"/>
  <c r="AP83" i="16" s="1"/>
  <c r="AX103" i="16"/>
  <c r="AX134" i="16" s="1"/>
  <c r="AX53" i="16"/>
  <c r="AX83" i="16" s="1"/>
  <c r="BF103" i="16"/>
  <c r="BF134" i="16" s="1"/>
  <c r="BF53" i="16"/>
  <c r="BF83" i="16" s="1"/>
  <c r="BN103" i="16"/>
  <c r="BN134" i="16" s="1"/>
  <c r="BN53" i="16"/>
  <c r="BN83" i="16" s="1"/>
  <c r="BV103" i="16"/>
  <c r="BV134" i="16" s="1"/>
  <c r="BV53" i="16"/>
  <c r="BV83" i="16" s="1"/>
  <c r="CD103" i="16"/>
  <c r="CD134" i="16" s="1"/>
  <c r="CD53" i="16"/>
  <c r="CD83" i="16" s="1"/>
  <c r="CL103" i="16"/>
  <c r="CL134" i="16" s="1"/>
  <c r="CL53" i="16"/>
  <c r="CL83" i="16" s="1"/>
  <c r="CT103" i="16"/>
  <c r="CT134" i="16" s="1"/>
  <c r="CT53" i="16"/>
  <c r="CT83" i="16" s="1"/>
  <c r="BK38" i="16"/>
  <c r="BK68" i="16" s="1"/>
  <c r="DW38" i="16"/>
  <c r="S73" i="24" s="1"/>
  <c r="AU39" i="16"/>
  <c r="AU69" i="16" s="1"/>
  <c r="DG39" i="16"/>
  <c r="DG69" i="16" s="1"/>
  <c r="O40" i="16"/>
  <c r="O70" i="16" s="1"/>
  <c r="CA40" i="16"/>
  <c r="CA70" i="16" s="1"/>
  <c r="EM40" i="16"/>
  <c r="EM70" i="16" s="1"/>
  <c r="BK41" i="16"/>
  <c r="BK71" i="16" s="1"/>
  <c r="DW41" i="16"/>
  <c r="DW71" i="16" s="1"/>
  <c r="AX43" i="16"/>
  <c r="AX73" i="16" s="1"/>
  <c r="EE43" i="16"/>
  <c r="EE73" i="16" s="1"/>
  <c r="J44" i="16"/>
  <c r="J74" i="16" s="1"/>
  <c r="CQ44" i="16"/>
  <c r="CQ74" i="16" s="1"/>
  <c r="BC45" i="16"/>
  <c r="BC75" i="16" s="1"/>
  <c r="EJ45" i="16"/>
  <c r="EJ75" i="16" s="1"/>
  <c r="O46" i="16"/>
  <c r="O76" i="16" s="1"/>
  <c r="CV46" i="16"/>
  <c r="CV76" i="16" s="1"/>
  <c r="BZ47" i="16"/>
  <c r="BZ77" i="16" s="1"/>
  <c r="DX49" i="16"/>
  <c r="DX79" i="16" s="1"/>
  <c r="CR52" i="16"/>
  <c r="CR82" i="16" s="1"/>
  <c r="BL55" i="16"/>
  <c r="AF57" i="16"/>
  <c r="ED103" i="16"/>
  <c r="ED134" i="16" s="1"/>
  <c r="ED53" i="16"/>
  <c r="ED83" i="16" s="1"/>
  <c r="EL103" i="16"/>
  <c r="EL134" i="16" s="1"/>
  <c r="EL53" i="16"/>
  <c r="EL83" i="16" s="1"/>
  <c r="ET103" i="16"/>
  <c r="ET134" i="16" s="1"/>
  <c r="ET53" i="16"/>
  <c r="ET83" i="16" s="1"/>
  <c r="FB103" i="16"/>
  <c r="FB134" i="16" s="1"/>
  <c r="FB53" i="16"/>
  <c r="FB83" i="16" s="1"/>
  <c r="F55" i="16"/>
  <c r="N105" i="16"/>
  <c r="N55" i="16"/>
  <c r="V105" i="16"/>
  <c r="V55" i="16"/>
  <c r="AD105" i="16"/>
  <c r="AD55" i="16"/>
  <c r="AL105" i="16"/>
  <c r="AL55" i="16"/>
  <c r="AT105" i="16"/>
  <c r="AT55" i="16"/>
  <c r="BB105" i="16"/>
  <c r="BB55" i="16"/>
  <c r="BJ105" i="16"/>
  <c r="BJ55" i="16"/>
  <c r="BR105" i="16"/>
  <c r="BR55" i="16"/>
  <c r="BZ105" i="16"/>
  <c r="BZ55" i="16"/>
  <c r="CH105" i="16"/>
  <c r="CH55" i="16"/>
  <c r="CP105" i="16"/>
  <c r="CP55" i="16"/>
  <c r="CX105" i="16"/>
  <c r="CX55" i="16"/>
  <c r="DF105" i="16"/>
  <c r="DF55" i="16"/>
  <c r="DN105" i="16"/>
  <c r="DN55" i="16"/>
  <c r="DV105" i="16"/>
  <c r="DV55" i="16"/>
  <c r="ED105" i="16"/>
  <c r="ED55" i="16"/>
  <c r="EL105" i="16"/>
  <c r="EL55" i="16"/>
  <c r="ET105" i="16"/>
  <c r="ET55" i="16"/>
  <c r="FB105" i="16"/>
  <c r="FB55" i="16"/>
  <c r="F56" i="16"/>
  <c r="N106" i="16"/>
  <c r="N56" i="16"/>
  <c r="V106" i="16"/>
  <c r="V56" i="16"/>
  <c r="AD106" i="16"/>
  <c r="AD56" i="16"/>
  <c r="AL106" i="16"/>
  <c r="AL56" i="16"/>
  <c r="AT106" i="16"/>
  <c r="AT56" i="16"/>
  <c r="BB106" i="16"/>
  <c r="BB56" i="16"/>
  <c r="BJ106" i="16"/>
  <c r="BJ56" i="16"/>
  <c r="BR106" i="16"/>
  <c r="BR56" i="16"/>
  <c r="BZ106" i="16"/>
  <c r="BZ56" i="16"/>
  <c r="CH106" i="16"/>
  <c r="CH56" i="16"/>
  <c r="CP106" i="16"/>
  <c r="CP56" i="16"/>
  <c r="CX106" i="16"/>
  <c r="CX56" i="16"/>
  <c r="DF106" i="16"/>
  <c r="DF56" i="16"/>
  <c r="DN106" i="16"/>
  <c r="DN56" i="16"/>
  <c r="DV106" i="16"/>
  <c r="DV56" i="16"/>
  <c r="R66" i="24" s="1"/>
  <c r="ED106" i="16"/>
  <c r="ED56" i="16"/>
  <c r="Z66" i="24" s="1"/>
  <c r="EL106" i="16"/>
  <c r="EL56" i="16"/>
  <c r="AH66" i="24" s="1"/>
  <c r="ET106" i="16"/>
  <c r="ET56" i="16"/>
  <c r="AP66" i="24" s="1"/>
  <c r="FB106" i="16"/>
  <c r="FB56" i="16"/>
  <c r="F57" i="16"/>
  <c r="N107" i="16"/>
  <c r="N57" i="16"/>
  <c r="V107" i="16"/>
  <c r="V57" i="16"/>
  <c r="AD107" i="16"/>
  <c r="AD57" i="16"/>
  <c r="AL107" i="16"/>
  <c r="AL57" i="16"/>
  <c r="AT107" i="16"/>
  <c r="AT57" i="16"/>
  <c r="BB107" i="16"/>
  <c r="BB57" i="16"/>
  <c r="BJ107" i="16"/>
  <c r="BJ57" i="16"/>
  <c r="BR107" i="16"/>
  <c r="BR57" i="16"/>
  <c r="BZ107" i="16"/>
  <c r="BZ57" i="16"/>
  <c r="CH107" i="16"/>
  <c r="CH57" i="16"/>
  <c r="CP107" i="16"/>
  <c r="CP57" i="16"/>
  <c r="CX107" i="16"/>
  <c r="CX57" i="16"/>
  <c r="DF107" i="16"/>
  <c r="DF57" i="16"/>
  <c r="DN107" i="16"/>
  <c r="DN57" i="16"/>
  <c r="DV107" i="16"/>
  <c r="DV57" i="16"/>
  <c r="ED107" i="16"/>
  <c r="ED57" i="16"/>
  <c r="EL107" i="16"/>
  <c r="EL57" i="16"/>
  <c r="ET107" i="16"/>
  <c r="ET57" i="16"/>
  <c r="FB107" i="16"/>
  <c r="FB57" i="16"/>
  <c r="F58" i="16"/>
  <c r="N108" i="16"/>
  <c r="N58" i="16"/>
  <c r="V108" i="16"/>
  <c r="V58" i="16"/>
  <c r="AD108" i="16"/>
  <c r="AD58" i="16"/>
  <c r="AL108" i="16"/>
  <c r="AL58" i="16"/>
  <c r="AT108" i="16"/>
  <c r="AT58" i="16"/>
  <c r="BB108" i="16"/>
  <c r="BB58" i="16"/>
  <c r="BJ108" i="16"/>
  <c r="BJ58" i="16"/>
  <c r="BR108" i="16"/>
  <c r="BR58" i="16"/>
  <c r="BZ108" i="16"/>
  <c r="BZ58" i="16"/>
  <c r="CH108" i="16"/>
  <c r="CH58" i="16"/>
  <c r="CP108" i="16"/>
  <c r="CP58" i="16"/>
  <c r="CX108" i="16"/>
  <c r="CX58" i="16"/>
  <c r="DF108" i="16"/>
  <c r="DF58" i="16"/>
  <c r="DN108" i="16"/>
  <c r="DN58" i="16"/>
  <c r="DV108" i="16"/>
  <c r="DV58" i="16"/>
  <c r="ED108" i="16"/>
  <c r="ED58" i="16"/>
  <c r="EL108" i="16"/>
  <c r="EL58" i="16"/>
  <c r="ET108" i="16"/>
  <c r="ET58" i="16"/>
  <c r="FB108" i="16"/>
  <c r="FB58" i="16"/>
  <c r="AL60" i="16"/>
  <c r="AT110" i="16"/>
  <c r="AT60" i="16"/>
  <c r="BB110" i="16"/>
  <c r="BB60" i="16"/>
  <c r="BJ110" i="16"/>
  <c r="BJ60" i="16"/>
  <c r="BR110" i="16"/>
  <c r="BR60" i="16"/>
  <c r="BZ110" i="16"/>
  <c r="BZ60" i="16"/>
  <c r="CH110" i="16"/>
  <c r="CH60" i="16"/>
  <c r="CP110" i="16"/>
  <c r="CP60" i="16"/>
  <c r="CX110" i="16"/>
  <c r="CX60" i="16"/>
  <c r="DF110" i="16"/>
  <c r="DF60" i="16"/>
  <c r="DN110" i="16"/>
  <c r="DN60" i="16"/>
  <c r="DV110" i="16"/>
  <c r="R58" i="24" s="1"/>
  <c r="CL58" i="24" s="1"/>
  <c r="DV60" i="16"/>
  <c r="ED110" i="16"/>
  <c r="Z58" i="24" s="1"/>
  <c r="CT58" i="24" s="1"/>
  <c r="ED60" i="16"/>
  <c r="EL110" i="16"/>
  <c r="AH58" i="24" s="1"/>
  <c r="DB58" i="24" s="1"/>
  <c r="EL60" i="16"/>
  <c r="ET110" i="16"/>
  <c r="AP58" i="24" s="1"/>
  <c r="ET60" i="16"/>
  <c r="FB110" i="16"/>
  <c r="FB60" i="16"/>
  <c r="AL61" i="16"/>
  <c r="AT111" i="16"/>
  <c r="AT61" i="16"/>
  <c r="BB111" i="16"/>
  <c r="BB61" i="16"/>
  <c r="BJ111" i="16"/>
  <c r="BJ61" i="16"/>
  <c r="BR111" i="16"/>
  <c r="BR61" i="16"/>
  <c r="BZ111" i="16"/>
  <c r="BZ61" i="16"/>
  <c r="CH111" i="16"/>
  <c r="CH61" i="16"/>
  <c r="CP111" i="16"/>
  <c r="CP61" i="16"/>
  <c r="CX111" i="16"/>
  <c r="CX61" i="16"/>
  <c r="DF111" i="16"/>
  <c r="DF61" i="16"/>
  <c r="DN111" i="16"/>
  <c r="DN61" i="16"/>
  <c r="DV111" i="16"/>
  <c r="DV61" i="16"/>
  <c r="ED111" i="16"/>
  <c r="ED61" i="16"/>
  <c r="EL111" i="16"/>
  <c r="EL61" i="16"/>
  <c r="ET111" i="16"/>
  <c r="ET61" i="16"/>
  <c r="FB111" i="16"/>
  <c r="FB61" i="16"/>
  <c r="F63" i="16"/>
  <c r="N113" i="16"/>
  <c r="N63" i="16"/>
  <c r="V113" i="16"/>
  <c r="V63" i="16"/>
  <c r="AD113" i="16"/>
  <c r="AD63" i="16"/>
  <c r="AL113" i="16"/>
  <c r="AL63" i="16"/>
  <c r="AT113" i="16"/>
  <c r="AT63" i="16"/>
  <c r="BB113" i="16"/>
  <c r="BB63" i="16"/>
  <c r="BJ113" i="16"/>
  <c r="BJ63" i="16"/>
  <c r="BR113" i="16"/>
  <c r="BR63" i="16"/>
  <c r="BZ113" i="16"/>
  <c r="BZ63" i="16"/>
  <c r="CH113" i="16"/>
  <c r="CH63" i="16"/>
  <c r="CP113" i="16"/>
  <c r="CP63" i="16"/>
  <c r="CX113" i="16"/>
  <c r="CX63" i="16"/>
  <c r="DF113" i="16"/>
  <c r="DF63" i="16"/>
  <c r="DN113" i="16"/>
  <c r="DN63" i="16"/>
  <c r="DV113" i="16"/>
  <c r="DV63" i="16"/>
  <c r="ED113" i="16"/>
  <c r="ED63" i="16"/>
  <c r="EL113" i="16"/>
  <c r="EL63" i="16"/>
  <c r="ET113" i="16"/>
  <c r="ET63" i="16"/>
  <c r="FB113" i="16"/>
  <c r="FB63" i="16"/>
  <c r="F64" i="16"/>
  <c r="N114" i="16"/>
  <c r="N64" i="16"/>
  <c r="V114" i="16"/>
  <c r="V64" i="16"/>
  <c r="AD114" i="16"/>
  <c r="AD64" i="16"/>
  <c r="AL114" i="16"/>
  <c r="AL64" i="16"/>
  <c r="AT114" i="16"/>
  <c r="AT64" i="16"/>
  <c r="BB114" i="16"/>
  <c r="BB64" i="16"/>
  <c r="BJ114" i="16"/>
  <c r="BJ64" i="16"/>
  <c r="BR114" i="16"/>
  <c r="BR64" i="16"/>
  <c r="BZ114" i="16"/>
  <c r="BZ64" i="16"/>
  <c r="CH114" i="16"/>
  <c r="CH64" i="16"/>
  <c r="CP114" i="16"/>
  <c r="CP64" i="16"/>
  <c r="CX114" i="16"/>
  <c r="CX64" i="16"/>
  <c r="DF114" i="16"/>
  <c r="DF64" i="16"/>
  <c r="DN114" i="16"/>
  <c r="DN64" i="16"/>
  <c r="DV114" i="16"/>
  <c r="DV64" i="16"/>
  <c r="ED114" i="16"/>
  <c r="ED64" i="16"/>
  <c r="EL114" i="16"/>
  <c r="EL64" i="16"/>
  <c r="ET114" i="16"/>
  <c r="ET64" i="16"/>
  <c r="FB114" i="16"/>
  <c r="FB64" i="16"/>
  <c r="AN56" i="16"/>
  <c r="CZ56" i="16"/>
  <c r="X57" i="16"/>
  <c r="CJ57" i="16"/>
  <c r="EV57" i="16"/>
  <c r="EW61" i="16"/>
  <c r="DQ64" i="16"/>
  <c r="H108" i="16"/>
  <c r="H58" i="16"/>
  <c r="P108" i="16"/>
  <c r="P58" i="16"/>
  <c r="X108" i="16"/>
  <c r="X58" i="16"/>
  <c r="AF108" i="16"/>
  <c r="AF58" i="16"/>
  <c r="AN108" i="16"/>
  <c r="AN58" i="16"/>
  <c r="AV108" i="16"/>
  <c r="AV58" i="16"/>
  <c r="BD108" i="16"/>
  <c r="BD58" i="16"/>
  <c r="BL108" i="16"/>
  <c r="BL58" i="16"/>
  <c r="BT108" i="16"/>
  <c r="BT58" i="16"/>
  <c r="CB108" i="16"/>
  <c r="CB58" i="16"/>
  <c r="CJ108" i="16"/>
  <c r="CJ58" i="16"/>
  <c r="CR108" i="16"/>
  <c r="CR58" i="16"/>
  <c r="CZ108" i="16"/>
  <c r="CZ58" i="16"/>
  <c r="DH108" i="16"/>
  <c r="DH58" i="16"/>
  <c r="DP108" i="16"/>
  <c r="DP58" i="16"/>
  <c r="DX108" i="16"/>
  <c r="DX58" i="16"/>
  <c r="EF108" i="16"/>
  <c r="EF58" i="16"/>
  <c r="EN108" i="16"/>
  <c r="EN58" i="16"/>
  <c r="EV108" i="16"/>
  <c r="EV58" i="16"/>
  <c r="FD108" i="16"/>
  <c r="FD58" i="16"/>
  <c r="AN110" i="16"/>
  <c r="AN60" i="16"/>
  <c r="AV110" i="16"/>
  <c r="AV60" i="16"/>
  <c r="BD110" i="16"/>
  <c r="BD60" i="16"/>
  <c r="BL110" i="16"/>
  <c r="BL60" i="16"/>
  <c r="BT110" i="16"/>
  <c r="BT60" i="16"/>
  <c r="CB110" i="16"/>
  <c r="CB60" i="16"/>
  <c r="CJ110" i="16"/>
  <c r="CJ60" i="16"/>
  <c r="CR110" i="16"/>
  <c r="CR60" i="16"/>
  <c r="CZ110" i="16"/>
  <c r="CZ60" i="16"/>
  <c r="DH110" i="16"/>
  <c r="DH60" i="16"/>
  <c r="DP110" i="16"/>
  <c r="DP60" i="16"/>
  <c r="DX110" i="16"/>
  <c r="T58" i="24" s="1"/>
  <c r="CN58" i="24" s="1"/>
  <c r="DX60" i="16"/>
  <c r="EF110" i="16"/>
  <c r="EF60" i="16"/>
  <c r="EN110" i="16"/>
  <c r="EN60" i="16"/>
  <c r="EV110" i="16"/>
  <c r="EV60" i="16"/>
  <c r="FD110" i="16"/>
  <c r="FD60" i="16"/>
  <c r="AN111" i="16"/>
  <c r="AN61" i="16"/>
  <c r="AV111" i="16"/>
  <c r="AV61" i="16"/>
  <c r="BD111" i="16"/>
  <c r="BD61" i="16"/>
  <c r="BL111" i="16"/>
  <c r="BL61" i="16"/>
  <c r="BT111" i="16"/>
  <c r="BT61" i="16"/>
  <c r="CB111" i="16"/>
  <c r="CB61" i="16"/>
  <c r="CJ111" i="16"/>
  <c r="CJ61" i="16"/>
  <c r="CR111" i="16"/>
  <c r="CR61" i="16"/>
  <c r="CZ111" i="16"/>
  <c r="CZ61" i="16"/>
  <c r="DH111" i="16"/>
  <c r="DH61" i="16"/>
  <c r="DP111" i="16"/>
  <c r="DP61" i="16"/>
  <c r="DX111" i="16"/>
  <c r="DX61" i="16"/>
  <c r="EF111" i="16"/>
  <c r="EF61" i="16"/>
  <c r="EN111" i="16"/>
  <c r="EN61" i="16"/>
  <c r="EV111" i="16"/>
  <c r="EV61" i="16"/>
  <c r="FD111" i="16"/>
  <c r="FD61" i="16"/>
  <c r="H113" i="16"/>
  <c r="H63" i="16"/>
  <c r="P113" i="16"/>
  <c r="P63" i="16"/>
  <c r="X113" i="16"/>
  <c r="X63" i="16"/>
  <c r="AF113" i="16"/>
  <c r="AF63" i="16"/>
  <c r="AN113" i="16"/>
  <c r="AN63" i="16"/>
  <c r="AV113" i="16"/>
  <c r="AV63" i="16"/>
  <c r="BD113" i="16"/>
  <c r="BD63" i="16"/>
  <c r="BL113" i="16"/>
  <c r="BL63" i="16"/>
  <c r="BT113" i="16"/>
  <c r="BT63" i="16"/>
  <c r="CB113" i="16"/>
  <c r="CB63" i="16"/>
  <c r="CJ113" i="16"/>
  <c r="CJ63" i="16"/>
  <c r="CR113" i="16"/>
  <c r="CR63" i="16"/>
  <c r="CZ113" i="16"/>
  <c r="CZ63" i="16"/>
  <c r="DH113" i="16"/>
  <c r="DH63" i="16"/>
  <c r="DP113" i="16"/>
  <c r="DP63" i="16"/>
  <c r="DX113" i="16"/>
  <c r="DX63" i="16"/>
  <c r="EF113" i="16"/>
  <c r="EF63" i="16"/>
  <c r="EN113" i="16"/>
  <c r="EN63" i="16"/>
  <c r="EV113" i="16"/>
  <c r="EV63" i="16"/>
  <c r="FD113" i="16"/>
  <c r="FD63" i="16"/>
  <c r="H114" i="16"/>
  <c r="H64" i="16"/>
  <c r="P114" i="16"/>
  <c r="P64" i="16"/>
  <c r="X114" i="16"/>
  <c r="X64" i="16"/>
  <c r="AF114" i="16"/>
  <c r="AF64" i="16"/>
  <c r="AN114" i="16"/>
  <c r="AN64" i="16"/>
  <c r="AV114" i="16"/>
  <c r="AV64" i="16"/>
  <c r="BD114" i="16"/>
  <c r="BD64" i="16"/>
  <c r="BL114" i="16"/>
  <c r="BL64" i="16"/>
  <c r="BT114" i="16"/>
  <c r="BT64" i="16"/>
  <c r="CB114" i="16"/>
  <c r="CB64" i="16"/>
  <c r="CJ114" i="16"/>
  <c r="CJ64" i="16"/>
  <c r="CR114" i="16"/>
  <c r="CR64" i="16"/>
  <c r="CZ114" i="16"/>
  <c r="CZ64" i="16"/>
  <c r="DH114" i="16"/>
  <c r="DH64" i="16"/>
  <c r="DP114" i="16"/>
  <c r="DP64" i="16"/>
  <c r="DX114" i="16"/>
  <c r="DX64" i="16"/>
  <c r="EF114" i="16"/>
  <c r="EF64" i="16"/>
  <c r="EN114" i="16"/>
  <c r="EN64" i="16"/>
  <c r="EV114" i="16"/>
  <c r="EV64" i="16"/>
  <c r="FD114" i="16"/>
  <c r="FD64" i="16"/>
  <c r="BD56" i="16"/>
  <c r="DP56" i="16"/>
  <c r="AN57" i="16"/>
  <c r="CZ57" i="16"/>
  <c r="I63" i="16"/>
  <c r="CC103" i="16"/>
  <c r="CC134" i="16" s="1"/>
  <c r="CC53" i="16"/>
  <c r="CC83" i="16" s="1"/>
  <c r="CK103" i="16"/>
  <c r="CK134" i="16" s="1"/>
  <c r="CK53" i="16"/>
  <c r="CK83" i="16" s="1"/>
  <c r="CS103" i="16"/>
  <c r="CS134" i="16" s="1"/>
  <c r="CS53" i="16"/>
  <c r="CS83" i="16" s="1"/>
  <c r="DA103" i="16"/>
  <c r="DA134" i="16" s="1"/>
  <c r="DA53" i="16"/>
  <c r="DA83" i="16" s="1"/>
  <c r="DI103" i="16"/>
  <c r="DI134" i="16" s="1"/>
  <c r="DI53" i="16"/>
  <c r="DI83" i="16" s="1"/>
  <c r="DQ103" i="16"/>
  <c r="DQ134" i="16" s="1"/>
  <c r="DQ53" i="16"/>
  <c r="DQ83" i="16" s="1"/>
  <c r="DY103" i="16"/>
  <c r="DY134" i="16" s="1"/>
  <c r="DY53" i="16"/>
  <c r="DY83" i="16" s="1"/>
  <c r="EG103" i="16"/>
  <c r="EG134" i="16" s="1"/>
  <c r="EG53" i="16"/>
  <c r="EG83" i="16" s="1"/>
  <c r="EO103" i="16"/>
  <c r="EO134" i="16" s="1"/>
  <c r="EO53" i="16"/>
  <c r="EO83" i="16" s="1"/>
  <c r="EW103" i="16"/>
  <c r="EW134" i="16" s="1"/>
  <c r="EW53" i="16"/>
  <c r="EW83" i="16" s="1"/>
  <c r="FE103" i="16"/>
  <c r="FE134" i="16" s="1"/>
  <c r="FE53" i="16"/>
  <c r="FE83" i="16" s="1"/>
  <c r="I105" i="16"/>
  <c r="I55" i="16"/>
  <c r="Q105" i="16"/>
  <c r="Q55" i="16"/>
  <c r="Y105" i="16"/>
  <c r="Y55" i="16"/>
  <c r="AG105" i="16"/>
  <c r="AG55" i="16"/>
  <c r="AO105" i="16"/>
  <c r="AO55" i="16"/>
  <c r="AW105" i="16"/>
  <c r="AW55" i="16"/>
  <c r="BE105" i="16"/>
  <c r="BE55" i="16"/>
  <c r="BM105" i="16"/>
  <c r="BM55" i="16"/>
  <c r="BU105" i="16"/>
  <c r="BU55" i="16"/>
  <c r="CC105" i="16"/>
  <c r="CC55" i="16"/>
  <c r="CK105" i="16"/>
  <c r="CK55" i="16"/>
  <c r="CS105" i="16"/>
  <c r="CS55" i="16"/>
  <c r="DA105" i="16"/>
  <c r="DA55" i="16"/>
  <c r="DI105" i="16"/>
  <c r="DI55" i="16"/>
  <c r="DQ105" i="16"/>
  <c r="DQ55" i="16"/>
  <c r="DY105" i="16"/>
  <c r="DY55" i="16"/>
  <c r="EG105" i="16"/>
  <c r="EG55" i="16"/>
  <c r="EO105" i="16"/>
  <c r="EO55" i="16"/>
  <c r="EW105" i="16"/>
  <c r="EW55" i="16"/>
  <c r="FE105" i="16"/>
  <c r="FE55" i="16"/>
  <c r="I106" i="16"/>
  <c r="I56" i="16"/>
  <c r="Q106" i="16"/>
  <c r="Q56" i="16"/>
  <c r="Y106" i="16"/>
  <c r="Y56" i="16"/>
  <c r="AG106" i="16"/>
  <c r="AG56" i="16"/>
  <c r="AO106" i="16"/>
  <c r="AO56" i="16"/>
  <c r="AW106" i="16"/>
  <c r="AW56" i="16"/>
  <c r="BE106" i="16"/>
  <c r="BE56" i="16"/>
  <c r="BM106" i="16"/>
  <c r="BM56" i="16"/>
  <c r="BU106" i="16"/>
  <c r="BU56" i="16"/>
  <c r="CC106" i="16"/>
  <c r="CC56" i="16"/>
  <c r="CK106" i="16"/>
  <c r="CK56" i="16"/>
  <c r="CS106" i="16"/>
  <c r="CS56" i="16"/>
  <c r="DA106" i="16"/>
  <c r="DA56" i="16"/>
  <c r="DI106" i="16"/>
  <c r="DI56" i="16"/>
  <c r="DQ106" i="16"/>
  <c r="DQ56" i="16"/>
  <c r="DY106" i="16"/>
  <c r="DY56" i="16"/>
  <c r="U66" i="24" s="1"/>
  <c r="EG106" i="16"/>
  <c r="EG56" i="16"/>
  <c r="AC66" i="24" s="1"/>
  <c r="EO106" i="16"/>
  <c r="EO56" i="16"/>
  <c r="AK66" i="24" s="1"/>
  <c r="EW106" i="16"/>
  <c r="EW56" i="16"/>
  <c r="AS66" i="24" s="1"/>
  <c r="FE106" i="16"/>
  <c r="FE56" i="16"/>
  <c r="I107" i="16"/>
  <c r="I57" i="16"/>
  <c r="Q107" i="16"/>
  <c r="Q57" i="16"/>
  <c r="Y107" i="16"/>
  <c r="Y57" i="16"/>
  <c r="AG107" i="16"/>
  <c r="AG57" i="16"/>
  <c r="AO107" i="16"/>
  <c r="AO57" i="16"/>
  <c r="AW107" i="16"/>
  <c r="AW57" i="16"/>
  <c r="BE107" i="16"/>
  <c r="BE57" i="16"/>
  <c r="BM107" i="16"/>
  <c r="BM57" i="16"/>
  <c r="BU107" i="16"/>
  <c r="BU57" i="16"/>
  <c r="CC107" i="16"/>
  <c r="CC57" i="16"/>
  <c r="CK107" i="16"/>
  <c r="CK57" i="16"/>
  <c r="CS107" i="16"/>
  <c r="CS57" i="16"/>
  <c r="DA107" i="16"/>
  <c r="DA57" i="16"/>
  <c r="DI107" i="16"/>
  <c r="DI57" i="16"/>
  <c r="DQ107" i="16"/>
  <c r="DQ57" i="16"/>
  <c r="DY107" i="16"/>
  <c r="DY57" i="16"/>
  <c r="EG107" i="16"/>
  <c r="EG57" i="16"/>
  <c r="EO107" i="16"/>
  <c r="EO57" i="16"/>
  <c r="EW107" i="16"/>
  <c r="EW57" i="16"/>
  <c r="FE107" i="16"/>
  <c r="FE57" i="16"/>
  <c r="I108" i="16"/>
  <c r="I58" i="16"/>
  <c r="Q108" i="16"/>
  <c r="Q58" i="16"/>
  <c r="Y108" i="16"/>
  <c r="Y58" i="16"/>
  <c r="AG108" i="16"/>
  <c r="AG58" i="16"/>
  <c r="AO108" i="16"/>
  <c r="AO58" i="16"/>
  <c r="BE108" i="16"/>
  <c r="BE58" i="16"/>
  <c r="BM108" i="16"/>
  <c r="BM58" i="16"/>
  <c r="BU108" i="16"/>
  <c r="BU58" i="16"/>
  <c r="CC108" i="16"/>
  <c r="CC58" i="16"/>
  <c r="CK108" i="16"/>
  <c r="CK58" i="16"/>
  <c r="CS108" i="16"/>
  <c r="CS58" i="16"/>
  <c r="DA108" i="16"/>
  <c r="DA58" i="16"/>
  <c r="DI108" i="16"/>
  <c r="DQ108" i="16"/>
  <c r="DQ58" i="16"/>
  <c r="DY108" i="16"/>
  <c r="DY58" i="16"/>
  <c r="EG108" i="16"/>
  <c r="EG58" i="16"/>
  <c r="EO108" i="16"/>
  <c r="EO58" i="16"/>
  <c r="EW108" i="16"/>
  <c r="EW58" i="16"/>
  <c r="FE108" i="16"/>
  <c r="FE58" i="16"/>
  <c r="AO110" i="16"/>
  <c r="AO60" i="16"/>
  <c r="AW110" i="16"/>
  <c r="AW60" i="16"/>
  <c r="BE110" i="16"/>
  <c r="BE60" i="16"/>
  <c r="BM110" i="16"/>
  <c r="BM60" i="16"/>
  <c r="BU110" i="16"/>
  <c r="BU60" i="16"/>
  <c r="CC110" i="16"/>
  <c r="CC60" i="16"/>
  <c r="CK110" i="16"/>
  <c r="CK60" i="16"/>
  <c r="DA110" i="16"/>
  <c r="DA60" i="16"/>
  <c r="DI110" i="16"/>
  <c r="DI60" i="16"/>
  <c r="DQ110" i="16"/>
  <c r="DQ60" i="16"/>
  <c r="DY110" i="16"/>
  <c r="U58" i="24" s="1"/>
  <c r="CO58" i="24" s="1"/>
  <c r="DY60" i="16"/>
  <c r="EG110" i="16"/>
  <c r="AC58" i="24" s="1"/>
  <c r="CW58" i="24" s="1"/>
  <c r="EG60" i="16"/>
  <c r="EO110" i="16"/>
  <c r="AK58" i="24" s="1"/>
  <c r="DE58" i="24" s="1"/>
  <c r="EO60" i="16"/>
  <c r="EW110" i="16"/>
  <c r="AS58" i="24" s="1"/>
  <c r="EW60" i="16"/>
  <c r="AO111" i="16"/>
  <c r="AO61" i="16"/>
  <c r="AW111" i="16"/>
  <c r="AW61" i="16"/>
  <c r="BE111" i="16"/>
  <c r="BE61" i="16"/>
  <c r="BM111" i="16"/>
  <c r="BM61" i="16"/>
  <c r="BU111" i="16"/>
  <c r="BU61" i="16"/>
  <c r="CC111" i="16"/>
  <c r="CC61" i="16"/>
  <c r="CS111" i="16"/>
  <c r="CS61" i="16"/>
  <c r="DA111" i="16"/>
  <c r="DA61" i="16"/>
  <c r="DI111" i="16"/>
  <c r="DI61" i="16"/>
  <c r="DQ111" i="16"/>
  <c r="DQ61" i="16"/>
  <c r="DY111" i="16"/>
  <c r="DY61" i="16"/>
  <c r="EG111" i="16"/>
  <c r="EG61" i="16"/>
  <c r="EO111" i="16"/>
  <c r="EO61" i="16"/>
  <c r="FE111" i="16"/>
  <c r="FE61" i="16"/>
  <c r="Q113" i="16"/>
  <c r="Q63" i="16"/>
  <c r="Y113" i="16"/>
  <c r="Y63" i="16"/>
  <c r="AG113" i="16"/>
  <c r="AG63" i="16"/>
  <c r="AO113" i="16"/>
  <c r="AO63" i="16"/>
  <c r="AW113" i="16"/>
  <c r="AW63" i="16"/>
  <c r="BE113" i="16"/>
  <c r="BE63" i="16"/>
  <c r="BM113" i="16"/>
  <c r="BM63" i="16"/>
  <c r="BU113" i="16"/>
  <c r="CC113" i="16"/>
  <c r="CC63" i="16"/>
  <c r="CK113" i="16"/>
  <c r="CK63" i="16"/>
  <c r="CS113" i="16"/>
  <c r="CS63" i="16"/>
  <c r="DA113" i="16"/>
  <c r="DA63" i="16"/>
  <c r="DI113" i="16"/>
  <c r="DI63" i="16"/>
  <c r="DQ113" i="16"/>
  <c r="DQ63" i="16"/>
  <c r="DY113" i="16"/>
  <c r="DY63" i="16"/>
  <c r="EG113" i="16"/>
  <c r="EO113" i="16"/>
  <c r="EO63" i="16"/>
  <c r="EW113" i="16"/>
  <c r="EW63" i="16"/>
  <c r="FE113" i="16"/>
  <c r="FE63" i="16"/>
  <c r="I114" i="16"/>
  <c r="I64" i="16"/>
  <c r="Q114" i="16"/>
  <c r="Q64" i="16"/>
  <c r="Y114" i="16"/>
  <c r="Y64" i="16"/>
  <c r="AG114" i="16"/>
  <c r="AG64" i="16"/>
  <c r="AO114" i="16"/>
  <c r="AO64" i="16"/>
  <c r="AW114" i="16"/>
  <c r="AW64" i="16"/>
  <c r="BM114" i="16"/>
  <c r="BM64" i="16"/>
  <c r="BU114" i="16"/>
  <c r="BU64" i="16"/>
  <c r="CC114" i="16"/>
  <c r="CC64" i="16"/>
  <c r="CK114" i="16"/>
  <c r="CK64" i="16"/>
  <c r="CS114" i="16"/>
  <c r="CS64" i="16"/>
  <c r="DA114" i="16"/>
  <c r="DA64" i="16"/>
  <c r="DI114" i="16"/>
  <c r="DI64" i="16"/>
  <c r="DY114" i="16"/>
  <c r="DY64" i="16"/>
  <c r="EG114" i="16"/>
  <c r="EG64" i="16"/>
  <c r="EO114" i="16"/>
  <c r="EO64" i="16"/>
  <c r="EW114" i="16"/>
  <c r="EW64" i="16"/>
  <c r="FE114" i="16"/>
  <c r="FE64" i="16"/>
  <c r="BL56" i="16"/>
  <c r="DX56" i="16"/>
  <c r="T66" i="24" s="1"/>
  <c r="AV57" i="16"/>
  <c r="DH57" i="16"/>
  <c r="BU63" i="16"/>
  <c r="DB103" i="16"/>
  <c r="DB134" i="16" s="1"/>
  <c r="DB53" i="16"/>
  <c r="DB83" i="16" s="1"/>
  <c r="DJ103" i="16"/>
  <c r="DJ134" i="16" s="1"/>
  <c r="DJ53" i="16"/>
  <c r="DJ83" i="16" s="1"/>
  <c r="DR103" i="16"/>
  <c r="DR134" i="16" s="1"/>
  <c r="DR53" i="16"/>
  <c r="DR83" i="16" s="1"/>
  <c r="DZ103" i="16"/>
  <c r="DZ134" i="16" s="1"/>
  <c r="DZ53" i="16"/>
  <c r="DZ83" i="16" s="1"/>
  <c r="EH103" i="16"/>
  <c r="EH134" i="16" s="1"/>
  <c r="EH53" i="16"/>
  <c r="EH83" i="16" s="1"/>
  <c r="EP103" i="16"/>
  <c r="EP134" i="16" s="1"/>
  <c r="EP53" i="16"/>
  <c r="EP83" i="16" s="1"/>
  <c r="EX103" i="16"/>
  <c r="EX134" i="16" s="1"/>
  <c r="EX53" i="16"/>
  <c r="EX83" i="16" s="1"/>
  <c r="FF103" i="16"/>
  <c r="FF134" i="16" s="1"/>
  <c r="FF53" i="16"/>
  <c r="FF83" i="16" s="1"/>
  <c r="J105" i="16"/>
  <c r="J55" i="16"/>
  <c r="R105" i="16"/>
  <c r="R55" i="16"/>
  <c r="Z105" i="16"/>
  <c r="Z55" i="16"/>
  <c r="AH105" i="16"/>
  <c r="AH55" i="16"/>
  <c r="AP105" i="16"/>
  <c r="AP55" i="16"/>
  <c r="AX105" i="16"/>
  <c r="AX55" i="16"/>
  <c r="BF105" i="16"/>
  <c r="BF55" i="16"/>
  <c r="BN105" i="16"/>
  <c r="BN55" i="16"/>
  <c r="BV105" i="16"/>
  <c r="BV55" i="16"/>
  <c r="CD105" i="16"/>
  <c r="CD55" i="16"/>
  <c r="CL105" i="16"/>
  <c r="CL55" i="16"/>
  <c r="CT105" i="16"/>
  <c r="CT55" i="16"/>
  <c r="DB105" i="16"/>
  <c r="DB55" i="16"/>
  <c r="DJ105" i="16"/>
  <c r="DJ55" i="16"/>
  <c r="DR105" i="16"/>
  <c r="DR55" i="16"/>
  <c r="DZ105" i="16"/>
  <c r="DZ55" i="16"/>
  <c r="EH105" i="16"/>
  <c r="EH55" i="16"/>
  <c r="EP105" i="16"/>
  <c r="EP55" i="16"/>
  <c r="EX105" i="16"/>
  <c r="EX55" i="16"/>
  <c r="FF105" i="16"/>
  <c r="FF55" i="16"/>
  <c r="J106" i="16"/>
  <c r="J56" i="16"/>
  <c r="R106" i="16"/>
  <c r="R56" i="16"/>
  <c r="Z106" i="16"/>
  <c r="Z56" i="16"/>
  <c r="AH106" i="16"/>
  <c r="AH56" i="16"/>
  <c r="AP106" i="16"/>
  <c r="AP56" i="16"/>
  <c r="AX106" i="16"/>
  <c r="AX56" i="16"/>
  <c r="BF106" i="16"/>
  <c r="BF56" i="16"/>
  <c r="BN106" i="16"/>
  <c r="BN56" i="16"/>
  <c r="BV106" i="16"/>
  <c r="BV56" i="16"/>
  <c r="CD106" i="16"/>
  <c r="CD56" i="16"/>
  <c r="CL106" i="16"/>
  <c r="CL56" i="16"/>
  <c r="CT106" i="16"/>
  <c r="CT56" i="16"/>
  <c r="DB106" i="16"/>
  <c r="DB56" i="16"/>
  <c r="DJ106" i="16"/>
  <c r="DJ56" i="16"/>
  <c r="DR106" i="16"/>
  <c r="DR56" i="16"/>
  <c r="DZ106" i="16"/>
  <c r="DZ56" i="16"/>
  <c r="V66" i="24" s="1"/>
  <c r="EH106" i="16"/>
  <c r="EH56" i="16"/>
  <c r="AD66" i="24" s="1"/>
  <c r="EP106" i="16"/>
  <c r="EP56" i="16"/>
  <c r="AL66" i="24" s="1"/>
  <c r="EX106" i="16"/>
  <c r="EX56" i="16"/>
  <c r="AT66" i="24" s="1"/>
  <c r="FF106" i="16"/>
  <c r="FF56" i="16"/>
  <c r="J107" i="16"/>
  <c r="J57" i="16"/>
  <c r="R107" i="16"/>
  <c r="R57" i="16"/>
  <c r="Z107" i="16"/>
  <c r="Z57" i="16"/>
  <c r="AH107" i="16"/>
  <c r="AH57" i="16"/>
  <c r="AP107" i="16"/>
  <c r="AP57" i="16"/>
  <c r="AX107" i="16"/>
  <c r="AX57" i="16"/>
  <c r="BF107" i="16"/>
  <c r="BF57" i="16"/>
  <c r="BN107" i="16"/>
  <c r="BN57" i="16"/>
  <c r="BV107" i="16"/>
  <c r="BV57" i="16"/>
  <c r="CD107" i="16"/>
  <c r="CD57" i="16"/>
  <c r="CL107" i="16"/>
  <c r="CL57" i="16"/>
  <c r="CT107" i="16"/>
  <c r="CT57" i="16"/>
  <c r="DB107" i="16"/>
  <c r="DB57" i="16"/>
  <c r="DJ107" i="16"/>
  <c r="DJ57" i="16"/>
  <c r="DR107" i="16"/>
  <c r="DR57" i="16"/>
  <c r="DZ107" i="16"/>
  <c r="DZ57" i="16"/>
  <c r="EH107" i="16"/>
  <c r="EH57" i="16"/>
  <c r="EP107" i="16"/>
  <c r="EP57" i="16"/>
  <c r="EX107" i="16"/>
  <c r="EX57" i="16"/>
  <c r="FF107" i="16"/>
  <c r="FF57" i="16"/>
  <c r="J108" i="16"/>
  <c r="J58" i="16"/>
  <c r="R108" i="16"/>
  <c r="R58" i="16"/>
  <c r="Z108" i="16"/>
  <c r="Z58" i="16"/>
  <c r="AH108" i="16"/>
  <c r="AH58" i="16"/>
  <c r="AP108" i="16"/>
  <c r="AP58" i="16"/>
  <c r="AX108" i="16"/>
  <c r="AX58" i="16"/>
  <c r="BF108" i="16"/>
  <c r="BF58" i="16"/>
  <c r="BN108" i="16"/>
  <c r="BN58" i="16"/>
  <c r="BV108" i="16"/>
  <c r="BV58" i="16"/>
  <c r="CD108" i="16"/>
  <c r="CD58" i="16"/>
  <c r="CL108" i="16"/>
  <c r="CL58" i="16"/>
  <c r="CT108" i="16"/>
  <c r="CT58" i="16"/>
  <c r="DB108" i="16"/>
  <c r="DB58" i="16"/>
  <c r="DJ108" i="16"/>
  <c r="DJ58" i="16"/>
  <c r="DR108" i="16"/>
  <c r="DR58" i="16"/>
  <c r="DZ108" i="16"/>
  <c r="DZ58" i="16"/>
  <c r="EH108" i="16"/>
  <c r="EH58" i="16"/>
  <c r="EP108" i="16"/>
  <c r="EP58" i="16"/>
  <c r="EX108" i="16"/>
  <c r="EX58" i="16"/>
  <c r="FF108" i="16"/>
  <c r="FF58" i="16"/>
  <c r="AP110" i="16"/>
  <c r="AP60" i="16"/>
  <c r="AX110" i="16"/>
  <c r="AX60" i="16"/>
  <c r="BF110" i="16"/>
  <c r="BF60" i="16"/>
  <c r="BN110" i="16"/>
  <c r="BN60" i="16"/>
  <c r="BV110" i="16"/>
  <c r="BV60" i="16"/>
  <c r="CD110" i="16"/>
  <c r="CD60" i="16"/>
  <c r="CL110" i="16"/>
  <c r="CL60" i="16"/>
  <c r="CT110" i="16"/>
  <c r="CT60" i="16"/>
  <c r="DB110" i="16"/>
  <c r="DB60" i="16"/>
  <c r="DJ110" i="16"/>
  <c r="DJ60" i="16"/>
  <c r="DR110" i="16"/>
  <c r="DR60" i="16"/>
  <c r="DZ110" i="16"/>
  <c r="V58" i="24" s="1"/>
  <c r="CP58" i="24" s="1"/>
  <c r="DZ60" i="16"/>
  <c r="EH110" i="16"/>
  <c r="AD58" i="24" s="1"/>
  <c r="CX58" i="24" s="1"/>
  <c r="EH60" i="16"/>
  <c r="EP110" i="16"/>
  <c r="AL58" i="24" s="1"/>
  <c r="DF58" i="24" s="1"/>
  <c r="EP60" i="16"/>
  <c r="EX110" i="16"/>
  <c r="AT58" i="24" s="1"/>
  <c r="EX60" i="16"/>
  <c r="FF110" i="16"/>
  <c r="FF60" i="16"/>
  <c r="AP111" i="16"/>
  <c r="AP61" i="16"/>
  <c r="AX111" i="16"/>
  <c r="AX61" i="16"/>
  <c r="BF111" i="16"/>
  <c r="BF61" i="16"/>
  <c r="BN111" i="16"/>
  <c r="BN61" i="16"/>
  <c r="BV111" i="16"/>
  <c r="BV61" i="16"/>
  <c r="CD111" i="16"/>
  <c r="CD61" i="16"/>
  <c r="CL111" i="16"/>
  <c r="CL61" i="16"/>
  <c r="CT111" i="16"/>
  <c r="CT61" i="16"/>
  <c r="DB111" i="16"/>
  <c r="DB61" i="16"/>
  <c r="DJ111" i="16"/>
  <c r="DJ61" i="16"/>
  <c r="DR111" i="16"/>
  <c r="DR61" i="16"/>
  <c r="DZ111" i="16"/>
  <c r="DZ61" i="16"/>
  <c r="EH111" i="16"/>
  <c r="EH61" i="16"/>
  <c r="EP111" i="16"/>
  <c r="EP61" i="16"/>
  <c r="EX111" i="16"/>
  <c r="EX61" i="16"/>
  <c r="FF111" i="16"/>
  <c r="FF61" i="16"/>
  <c r="J113" i="16"/>
  <c r="J63" i="16"/>
  <c r="R113" i="16"/>
  <c r="R63" i="16"/>
  <c r="Z113" i="16"/>
  <c r="Z63" i="16"/>
  <c r="AH113" i="16"/>
  <c r="AH63" i="16"/>
  <c r="AP113" i="16"/>
  <c r="AP63" i="16"/>
  <c r="AX113" i="16"/>
  <c r="AX63" i="16"/>
  <c r="BF113" i="16"/>
  <c r="BF63" i="16"/>
  <c r="BN113" i="16"/>
  <c r="BN63" i="16"/>
  <c r="BV113" i="16"/>
  <c r="BV63" i="16"/>
  <c r="CD113" i="16"/>
  <c r="CD63" i="16"/>
  <c r="CL113" i="16"/>
  <c r="CL63" i="16"/>
  <c r="CT113" i="16"/>
  <c r="CT63" i="16"/>
  <c r="DB113" i="16"/>
  <c r="DB63" i="16"/>
  <c r="DJ113" i="16"/>
  <c r="DJ63" i="16"/>
  <c r="DR113" i="16"/>
  <c r="DR63" i="16"/>
  <c r="DZ113" i="16"/>
  <c r="DZ63" i="16"/>
  <c r="EH113" i="16"/>
  <c r="EH63" i="16"/>
  <c r="EP113" i="16"/>
  <c r="EP63" i="16"/>
  <c r="EX113" i="16"/>
  <c r="EX63" i="16"/>
  <c r="FF113" i="16"/>
  <c r="FF63" i="16"/>
  <c r="J114" i="16"/>
  <c r="J64" i="16"/>
  <c r="R114" i="16"/>
  <c r="R64" i="16"/>
  <c r="Z114" i="16"/>
  <c r="Z64" i="16"/>
  <c r="AH114" i="16"/>
  <c r="AH64" i="16"/>
  <c r="AP114" i="16"/>
  <c r="AP64" i="16"/>
  <c r="AX114" i="16"/>
  <c r="AX64" i="16"/>
  <c r="BF114" i="16"/>
  <c r="BF64" i="16"/>
  <c r="BN114" i="16"/>
  <c r="BN64" i="16"/>
  <c r="BV114" i="16"/>
  <c r="BV64" i="16"/>
  <c r="CD114" i="16"/>
  <c r="CD64" i="16"/>
  <c r="CL114" i="16"/>
  <c r="CL64" i="16"/>
  <c r="CT114" i="16"/>
  <c r="CT64" i="16"/>
  <c r="DB114" i="16"/>
  <c r="DB64" i="16"/>
  <c r="DJ114" i="16"/>
  <c r="DJ64" i="16"/>
  <c r="DR114" i="16"/>
  <c r="DR64" i="16"/>
  <c r="DZ114" i="16"/>
  <c r="DZ64" i="16"/>
  <c r="EH114" i="16"/>
  <c r="EH64" i="16"/>
  <c r="EP114" i="16"/>
  <c r="EP64" i="16"/>
  <c r="EX114" i="16"/>
  <c r="EX64" i="16"/>
  <c r="FF114" i="16"/>
  <c r="FF64" i="16"/>
  <c r="EV55" i="16"/>
  <c r="H56" i="16"/>
  <c r="BT56" i="16"/>
  <c r="EF56" i="16"/>
  <c r="AB66" i="24" s="1"/>
  <c r="BD57" i="16"/>
  <c r="DP57" i="16"/>
  <c r="CS60" i="16"/>
  <c r="EG63" i="16"/>
  <c r="BO103" i="16"/>
  <c r="BO134" i="16" s="1"/>
  <c r="BO53" i="16"/>
  <c r="BO83" i="16" s="1"/>
  <c r="BW103" i="16"/>
  <c r="BW134" i="16" s="1"/>
  <c r="BW53" i="16"/>
  <c r="BW83" i="16" s="1"/>
  <c r="CE103" i="16"/>
  <c r="CE134" i="16" s="1"/>
  <c r="CE53" i="16"/>
  <c r="CE83" i="16" s="1"/>
  <c r="CM103" i="16"/>
  <c r="CM134" i="16" s="1"/>
  <c r="CM53" i="16"/>
  <c r="CM83" i="16" s="1"/>
  <c r="CU103" i="16"/>
  <c r="CU134" i="16" s="1"/>
  <c r="CU53" i="16"/>
  <c r="CU83" i="16" s="1"/>
  <c r="DC103" i="16"/>
  <c r="DC134" i="16" s="1"/>
  <c r="DC53" i="16"/>
  <c r="DC83" i="16" s="1"/>
  <c r="DK103" i="16"/>
  <c r="DK134" i="16" s="1"/>
  <c r="DK53" i="16"/>
  <c r="DK83" i="16" s="1"/>
  <c r="DS103" i="16"/>
  <c r="DS134" i="16" s="1"/>
  <c r="DS53" i="16"/>
  <c r="DS83" i="16" s="1"/>
  <c r="EA103" i="16"/>
  <c r="EA134" i="16" s="1"/>
  <c r="EA53" i="16"/>
  <c r="EA83" i="16" s="1"/>
  <c r="EI103" i="16"/>
  <c r="EI134" i="16" s="1"/>
  <c r="EI53" i="16"/>
  <c r="EI83" i="16" s="1"/>
  <c r="EQ103" i="16"/>
  <c r="EQ134" i="16" s="1"/>
  <c r="EQ53" i="16"/>
  <c r="EQ83" i="16" s="1"/>
  <c r="EY103" i="16"/>
  <c r="EY134" i="16" s="1"/>
  <c r="EY53" i="16"/>
  <c r="EY83" i="16" s="1"/>
  <c r="K105" i="16"/>
  <c r="K55" i="16"/>
  <c r="S105" i="16"/>
  <c r="S55" i="16"/>
  <c r="AA105" i="16"/>
  <c r="AA55" i="16"/>
  <c r="AI105" i="16"/>
  <c r="AI55" i="16"/>
  <c r="AQ105" i="16"/>
  <c r="AQ55" i="16"/>
  <c r="AY105" i="16"/>
  <c r="AY55" i="16"/>
  <c r="BG105" i="16"/>
  <c r="BG55" i="16"/>
  <c r="BO105" i="16"/>
  <c r="BO55" i="16"/>
  <c r="BW105" i="16"/>
  <c r="BW55" i="16"/>
  <c r="CE105" i="16"/>
  <c r="CE55" i="16"/>
  <c r="CM105" i="16"/>
  <c r="CM55" i="16"/>
  <c r="CU105" i="16"/>
  <c r="CU55" i="16"/>
  <c r="DC105" i="16"/>
  <c r="DC55" i="16"/>
  <c r="DK105" i="16"/>
  <c r="DK55" i="16"/>
  <c r="DS105" i="16"/>
  <c r="DS55" i="16"/>
  <c r="EA105" i="16"/>
  <c r="EA55" i="16"/>
  <c r="EI105" i="16"/>
  <c r="EI55" i="16"/>
  <c r="EQ105" i="16"/>
  <c r="EQ55" i="16"/>
  <c r="EY105" i="16"/>
  <c r="EY55" i="16"/>
  <c r="K106" i="16"/>
  <c r="K56" i="16"/>
  <c r="S106" i="16"/>
  <c r="S56" i="16"/>
  <c r="AA106" i="16"/>
  <c r="AA56" i="16"/>
  <c r="AI106" i="16"/>
  <c r="AI56" i="16"/>
  <c r="AQ106" i="16"/>
  <c r="AQ56" i="16"/>
  <c r="AY106" i="16"/>
  <c r="AY56" i="16"/>
  <c r="BG106" i="16"/>
  <c r="BG56" i="16"/>
  <c r="BO106" i="16"/>
  <c r="BO56" i="16"/>
  <c r="BW106" i="16"/>
  <c r="BW56" i="16"/>
  <c r="CE106" i="16"/>
  <c r="CE56" i="16"/>
  <c r="CM106" i="16"/>
  <c r="CM56" i="16"/>
  <c r="CU106" i="16"/>
  <c r="CU56" i="16"/>
  <c r="DC106" i="16"/>
  <c r="DC56" i="16"/>
  <c r="DK106" i="16"/>
  <c r="DK56" i="16"/>
  <c r="DS106" i="16"/>
  <c r="DS56" i="16"/>
  <c r="O66" i="24" s="1"/>
  <c r="EA106" i="16"/>
  <c r="EA56" i="16"/>
  <c r="W66" i="24" s="1"/>
  <c r="EI106" i="16"/>
  <c r="EI56" i="16"/>
  <c r="AE66" i="24" s="1"/>
  <c r="EQ106" i="16"/>
  <c r="EQ56" i="16"/>
  <c r="AM66" i="24" s="1"/>
  <c r="EY106" i="16"/>
  <c r="EY56" i="16"/>
  <c r="K107" i="16"/>
  <c r="K57" i="16"/>
  <c r="S107" i="16"/>
  <c r="S57" i="16"/>
  <c r="AA107" i="16"/>
  <c r="AA57" i="16"/>
  <c r="AI107" i="16"/>
  <c r="AI57" i="16"/>
  <c r="AQ107" i="16"/>
  <c r="AQ57" i="16"/>
  <c r="AY107" i="16"/>
  <c r="AY57" i="16"/>
  <c r="BG107" i="16"/>
  <c r="BG57" i="16"/>
  <c r="BO107" i="16"/>
  <c r="BO57" i="16"/>
  <c r="BW107" i="16"/>
  <c r="BW57" i="16"/>
  <c r="CE107" i="16"/>
  <c r="CE57" i="16"/>
  <c r="CM107" i="16"/>
  <c r="CM57" i="16"/>
  <c r="CU107" i="16"/>
  <c r="CU57" i="16"/>
  <c r="DC107" i="16"/>
  <c r="DC57" i="16"/>
  <c r="DK107" i="16"/>
  <c r="DK57" i="16"/>
  <c r="DS107" i="16"/>
  <c r="DS57" i="16"/>
  <c r="EA107" i="16"/>
  <c r="EA57" i="16"/>
  <c r="EI107" i="16"/>
  <c r="EI57" i="16"/>
  <c r="EQ107" i="16"/>
  <c r="EQ57" i="16"/>
  <c r="EY107" i="16"/>
  <c r="EY57" i="16"/>
  <c r="K108" i="16"/>
  <c r="K58" i="16"/>
  <c r="S108" i="16"/>
  <c r="S58" i="16"/>
  <c r="AA108" i="16"/>
  <c r="AA58" i="16"/>
  <c r="AI108" i="16"/>
  <c r="AI58" i="16"/>
  <c r="AQ108" i="16"/>
  <c r="AQ58" i="16"/>
  <c r="AY108" i="16"/>
  <c r="AY58" i="16"/>
  <c r="BG108" i="16"/>
  <c r="BG58" i="16"/>
  <c r="BO108" i="16"/>
  <c r="BO58" i="16"/>
  <c r="BW108" i="16"/>
  <c r="BW58" i="16"/>
  <c r="CE108" i="16"/>
  <c r="CE58" i="16"/>
  <c r="CM108" i="16"/>
  <c r="CM58" i="16"/>
  <c r="CU108" i="16"/>
  <c r="CU58" i="16"/>
  <c r="DC108" i="16"/>
  <c r="DC58" i="16"/>
  <c r="DK108" i="16"/>
  <c r="DK58" i="16"/>
  <c r="DS108" i="16"/>
  <c r="DS58" i="16"/>
  <c r="EA108" i="16"/>
  <c r="EA58" i="16"/>
  <c r="EI108" i="16"/>
  <c r="EI58" i="16"/>
  <c r="EQ108" i="16"/>
  <c r="EQ58" i="16"/>
  <c r="EY108" i="16"/>
  <c r="EY58" i="16"/>
  <c r="AQ110" i="16"/>
  <c r="AQ60" i="16"/>
  <c r="AY110" i="16"/>
  <c r="AY60" i="16"/>
  <c r="BG110" i="16"/>
  <c r="BG60" i="16"/>
  <c r="BO110" i="16"/>
  <c r="BO60" i="16"/>
  <c r="BW110" i="16"/>
  <c r="BW60" i="16"/>
  <c r="CE110" i="16"/>
  <c r="CE60" i="16"/>
  <c r="CM110" i="16"/>
  <c r="CM60" i="16"/>
  <c r="CU110" i="16"/>
  <c r="CU60" i="16"/>
  <c r="DC110" i="16"/>
  <c r="DC60" i="16"/>
  <c r="DK110" i="16"/>
  <c r="DK60" i="16"/>
  <c r="DS110" i="16"/>
  <c r="O58" i="24" s="1"/>
  <c r="CI58" i="24" s="1"/>
  <c r="DS60" i="16"/>
  <c r="EA110" i="16"/>
  <c r="W58" i="24" s="1"/>
  <c r="CQ58" i="24" s="1"/>
  <c r="EA60" i="16"/>
  <c r="EI110" i="16"/>
  <c r="AE58" i="24" s="1"/>
  <c r="CY58" i="24" s="1"/>
  <c r="EI60" i="16"/>
  <c r="EQ110" i="16"/>
  <c r="AM58" i="24" s="1"/>
  <c r="EQ60" i="16"/>
  <c r="EY110" i="16"/>
  <c r="EY60" i="16"/>
  <c r="AQ111" i="16"/>
  <c r="AQ61" i="16"/>
  <c r="AY111" i="16"/>
  <c r="AY61" i="16"/>
  <c r="BG111" i="16"/>
  <c r="BG61" i="16"/>
  <c r="BO111" i="16"/>
  <c r="BO61" i="16"/>
  <c r="BW111" i="16"/>
  <c r="BW61" i="16"/>
  <c r="CE111" i="16"/>
  <c r="CE61" i="16"/>
  <c r="CM111" i="16"/>
  <c r="CM61" i="16"/>
  <c r="CU111" i="16"/>
  <c r="CU61" i="16"/>
  <c r="DC111" i="16"/>
  <c r="DC61" i="16"/>
  <c r="DK111" i="16"/>
  <c r="DK61" i="16"/>
  <c r="DS111" i="16"/>
  <c r="DS61" i="16"/>
  <c r="EA111" i="16"/>
  <c r="EA61" i="16"/>
  <c r="EI111" i="16"/>
  <c r="EI61" i="16"/>
  <c r="EQ111" i="16"/>
  <c r="EQ61" i="16"/>
  <c r="EY111" i="16"/>
  <c r="EY61" i="16"/>
  <c r="K113" i="16"/>
  <c r="K63" i="16"/>
  <c r="S113" i="16"/>
  <c r="S63" i="16"/>
  <c r="AA113" i="16"/>
  <c r="AA63" i="16"/>
  <c r="AI113" i="16"/>
  <c r="AI63" i="16"/>
  <c r="AQ113" i="16"/>
  <c r="AQ63" i="16"/>
  <c r="AY113" i="16"/>
  <c r="AY63" i="16"/>
  <c r="BG113" i="16"/>
  <c r="BG63" i="16"/>
  <c r="BO113" i="16"/>
  <c r="BO63" i="16"/>
  <c r="BW113" i="16"/>
  <c r="BW63" i="16"/>
  <c r="CE113" i="16"/>
  <c r="CE63" i="16"/>
  <c r="CM113" i="16"/>
  <c r="CM63" i="16"/>
  <c r="CU113" i="16"/>
  <c r="CU63" i="16"/>
  <c r="DC113" i="16"/>
  <c r="DC63" i="16"/>
  <c r="DK113" i="16"/>
  <c r="DK63" i="16"/>
  <c r="DS113" i="16"/>
  <c r="DS63" i="16"/>
  <c r="EA113" i="16"/>
  <c r="EA63" i="16"/>
  <c r="EI113" i="16"/>
  <c r="EI63" i="16"/>
  <c r="EQ113" i="16"/>
  <c r="EQ63" i="16"/>
  <c r="EY113" i="16"/>
  <c r="EY63" i="16"/>
  <c r="K114" i="16"/>
  <c r="K64" i="16"/>
  <c r="S114" i="16"/>
  <c r="S64" i="16"/>
  <c r="AA114" i="16"/>
  <c r="AA64" i="16"/>
  <c r="AI114" i="16"/>
  <c r="AI64" i="16"/>
  <c r="AQ114" i="16"/>
  <c r="AQ64" i="16"/>
  <c r="AY114" i="16"/>
  <c r="AY64" i="16"/>
  <c r="BG114" i="16"/>
  <c r="BG64" i="16"/>
  <c r="BO114" i="16"/>
  <c r="BO64" i="16"/>
  <c r="BW114" i="16"/>
  <c r="BW64" i="16"/>
  <c r="CE114" i="16"/>
  <c r="CE64" i="16"/>
  <c r="CM114" i="16"/>
  <c r="CM64" i="16"/>
  <c r="CU114" i="16"/>
  <c r="CU64" i="16"/>
  <c r="DC114" i="16"/>
  <c r="DC64" i="16"/>
  <c r="DK114" i="16"/>
  <c r="DK64" i="16"/>
  <c r="DS114" i="16"/>
  <c r="DS64" i="16"/>
  <c r="EA114" i="16"/>
  <c r="EA64" i="16"/>
  <c r="EI114" i="16"/>
  <c r="EI64" i="16"/>
  <c r="EQ114" i="16"/>
  <c r="EQ64" i="16"/>
  <c r="EY114" i="16"/>
  <c r="EY64" i="16"/>
  <c r="FD55" i="16"/>
  <c r="P56" i="16"/>
  <c r="CB56" i="16"/>
  <c r="EN56" i="16"/>
  <c r="AJ66" i="24" s="1"/>
  <c r="BL57" i="16"/>
  <c r="DX57" i="16"/>
  <c r="FE60" i="16"/>
  <c r="ER103" i="16"/>
  <c r="ER134" i="16" s="1"/>
  <c r="ER53" i="16"/>
  <c r="ER83" i="16" s="1"/>
  <c r="EZ103" i="16"/>
  <c r="EZ134" i="16" s="1"/>
  <c r="EZ53" i="16"/>
  <c r="EZ83" i="16" s="1"/>
  <c r="D55" i="16"/>
  <c r="L105" i="16"/>
  <c r="L55" i="16"/>
  <c r="T105" i="16"/>
  <c r="T55" i="16"/>
  <c r="AB105" i="16"/>
  <c r="AB55" i="16"/>
  <c r="AJ105" i="16"/>
  <c r="AJ55" i="16"/>
  <c r="AR105" i="16"/>
  <c r="AR55" i="16"/>
  <c r="AZ105" i="16"/>
  <c r="AZ55" i="16"/>
  <c r="BH105" i="16"/>
  <c r="BH55" i="16"/>
  <c r="BP105" i="16"/>
  <c r="BP55" i="16"/>
  <c r="BX105" i="16"/>
  <c r="BX55" i="16"/>
  <c r="CF105" i="16"/>
  <c r="CF55" i="16"/>
  <c r="CN105" i="16"/>
  <c r="CN55" i="16"/>
  <c r="CV105" i="16"/>
  <c r="CV55" i="16"/>
  <c r="DD105" i="16"/>
  <c r="DD55" i="16"/>
  <c r="DL105" i="16"/>
  <c r="DL55" i="16"/>
  <c r="DT105" i="16"/>
  <c r="DT55" i="16"/>
  <c r="EB105" i="16"/>
  <c r="EB55" i="16"/>
  <c r="EJ105" i="16"/>
  <c r="EJ55" i="16"/>
  <c r="ER105" i="16"/>
  <c r="ER55" i="16"/>
  <c r="EZ105" i="16"/>
  <c r="EZ55" i="16"/>
  <c r="D56" i="16"/>
  <c r="L106" i="16"/>
  <c r="L56" i="16"/>
  <c r="T106" i="16"/>
  <c r="T56" i="16"/>
  <c r="AB106" i="16"/>
  <c r="AB56" i="16"/>
  <c r="AJ106" i="16"/>
  <c r="AJ56" i="16"/>
  <c r="AR106" i="16"/>
  <c r="AR56" i="16"/>
  <c r="AZ106" i="16"/>
  <c r="AZ56" i="16"/>
  <c r="BH106" i="16"/>
  <c r="BH56" i="16"/>
  <c r="BP106" i="16"/>
  <c r="BP56" i="16"/>
  <c r="BX106" i="16"/>
  <c r="BX56" i="16"/>
  <c r="CF106" i="16"/>
  <c r="CF56" i="16"/>
  <c r="CN106" i="16"/>
  <c r="CN56" i="16"/>
  <c r="CV106" i="16"/>
  <c r="CV56" i="16"/>
  <c r="DD106" i="16"/>
  <c r="DD56" i="16"/>
  <c r="DL106" i="16"/>
  <c r="DL56" i="16"/>
  <c r="DT106" i="16"/>
  <c r="DT56" i="16"/>
  <c r="P66" i="24" s="1"/>
  <c r="EB106" i="16"/>
  <c r="EB56" i="16"/>
  <c r="X66" i="24" s="1"/>
  <c r="EJ106" i="16"/>
  <c r="EJ56" i="16"/>
  <c r="AF66" i="24" s="1"/>
  <c r="ER106" i="16"/>
  <c r="ER56" i="16"/>
  <c r="AN66" i="24" s="1"/>
  <c r="EZ106" i="16"/>
  <c r="EZ56" i="16"/>
  <c r="D57" i="16"/>
  <c r="L107" i="16"/>
  <c r="L57" i="16"/>
  <c r="T107" i="16"/>
  <c r="T57" i="16"/>
  <c r="AB107" i="16"/>
  <c r="AB57" i="16"/>
  <c r="AJ107" i="16"/>
  <c r="AJ57" i="16"/>
  <c r="AR107" i="16"/>
  <c r="AR57" i="16"/>
  <c r="AZ107" i="16"/>
  <c r="AZ57" i="16"/>
  <c r="BH107" i="16"/>
  <c r="BH57" i="16"/>
  <c r="BP107" i="16"/>
  <c r="BP57" i="16"/>
  <c r="BX107" i="16"/>
  <c r="BX57" i="16"/>
  <c r="CF107" i="16"/>
  <c r="CF57" i="16"/>
  <c r="CN107" i="16"/>
  <c r="CN57" i="16"/>
  <c r="CV107" i="16"/>
  <c r="CV57" i="16"/>
  <c r="DD107" i="16"/>
  <c r="DD57" i="16"/>
  <c r="DL107" i="16"/>
  <c r="DL57" i="16"/>
  <c r="DT107" i="16"/>
  <c r="DT57" i="16"/>
  <c r="EB107" i="16"/>
  <c r="EB57" i="16"/>
  <c r="EJ107" i="16"/>
  <c r="EJ57" i="16"/>
  <c r="ER107" i="16"/>
  <c r="ER57" i="16"/>
  <c r="EZ107" i="16"/>
  <c r="EZ57" i="16"/>
  <c r="D58" i="16"/>
  <c r="L108" i="16"/>
  <c r="L58" i="16"/>
  <c r="T108" i="16"/>
  <c r="T58" i="16"/>
  <c r="AB108" i="16"/>
  <c r="AB58" i="16"/>
  <c r="AJ108" i="16"/>
  <c r="AJ58" i="16"/>
  <c r="AR108" i="16"/>
  <c r="AR58" i="16"/>
  <c r="AZ108" i="16"/>
  <c r="AZ58" i="16"/>
  <c r="BH108" i="16"/>
  <c r="BH58" i="16"/>
  <c r="BP108" i="16"/>
  <c r="BP58" i="16"/>
  <c r="BX108" i="16"/>
  <c r="BX58" i="16"/>
  <c r="CF108" i="16"/>
  <c r="CF58" i="16"/>
  <c r="CN108" i="16"/>
  <c r="CN58" i="16"/>
  <c r="CV108" i="16"/>
  <c r="CV58" i="16"/>
  <c r="DD108" i="16"/>
  <c r="DD58" i="16"/>
  <c r="DL108" i="16"/>
  <c r="DL58" i="16"/>
  <c r="DT108" i="16"/>
  <c r="DT58" i="16"/>
  <c r="EB108" i="16"/>
  <c r="EB58" i="16"/>
  <c r="EJ108" i="16"/>
  <c r="EJ58" i="16"/>
  <c r="ER108" i="16"/>
  <c r="ER58" i="16"/>
  <c r="EZ108" i="16"/>
  <c r="EZ58" i="16"/>
  <c r="AJ60" i="16"/>
  <c r="AR110" i="16"/>
  <c r="AR60" i="16"/>
  <c r="AZ110" i="16"/>
  <c r="AZ60" i="16"/>
  <c r="BH110" i="16"/>
  <c r="BH60" i="16"/>
  <c r="BP110" i="16"/>
  <c r="BP60" i="16"/>
  <c r="BX110" i="16"/>
  <c r="BX60" i="16"/>
  <c r="CF110" i="16"/>
  <c r="CF60" i="16"/>
  <c r="CN110" i="16"/>
  <c r="CN60" i="16"/>
  <c r="CV110" i="16"/>
  <c r="CV60" i="16"/>
  <c r="DD110" i="16"/>
  <c r="DD60" i="16"/>
  <c r="DL110" i="16"/>
  <c r="DL60" i="16"/>
  <c r="DT110" i="16"/>
  <c r="P58" i="24" s="1"/>
  <c r="CJ58" i="24" s="1"/>
  <c r="DT60" i="16"/>
  <c r="EB110" i="16"/>
  <c r="X58" i="24" s="1"/>
  <c r="CR58" i="24" s="1"/>
  <c r="EB60" i="16"/>
  <c r="EJ110" i="16"/>
  <c r="EJ60" i="16"/>
  <c r="ER110" i="16"/>
  <c r="ER60" i="16"/>
  <c r="EZ110" i="16"/>
  <c r="EZ60" i="16"/>
  <c r="AR111" i="16"/>
  <c r="AR61" i="16"/>
  <c r="AZ111" i="16"/>
  <c r="AZ61" i="16"/>
  <c r="BH111" i="16"/>
  <c r="BH61" i="16"/>
  <c r="BP111" i="16"/>
  <c r="BP61" i="16"/>
  <c r="BX111" i="16"/>
  <c r="BX61" i="16"/>
  <c r="CF111" i="16"/>
  <c r="CF61" i="16"/>
  <c r="CN111" i="16"/>
  <c r="CN61" i="16"/>
  <c r="CV111" i="16"/>
  <c r="CV61" i="16"/>
  <c r="DD111" i="16"/>
  <c r="DD61" i="16"/>
  <c r="DL111" i="16"/>
  <c r="DL61" i="16"/>
  <c r="DT111" i="16"/>
  <c r="DT61" i="16"/>
  <c r="EB111" i="16"/>
  <c r="EB61" i="16"/>
  <c r="EJ111" i="16"/>
  <c r="EJ61" i="16"/>
  <c r="ER111" i="16"/>
  <c r="ER61" i="16"/>
  <c r="EZ111" i="16"/>
  <c r="EZ61" i="16"/>
  <c r="D63" i="16"/>
  <c r="L113" i="16"/>
  <c r="L63" i="16"/>
  <c r="T113" i="16"/>
  <c r="T63" i="16"/>
  <c r="AB113" i="16"/>
  <c r="AB63" i="16"/>
  <c r="AJ113" i="16"/>
  <c r="AJ63" i="16"/>
  <c r="AR113" i="16"/>
  <c r="AR63" i="16"/>
  <c r="AZ113" i="16"/>
  <c r="AZ63" i="16"/>
  <c r="BH113" i="16"/>
  <c r="BH63" i="16"/>
  <c r="BP113" i="16"/>
  <c r="BP63" i="16"/>
  <c r="BX113" i="16"/>
  <c r="BX63" i="16"/>
  <c r="CF113" i="16"/>
  <c r="CF63" i="16"/>
  <c r="CN113" i="16"/>
  <c r="CN63" i="16"/>
  <c r="CV113" i="16"/>
  <c r="CV63" i="16"/>
  <c r="DD113" i="16"/>
  <c r="DD63" i="16"/>
  <c r="DL113" i="16"/>
  <c r="DL63" i="16"/>
  <c r="DT113" i="16"/>
  <c r="DT63" i="16"/>
  <c r="EB113" i="16"/>
  <c r="EB63" i="16"/>
  <c r="EJ113" i="16"/>
  <c r="EJ63" i="16"/>
  <c r="ER113" i="16"/>
  <c r="ER63" i="16"/>
  <c r="EZ113" i="16"/>
  <c r="EZ63" i="16"/>
  <c r="D64" i="16"/>
  <c r="L114" i="16"/>
  <c r="L64" i="16"/>
  <c r="T114" i="16"/>
  <c r="T64" i="16"/>
  <c r="AB114" i="16"/>
  <c r="AB64" i="16"/>
  <c r="AJ114" i="16"/>
  <c r="AJ64" i="16"/>
  <c r="AR114" i="16"/>
  <c r="AR64" i="16"/>
  <c r="AZ114" i="16"/>
  <c r="AZ64" i="16"/>
  <c r="BH114" i="16"/>
  <c r="BH64" i="16"/>
  <c r="BP114" i="16"/>
  <c r="BP64" i="16"/>
  <c r="BX114" i="16"/>
  <c r="BX64" i="16"/>
  <c r="CF114" i="16"/>
  <c r="CF64" i="16"/>
  <c r="CN114" i="16"/>
  <c r="CN64" i="16"/>
  <c r="CV114" i="16"/>
  <c r="CV64" i="16"/>
  <c r="DD114" i="16"/>
  <c r="DD64" i="16"/>
  <c r="DL114" i="16"/>
  <c r="DL64" i="16"/>
  <c r="DT114" i="16"/>
  <c r="DT64" i="16"/>
  <c r="EB114" i="16"/>
  <c r="EB64" i="16"/>
  <c r="EJ114" i="16"/>
  <c r="EJ64" i="16"/>
  <c r="ER114" i="16"/>
  <c r="ER64" i="16"/>
  <c r="EZ114" i="16"/>
  <c r="EZ64" i="16"/>
  <c r="X56" i="16"/>
  <c r="CJ56" i="16"/>
  <c r="EV56" i="16"/>
  <c r="AR66" i="24" s="1"/>
  <c r="H57" i="16"/>
  <c r="BT57" i="16"/>
  <c r="EF57" i="16"/>
  <c r="ES103" i="16"/>
  <c r="ES134" i="16" s="1"/>
  <c r="ES53" i="16"/>
  <c r="ES83" i="16" s="1"/>
  <c r="FA103" i="16"/>
  <c r="FA134" i="16" s="1"/>
  <c r="FA53" i="16"/>
  <c r="FA83" i="16" s="1"/>
  <c r="E55" i="16"/>
  <c r="M105" i="16"/>
  <c r="M55" i="16"/>
  <c r="U105" i="16"/>
  <c r="U55" i="16"/>
  <c r="AC105" i="16"/>
  <c r="AC55" i="16"/>
  <c r="AK105" i="16"/>
  <c r="AK55" i="16"/>
  <c r="AS105" i="16"/>
  <c r="AS55" i="16"/>
  <c r="BA105" i="16"/>
  <c r="BA55" i="16"/>
  <c r="BI105" i="16"/>
  <c r="BI55" i="16"/>
  <c r="BQ105" i="16"/>
  <c r="BQ55" i="16"/>
  <c r="BY105" i="16"/>
  <c r="BY55" i="16"/>
  <c r="CG105" i="16"/>
  <c r="CG55" i="16"/>
  <c r="CO105" i="16"/>
  <c r="CO55" i="16"/>
  <c r="CW105" i="16"/>
  <c r="CW55" i="16"/>
  <c r="DE105" i="16"/>
  <c r="DE55" i="16"/>
  <c r="DM105" i="16"/>
  <c r="DM55" i="16"/>
  <c r="DU105" i="16"/>
  <c r="DU55" i="16"/>
  <c r="EC105" i="16"/>
  <c r="EC55" i="16"/>
  <c r="EK105" i="16"/>
  <c r="EK55" i="16"/>
  <c r="ES105" i="16"/>
  <c r="ES55" i="16"/>
  <c r="FA105" i="16"/>
  <c r="FA55" i="16"/>
  <c r="E56" i="16"/>
  <c r="M106" i="16"/>
  <c r="M56" i="16"/>
  <c r="U106" i="16"/>
  <c r="U56" i="16"/>
  <c r="AC106" i="16"/>
  <c r="AC56" i="16"/>
  <c r="AK106" i="16"/>
  <c r="AK56" i="16"/>
  <c r="AS106" i="16"/>
  <c r="AS56" i="16"/>
  <c r="BA106" i="16"/>
  <c r="BA56" i="16"/>
  <c r="BI106" i="16"/>
  <c r="BI56" i="16"/>
  <c r="BQ106" i="16"/>
  <c r="BQ56" i="16"/>
  <c r="BY106" i="16"/>
  <c r="BY56" i="16"/>
  <c r="CG106" i="16"/>
  <c r="CG56" i="16"/>
  <c r="CO106" i="16"/>
  <c r="CO56" i="16"/>
  <c r="CW106" i="16"/>
  <c r="CW56" i="16"/>
  <c r="DE106" i="16"/>
  <c r="DE56" i="16"/>
  <c r="DM106" i="16"/>
  <c r="DM56" i="16"/>
  <c r="DU106" i="16"/>
  <c r="DU56" i="16"/>
  <c r="Q66" i="24" s="1"/>
  <c r="EC106" i="16"/>
  <c r="EC56" i="16"/>
  <c r="Y66" i="24" s="1"/>
  <c r="EK106" i="16"/>
  <c r="EK56" i="16"/>
  <c r="AG66" i="24" s="1"/>
  <c r="ES106" i="16"/>
  <c r="ES56" i="16"/>
  <c r="AO66" i="24" s="1"/>
  <c r="FA106" i="16"/>
  <c r="FA56" i="16"/>
  <c r="E57" i="16"/>
  <c r="M107" i="16"/>
  <c r="M57" i="16"/>
  <c r="U107" i="16"/>
  <c r="U57" i="16"/>
  <c r="AC107" i="16"/>
  <c r="AC57" i="16"/>
  <c r="AK107" i="16"/>
  <c r="AK57" i="16"/>
  <c r="AS107" i="16"/>
  <c r="AS57" i="16"/>
  <c r="BA107" i="16"/>
  <c r="BA57" i="16"/>
  <c r="BI107" i="16"/>
  <c r="BI57" i="16"/>
  <c r="BQ107" i="16"/>
  <c r="BQ57" i="16"/>
  <c r="BY107" i="16"/>
  <c r="BY57" i="16"/>
  <c r="CG107" i="16"/>
  <c r="CG57" i="16"/>
  <c r="CO107" i="16"/>
  <c r="CO57" i="16"/>
  <c r="CW107" i="16"/>
  <c r="CW57" i="16"/>
  <c r="DE107" i="16"/>
  <c r="DE57" i="16"/>
  <c r="DM107" i="16"/>
  <c r="DM57" i="16"/>
  <c r="DU107" i="16"/>
  <c r="DU57" i="16"/>
  <c r="EC107" i="16"/>
  <c r="EC57" i="16"/>
  <c r="EK107" i="16"/>
  <c r="EK57" i="16"/>
  <c r="ES107" i="16"/>
  <c r="ES57" i="16"/>
  <c r="FA107" i="16"/>
  <c r="FA57" i="16"/>
  <c r="E58" i="16"/>
  <c r="M108" i="16"/>
  <c r="M58" i="16"/>
  <c r="U108" i="16"/>
  <c r="U58" i="16"/>
  <c r="AC108" i="16"/>
  <c r="AC58" i="16"/>
  <c r="AK108" i="16"/>
  <c r="AK58" i="16"/>
  <c r="AS108" i="16"/>
  <c r="AS58" i="16"/>
  <c r="BA108" i="16"/>
  <c r="BA58" i="16"/>
  <c r="BI108" i="16"/>
  <c r="BI58" i="16"/>
  <c r="BQ108" i="16"/>
  <c r="BQ58" i="16"/>
  <c r="BY108" i="16"/>
  <c r="BY58" i="16"/>
  <c r="CG108" i="16"/>
  <c r="CG58" i="16"/>
  <c r="CO108" i="16"/>
  <c r="CO58" i="16"/>
  <c r="CW108" i="16"/>
  <c r="CW58" i="16"/>
  <c r="DE108" i="16"/>
  <c r="DE58" i="16"/>
  <c r="DM108" i="16"/>
  <c r="DM58" i="16"/>
  <c r="DU108" i="16"/>
  <c r="DU58" i="16"/>
  <c r="EC108" i="16"/>
  <c r="EC58" i="16"/>
  <c r="EK108" i="16"/>
  <c r="EK58" i="16"/>
  <c r="ES108" i="16"/>
  <c r="ES58" i="16"/>
  <c r="FA108" i="16"/>
  <c r="FA58" i="16"/>
  <c r="AK60" i="16"/>
  <c r="AS110" i="16"/>
  <c r="AS60" i="16"/>
  <c r="BA110" i="16"/>
  <c r="BA60" i="16"/>
  <c r="BI110" i="16"/>
  <c r="BI60" i="16"/>
  <c r="BQ110" i="16"/>
  <c r="BQ60" i="16"/>
  <c r="BY110" i="16"/>
  <c r="BY60" i="16"/>
  <c r="CG110" i="16"/>
  <c r="CG60" i="16"/>
  <c r="CO110" i="16"/>
  <c r="CO60" i="16"/>
  <c r="CW110" i="16"/>
  <c r="CW60" i="16"/>
  <c r="DE110" i="16"/>
  <c r="DE60" i="16"/>
  <c r="DM110" i="16"/>
  <c r="DM60" i="16"/>
  <c r="DU110" i="16"/>
  <c r="Q58" i="24" s="1"/>
  <c r="CK58" i="24" s="1"/>
  <c r="DU60" i="16"/>
  <c r="EC110" i="16"/>
  <c r="Y58" i="24" s="1"/>
  <c r="CS58" i="24" s="1"/>
  <c r="EC60" i="16"/>
  <c r="EK110" i="16"/>
  <c r="AG58" i="24" s="1"/>
  <c r="DA58" i="24" s="1"/>
  <c r="EK60" i="16"/>
  <c r="ES110" i="16"/>
  <c r="AO58" i="24" s="1"/>
  <c r="ES60" i="16"/>
  <c r="FA110" i="16"/>
  <c r="FA60" i="16"/>
  <c r="AK61" i="16"/>
  <c r="AS111" i="16"/>
  <c r="AS61" i="16"/>
  <c r="BA111" i="16"/>
  <c r="BA61" i="16"/>
  <c r="BI111" i="16"/>
  <c r="BI61" i="16"/>
  <c r="BQ111" i="16"/>
  <c r="BQ61" i="16"/>
  <c r="BY111" i="16"/>
  <c r="BY61" i="16"/>
  <c r="CG111" i="16"/>
  <c r="CG61" i="16"/>
  <c r="CO111" i="16"/>
  <c r="CO61" i="16"/>
  <c r="CW111" i="16"/>
  <c r="CW61" i="16"/>
  <c r="DE111" i="16"/>
  <c r="DE61" i="16"/>
  <c r="DM111" i="16"/>
  <c r="DM61" i="16"/>
  <c r="DU111" i="16"/>
  <c r="DU61" i="16"/>
  <c r="EC111" i="16"/>
  <c r="EC61" i="16"/>
  <c r="EK111" i="16"/>
  <c r="EK61" i="16"/>
  <c r="ES111" i="16"/>
  <c r="ES61" i="16"/>
  <c r="FA111" i="16"/>
  <c r="FA61" i="16"/>
  <c r="E63" i="16"/>
  <c r="M113" i="16"/>
  <c r="M63" i="16"/>
  <c r="U113" i="16"/>
  <c r="U63" i="16"/>
  <c r="AC113" i="16"/>
  <c r="AC63" i="16"/>
  <c r="AK113" i="16"/>
  <c r="AK63" i="16"/>
  <c r="AS113" i="16"/>
  <c r="AS63" i="16"/>
  <c r="BA113" i="16"/>
  <c r="BA63" i="16"/>
  <c r="BI113" i="16"/>
  <c r="BI63" i="16"/>
  <c r="BQ113" i="16"/>
  <c r="BQ63" i="16"/>
  <c r="BY113" i="16"/>
  <c r="BY63" i="16"/>
  <c r="CG113" i="16"/>
  <c r="CG63" i="16"/>
  <c r="CO113" i="16"/>
  <c r="CO63" i="16"/>
  <c r="CW113" i="16"/>
  <c r="CW63" i="16"/>
  <c r="DE113" i="16"/>
  <c r="DE63" i="16"/>
  <c r="DM113" i="16"/>
  <c r="DM63" i="16"/>
  <c r="DU113" i="16"/>
  <c r="DU63" i="16"/>
  <c r="EC113" i="16"/>
  <c r="EC63" i="16"/>
  <c r="EK113" i="16"/>
  <c r="EK63" i="16"/>
  <c r="ES113" i="16"/>
  <c r="ES63" i="16"/>
  <c r="FA113" i="16"/>
  <c r="FA63" i="16"/>
  <c r="E64" i="16"/>
  <c r="M114" i="16"/>
  <c r="M64" i="16"/>
  <c r="U114" i="16"/>
  <c r="U64" i="16"/>
  <c r="AC114" i="16"/>
  <c r="AC64" i="16"/>
  <c r="AK114" i="16"/>
  <c r="AK64" i="16"/>
  <c r="AS114" i="16"/>
  <c r="AS64" i="16"/>
  <c r="BA114" i="16"/>
  <c r="BA64" i="16"/>
  <c r="BI114" i="16"/>
  <c r="BI64" i="16"/>
  <c r="BQ114" i="16"/>
  <c r="BQ64" i="16"/>
  <c r="BY114" i="16"/>
  <c r="BY64" i="16"/>
  <c r="CG114" i="16"/>
  <c r="CG64" i="16"/>
  <c r="CO114" i="16"/>
  <c r="CO64" i="16"/>
  <c r="CW114" i="16"/>
  <c r="CW64" i="16"/>
  <c r="DE114" i="16"/>
  <c r="DE64" i="16"/>
  <c r="DM114" i="16"/>
  <c r="DM64" i="16"/>
  <c r="DU114" i="16"/>
  <c r="DU64" i="16"/>
  <c r="EC114" i="16"/>
  <c r="EC64" i="16"/>
  <c r="EK114" i="16"/>
  <c r="EK64" i="16"/>
  <c r="ES114" i="16"/>
  <c r="ES64" i="16"/>
  <c r="FA114" i="16"/>
  <c r="FA64" i="16"/>
  <c r="AF56" i="16"/>
  <c r="CR56" i="16"/>
  <c r="FD56" i="16"/>
  <c r="P57" i="16"/>
  <c r="CB57" i="16"/>
  <c r="EN57" i="16"/>
  <c r="AW58" i="16"/>
  <c r="CK61" i="16"/>
  <c r="BE64" i="16"/>
  <c r="K88" i="12"/>
  <c r="K119" i="12" s="1"/>
  <c r="K38" i="12"/>
  <c r="K68" i="12" s="1"/>
  <c r="S88" i="12"/>
  <c r="S119" i="12" s="1"/>
  <c r="S38" i="12"/>
  <c r="S68" i="12" s="1"/>
  <c r="AA88" i="12"/>
  <c r="AA119" i="12" s="1"/>
  <c r="AA38" i="12"/>
  <c r="AA68" i="12" s="1"/>
  <c r="AI88" i="12"/>
  <c r="AI119" i="12" s="1"/>
  <c r="AI38" i="12"/>
  <c r="AI68" i="12" s="1"/>
  <c r="AQ88" i="12"/>
  <c r="AQ119" i="12" s="1"/>
  <c r="AQ38" i="12"/>
  <c r="AQ68" i="12" s="1"/>
  <c r="AY88" i="12"/>
  <c r="AY119" i="12" s="1"/>
  <c r="AY38" i="12"/>
  <c r="AY68" i="12" s="1"/>
  <c r="BG88" i="12"/>
  <c r="BG119" i="12" s="1"/>
  <c r="BG38" i="12"/>
  <c r="BG68" i="12" s="1"/>
  <c r="BO88" i="12"/>
  <c r="BO119" i="12" s="1"/>
  <c r="BO38" i="12"/>
  <c r="BO68" i="12" s="1"/>
  <c r="BW88" i="12"/>
  <c r="BW119" i="12" s="1"/>
  <c r="BW38" i="12"/>
  <c r="BW68" i="12" s="1"/>
  <c r="CE88" i="12"/>
  <c r="CE119" i="12" s="1"/>
  <c r="CE38" i="12"/>
  <c r="CE68" i="12" s="1"/>
  <c r="CM88" i="12"/>
  <c r="CM119" i="12" s="1"/>
  <c r="CM38" i="12"/>
  <c r="CM68" i="12" s="1"/>
  <c r="CU88" i="12"/>
  <c r="CU119" i="12" s="1"/>
  <c r="CU38" i="12"/>
  <c r="CU68" i="12" s="1"/>
  <c r="DC88" i="12"/>
  <c r="DC119" i="12" s="1"/>
  <c r="DC38" i="12"/>
  <c r="DC68" i="12" s="1"/>
  <c r="DK88" i="12"/>
  <c r="DK119" i="12" s="1"/>
  <c r="DK38" i="12"/>
  <c r="DK68" i="12" s="1"/>
  <c r="DS88" i="12"/>
  <c r="DS119" i="12" s="1"/>
  <c r="DS38" i="12"/>
  <c r="O71" i="24" s="1"/>
  <c r="EA88" i="12"/>
  <c r="EA119" i="12" s="1"/>
  <c r="EA38" i="12"/>
  <c r="W71" i="24" s="1"/>
  <c r="EI88" i="12"/>
  <c r="EI119" i="12" s="1"/>
  <c r="EI38" i="12"/>
  <c r="AE71" i="24" s="1"/>
  <c r="EQ88" i="12"/>
  <c r="EQ119" i="12" s="1"/>
  <c r="EQ38" i="12"/>
  <c r="EY88" i="12"/>
  <c r="EY119" i="12" s="1"/>
  <c r="EY38" i="12"/>
  <c r="EY68" i="12" s="1"/>
  <c r="K89" i="12"/>
  <c r="K120" i="12" s="1"/>
  <c r="K39" i="12"/>
  <c r="K69" i="12" s="1"/>
  <c r="S89" i="12"/>
  <c r="S120" i="12" s="1"/>
  <c r="S39" i="12"/>
  <c r="S69" i="12" s="1"/>
  <c r="AA89" i="12"/>
  <c r="AA120" i="12" s="1"/>
  <c r="AA39" i="12"/>
  <c r="AA69" i="12" s="1"/>
  <c r="AI89" i="12"/>
  <c r="AI120" i="12" s="1"/>
  <c r="AI39" i="12"/>
  <c r="AI69" i="12" s="1"/>
  <c r="AQ89" i="12"/>
  <c r="AQ120" i="12" s="1"/>
  <c r="AQ39" i="12"/>
  <c r="AQ69" i="12" s="1"/>
  <c r="AY89" i="12"/>
  <c r="AY120" i="12" s="1"/>
  <c r="AY39" i="12"/>
  <c r="AY69" i="12" s="1"/>
  <c r="BG89" i="12"/>
  <c r="BG120" i="12" s="1"/>
  <c r="BG39" i="12"/>
  <c r="BG69" i="12" s="1"/>
  <c r="BO89" i="12"/>
  <c r="BO120" i="12" s="1"/>
  <c r="BO39" i="12"/>
  <c r="BO69" i="12" s="1"/>
  <c r="BW89" i="12"/>
  <c r="BW120" i="12" s="1"/>
  <c r="BW39" i="12"/>
  <c r="BW69" i="12" s="1"/>
  <c r="CE89" i="12"/>
  <c r="CE120" i="12" s="1"/>
  <c r="CE39" i="12"/>
  <c r="CE69" i="12" s="1"/>
  <c r="CM89" i="12"/>
  <c r="CM120" i="12" s="1"/>
  <c r="CM39" i="12"/>
  <c r="CM69" i="12" s="1"/>
  <c r="CU89" i="12"/>
  <c r="CU120" i="12" s="1"/>
  <c r="CU39" i="12"/>
  <c r="CU69" i="12" s="1"/>
  <c r="DC89" i="12"/>
  <c r="DC120" i="12" s="1"/>
  <c r="DC39" i="12"/>
  <c r="DC69" i="12" s="1"/>
  <c r="DK89" i="12"/>
  <c r="DK120" i="12" s="1"/>
  <c r="DK39" i="12"/>
  <c r="DK69" i="12" s="1"/>
  <c r="DS89" i="12"/>
  <c r="DS120" i="12" s="1"/>
  <c r="DS39" i="12"/>
  <c r="DS69" i="12" s="1"/>
  <c r="EA89" i="12"/>
  <c r="EA120" i="12" s="1"/>
  <c r="EA39" i="12"/>
  <c r="EA69" i="12" s="1"/>
  <c r="EI89" i="12"/>
  <c r="EI120" i="12" s="1"/>
  <c r="EI39" i="12"/>
  <c r="EI69" i="12" s="1"/>
  <c r="EQ89" i="12"/>
  <c r="EQ120" i="12" s="1"/>
  <c r="EQ39" i="12"/>
  <c r="EQ69" i="12" s="1"/>
  <c r="EY89" i="12"/>
  <c r="EY120" i="12" s="1"/>
  <c r="EY39" i="12"/>
  <c r="EY69" i="12" s="1"/>
  <c r="K90" i="12"/>
  <c r="K121" i="12" s="1"/>
  <c r="K40" i="12"/>
  <c r="K70" i="12" s="1"/>
  <c r="S90" i="12"/>
  <c r="S121" i="12" s="1"/>
  <c r="S40" i="12"/>
  <c r="S70" i="12" s="1"/>
  <c r="AA90" i="12"/>
  <c r="AA121" i="12" s="1"/>
  <c r="AA40" i="12"/>
  <c r="AA70" i="12" s="1"/>
  <c r="AI90" i="12"/>
  <c r="AI121" i="12" s="1"/>
  <c r="AI40" i="12"/>
  <c r="AI70" i="12" s="1"/>
  <c r="AQ90" i="12"/>
  <c r="AQ121" i="12" s="1"/>
  <c r="AQ40" i="12"/>
  <c r="AQ70" i="12" s="1"/>
  <c r="AY90" i="12"/>
  <c r="AY121" i="12" s="1"/>
  <c r="AY40" i="12"/>
  <c r="AY70" i="12" s="1"/>
  <c r="BG90" i="12"/>
  <c r="BG121" i="12" s="1"/>
  <c r="BG40" i="12"/>
  <c r="BG70" i="12" s="1"/>
  <c r="BO90" i="12"/>
  <c r="BO121" i="12" s="1"/>
  <c r="BO40" i="12"/>
  <c r="BO70" i="12" s="1"/>
  <c r="BW90" i="12"/>
  <c r="BW121" i="12" s="1"/>
  <c r="BW40" i="12"/>
  <c r="BW70" i="12" s="1"/>
  <c r="CE90" i="12"/>
  <c r="CE121" i="12" s="1"/>
  <c r="CE40" i="12"/>
  <c r="CE70" i="12" s="1"/>
  <c r="CM90" i="12"/>
  <c r="CM121" i="12" s="1"/>
  <c r="CM40" i="12"/>
  <c r="CM70" i="12" s="1"/>
  <c r="CU90" i="12"/>
  <c r="CU121" i="12" s="1"/>
  <c r="CU40" i="12"/>
  <c r="CU70" i="12" s="1"/>
  <c r="DC90" i="12"/>
  <c r="DC121" i="12" s="1"/>
  <c r="DC40" i="12"/>
  <c r="DC70" i="12" s="1"/>
  <c r="DK90" i="12"/>
  <c r="DK121" i="12" s="1"/>
  <c r="DK40" i="12"/>
  <c r="DK70" i="12" s="1"/>
  <c r="DS90" i="12"/>
  <c r="DS121" i="12" s="1"/>
  <c r="DS40" i="12"/>
  <c r="DS70" i="12" s="1"/>
  <c r="EA90" i="12"/>
  <c r="EA121" i="12" s="1"/>
  <c r="EA40" i="12"/>
  <c r="EA70" i="12" s="1"/>
  <c r="EI90" i="12"/>
  <c r="EI121" i="12" s="1"/>
  <c r="EI40" i="12"/>
  <c r="EI70" i="12" s="1"/>
  <c r="EQ90" i="12"/>
  <c r="EQ121" i="12" s="1"/>
  <c r="EQ40" i="12"/>
  <c r="EQ70" i="12" s="1"/>
  <c r="EY90" i="12"/>
  <c r="EY121" i="12" s="1"/>
  <c r="EY40" i="12"/>
  <c r="EY70" i="12" s="1"/>
  <c r="K91" i="12"/>
  <c r="K122" i="12" s="1"/>
  <c r="K41" i="12"/>
  <c r="K71" i="12" s="1"/>
  <c r="S91" i="12"/>
  <c r="S122" i="12" s="1"/>
  <c r="S41" i="12"/>
  <c r="S71" i="12" s="1"/>
  <c r="AA91" i="12"/>
  <c r="AA122" i="12" s="1"/>
  <c r="AA41" i="12"/>
  <c r="AA71" i="12" s="1"/>
  <c r="AI91" i="12"/>
  <c r="AI122" i="12" s="1"/>
  <c r="AI41" i="12"/>
  <c r="AI71" i="12" s="1"/>
  <c r="AQ91" i="12"/>
  <c r="AQ122" i="12" s="1"/>
  <c r="AQ41" i="12"/>
  <c r="AQ71" i="12" s="1"/>
  <c r="AY91" i="12"/>
  <c r="AY122" i="12" s="1"/>
  <c r="AY41" i="12"/>
  <c r="AY71" i="12" s="1"/>
  <c r="BG91" i="12"/>
  <c r="BG122" i="12" s="1"/>
  <c r="BG41" i="12"/>
  <c r="BG71" i="12" s="1"/>
  <c r="BO91" i="12"/>
  <c r="BO122" i="12" s="1"/>
  <c r="BO41" i="12"/>
  <c r="BO71" i="12" s="1"/>
  <c r="BW91" i="12"/>
  <c r="BW122" i="12" s="1"/>
  <c r="BW41" i="12"/>
  <c r="BW71" i="12" s="1"/>
  <c r="CE91" i="12"/>
  <c r="CE122" i="12" s="1"/>
  <c r="CE41" i="12"/>
  <c r="CE71" i="12" s="1"/>
  <c r="CM91" i="12"/>
  <c r="CM122" i="12" s="1"/>
  <c r="CM41" i="12"/>
  <c r="CM71" i="12" s="1"/>
  <c r="CU91" i="12"/>
  <c r="CU122" i="12" s="1"/>
  <c r="CU41" i="12"/>
  <c r="CU71" i="12" s="1"/>
  <c r="DC91" i="12"/>
  <c r="DC122" i="12" s="1"/>
  <c r="DC41" i="12"/>
  <c r="DC71" i="12" s="1"/>
  <c r="DK91" i="12"/>
  <c r="DK122" i="12" s="1"/>
  <c r="DK41" i="12"/>
  <c r="DK71" i="12" s="1"/>
  <c r="DS91" i="12"/>
  <c r="DS122" i="12" s="1"/>
  <c r="DS41" i="12"/>
  <c r="DS71" i="12" s="1"/>
  <c r="EA91" i="12"/>
  <c r="EA122" i="12" s="1"/>
  <c r="EA41" i="12"/>
  <c r="EA71" i="12" s="1"/>
  <c r="EI91" i="12"/>
  <c r="EI122" i="12" s="1"/>
  <c r="EI41" i="12"/>
  <c r="EI71" i="12" s="1"/>
  <c r="EQ91" i="12"/>
  <c r="EQ122" i="12" s="1"/>
  <c r="EQ41" i="12"/>
  <c r="EQ71" i="12" s="1"/>
  <c r="EY91" i="12"/>
  <c r="EY122" i="12" s="1"/>
  <c r="EY41" i="12"/>
  <c r="EY71" i="12" s="1"/>
  <c r="K93" i="12"/>
  <c r="K124" i="12" s="1"/>
  <c r="K43" i="12"/>
  <c r="K73" i="12" s="1"/>
  <c r="S93" i="12"/>
  <c r="S124" i="12" s="1"/>
  <c r="S43" i="12"/>
  <c r="S73" i="12" s="1"/>
  <c r="AA93" i="12"/>
  <c r="AA124" i="12" s="1"/>
  <c r="AA43" i="12"/>
  <c r="AA73" i="12" s="1"/>
  <c r="AI93" i="12"/>
  <c r="AI124" i="12" s="1"/>
  <c r="AI43" i="12"/>
  <c r="AI73" i="12" s="1"/>
  <c r="AQ93" i="12"/>
  <c r="AQ124" i="12" s="1"/>
  <c r="AQ43" i="12"/>
  <c r="AQ73" i="12" s="1"/>
  <c r="AY93" i="12"/>
  <c r="AY124" i="12" s="1"/>
  <c r="AY43" i="12"/>
  <c r="AY73" i="12" s="1"/>
  <c r="BG93" i="12"/>
  <c r="BG124" i="12" s="1"/>
  <c r="BG43" i="12"/>
  <c r="BG73" i="12" s="1"/>
  <c r="BO93" i="12"/>
  <c r="BO124" i="12" s="1"/>
  <c r="BO43" i="12"/>
  <c r="BO73" i="12" s="1"/>
  <c r="BW93" i="12"/>
  <c r="BW124" i="12" s="1"/>
  <c r="BW43" i="12"/>
  <c r="BW73" i="12" s="1"/>
  <c r="CE93" i="12"/>
  <c r="CE124" i="12" s="1"/>
  <c r="CE43" i="12"/>
  <c r="CE73" i="12" s="1"/>
  <c r="CM93" i="12"/>
  <c r="CM124" i="12" s="1"/>
  <c r="CM43" i="12"/>
  <c r="CM73" i="12" s="1"/>
  <c r="CU93" i="12"/>
  <c r="CU124" i="12" s="1"/>
  <c r="CU43" i="12"/>
  <c r="CU73" i="12" s="1"/>
  <c r="DC93" i="12"/>
  <c r="DC124" i="12" s="1"/>
  <c r="DC43" i="12"/>
  <c r="DC73" i="12" s="1"/>
  <c r="DK93" i="12"/>
  <c r="DK124" i="12" s="1"/>
  <c r="DK43" i="12"/>
  <c r="DK73" i="12" s="1"/>
  <c r="DS93" i="12"/>
  <c r="DS124" i="12" s="1"/>
  <c r="DS43" i="12"/>
  <c r="DS73" i="12" s="1"/>
  <c r="EA93" i="12"/>
  <c r="EA124" i="12" s="1"/>
  <c r="EA43" i="12"/>
  <c r="EA73" i="12" s="1"/>
  <c r="EI93" i="12"/>
  <c r="EI124" i="12" s="1"/>
  <c r="EI43" i="12"/>
  <c r="EI73" i="12" s="1"/>
  <c r="EQ93" i="12"/>
  <c r="EQ124" i="12" s="1"/>
  <c r="EQ43" i="12"/>
  <c r="EQ73" i="12" s="1"/>
  <c r="EY93" i="12"/>
  <c r="EY124" i="12" s="1"/>
  <c r="EY43" i="12"/>
  <c r="EY73" i="12" s="1"/>
  <c r="K94" i="12"/>
  <c r="K125" i="12" s="1"/>
  <c r="K44" i="12"/>
  <c r="K74" i="12" s="1"/>
  <c r="S94" i="12"/>
  <c r="S125" i="12" s="1"/>
  <c r="S44" i="12"/>
  <c r="S74" i="12" s="1"/>
  <c r="AA94" i="12"/>
  <c r="AA125" i="12" s="1"/>
  <c r="AA44" i="12"/>
  <c r="AA74" i="12" s="1"/>
  <c r="AI94" i="12"/>
  <c r="AI125" i="12" s="1"/>
  <c r="AI44" i="12"/>
  <c r="AI74" i="12" s="1"/>
  <c r="AQ94" i="12"/>
  <c r="AQ125" i="12" s="1"/>
  <c r="AQ44" i="12"/>
  <c r="AQ74" i="12" s="1"/>
  <c r="AY94" i="12"/>
  <c r="AY125" i="12" s="1"/>
  <c r="AY44" i="12"/>
  <c r="AY74" i="12" s="1"/>
  <c r="BG94" i="12"/>
  <c r="BG125" i="12" s="1"/>
  <c r="BG44" i="12"/>
  <c r="BG74" i="12" s="1"/>
  <c r="BO94" i="12"/>
  <c r="BO125" i="12" s="1"/>
  <c r="BO44" i="12"/>
  <c r="BO74" i="12" s="1"/>
  <c r="BW94" i="12"/>
  <c r="BW125" i="12" s="1"/>
  <c r="BW44" i="12"/>
  <c r="BW74" i="12" s="1"/>
  <c r="CE94" i="12"/>
  <c r="CE125" i="12" s="1"/>
  <c r="CE44" i="12"/>
  <c r="CE74" i="12" s="1"/>
  <c r="CM94" i="12"/>
  <c r="CM125" i="12" s="1"/>
  <c r="CM44" i="12"/>
  <c r="CM74" i="12" s="1"/>
  <c r="CU94" i="12"/>
  <c r="CU125" i="12" s="1"/>
  <c r="CU44" i="12"/>
  <c r="CU74" i="12" s="1"/>
  <c r="DC94" i="12"/>
  <c r="DC125" i="12" s="1"/>
  <c r="DC44" i="12"/>
  <c r="DC74" i="12" s="1"/>
  <c r="DK94" i="12"/>
  <c r="DK125" i="12" s="1"/>
  <c r="DK44" i="12"/>
  <c r="DK74" i="12" s="1"/>
  <c r="DS94" i="12"/>
  <c r="DS125" i="12" s="1"/>
  <c r="DS44" i="12"/>
  <c r="DS74" i="12" s="1"/>
  <c r="EA94" i="12"/>
  <c r="EA125" i="12" s="1"/>
  <c r="EA44" i="12"/>
  <c r="EA74" i="12" s="1"/>
  <c r="EI94" i="12"/>
  <c r="EI125" i="12" s="1"/>
  <c r="EI44" i="12"/>
  <c r="EI74" i="12" s="1"/>
  <c r="EQ94" i="12"/>
  <c r="EQ125" i="12" s="1"/>
  <c r="EQ44" i="12"/>
  <c r="EQ74" i="12" s="1"/>
  <c r="EY94" i="12"/>
  <c r="EY125" i="12" s="1"/>
  <c r="EY44" i="12"/>
  <c r="EY74" i="12" s="1"/>
  <c r="K95" i="12"/>
  <c r="K126" i="12" s="1"/>
  <c r="K45" i="12"/>
  <c r="K75" i="12" s="1"/>
  <c r="S95" i="12"/>
  <c r="S126" i="12" s="1"/>
  <c r="S45" i="12"/>
  <c r="S75" i="12" s="1"/>
  <c r="AA95" i="12"/>
  <c r="AA126" i="12" s="1"/>
  <c r="AA45" i="12"/>
  <c r="AA75" i="12" s="1"/>
  <c r="AI95" i="12"/>
  <c r="AI126" i="12" s="1"/>
  <c r="AI45" i="12"/>
  <c r="AI75" i="12" s="1"/>
  <c r="AQ95" i="12"/>
  <c r="AQ126" i="12" s="1"/>
  <c r="AQ45" i="12"/>
  <c r="AQ75" i="12" s="1"/>
  <c r="AY95" i="12"/>
  <c r="AY126" i="12" s="1"/>
  <c r="AY45" i="12"/>
  <c r="AY75" i="12" s="1"/>
  <c r="BG95" i="12"/>
  <c r="BG126" i="12" s="1"/>
  <c r="BG45" i="12"/>
  <c r="BG75" i="12" s="1"/>
  <c r="BO95" i="12"/>
  <c r="BO126" i="12" s="1"/>
  <c r="BO45" i="12"/>
  <c r="BO75" i="12" s="1"/>
  <c r="BW95" i="12"/>
  <c r="BW126" i="12" s="1"/>
  <c r="BW45" i="12"/>
  <c r="BW75" i="12" s="1"/>
  <c r="CE95" i="12"/>
  <c r="CE126" i="12" s="1"/>
  <c r="CE45" i="12"/>
  <c r="CE75" i="12" s="1"/>
  <c r="CM95" i="12"/>
  <c r="CM126" i="12" s="1"/>
  <c r="CM45" i="12"/>
  <c r="CM75" i="12" s="1"/>
  <c r="CU95" i="12"/>
  <c r="CU126" i="12" s="1"/>
  <c r="CU45" i="12"/>
  <c r="CU75" i="12" s="1"/>
  <c r="DC95" i="12"/>
  <c r="DC126" i="12" s="1"/>
  <c r="DC45" i="12"/>
  <c r="DC75" i="12" s="1"/>
  <c r="DK95" i="12"/>
  <c r="DK126" i="12" s="1"/>
  <c r="DK45" i="12"/>
  <c r="DK75" i="12" s="1"/>
  <c r="DS95" i="12"/>
  <c r="DS126" i="12" s="1"/>
  <c r="DS45" i="12"/>
  <c r="DS75" i="12" s="1"/>
  <c r="EA95" i="12"/>
  <c r="EA126" i="12" s="1"/>
  <c r="EA45" i="12"/>
  <c r="EA75" i="12" s="1"/>
  <c r="EI95" i="12"/>
  <c r="EI126" i="12" s="1"/>
  <c r="EI45" i="12"/>
  <c r="EI75" i="12" s="1"/>
  <c r="EQ95" i="12"/>
  <c r="EQ126" i="12" s="1"/>
  <c r="EQ45" i="12"/>
  <c r="EQ75" i="12" s="1"/>
  <c r="EY95" i="12"/>
  <c r="EY126" i="12" s="1"/>
  <c r="EY45" i="12"/>
  <c r="EY75" i="12" s="1"/>
  <c r="K96" i="12"/>
  <c r="K127" i="12" s="1"/>
  <c r="K46" i="12"/>
  <c r="K76" i="12" s="1"/>
  <c r="S96" i="12"/>
  <c r="S127" i="12" s="1"/>
  <c r="S46" i="12"/>
  <c r="S76" i="12" s="1"/>
  <c r="AA96" i="12"/>
  <c r="AA127" i="12" s="1"/>
  <c r="AA46" i="12"/>
  <c r="AA76" i="12" s="1"/>
  <c r="AI96" i="12"/>
  <c r="AI127" i="12" s="1"/>
  <c r="AI46" i="12"/>
  <c r="AI76" i="12" s="1"/>
  <c r="AQ96" i="12"/>
  <c r="AQ127" i="12" s="1"/>
  <c r="AQ46" i="12"/>
  <c r="AQ76" i="12" s="1"/>
  <c r="AY96" i="12"/>
  <c r="AY127" i="12" s="1"/>
  <c r="AY46" i="12"/>
  <c r="AY76" i="12" s="1"/>
  <c r="BG96" i="12"/>
  <c r="BG127" i="12" s="1"/>
  <c r="BG46" i="12"/>
  <c r="BG76" i="12" s="1"/>
  <c r="BO96" i="12"/>
  <c r="BO127" i="12" s="1"/>
  <c r="BO46" i="12"/>
  <c r="BO76" i="12" s="1"/>
  <c r="BW96" i="12"/>
  <c r="BW127" i="12" s="1"/>
  <c r="BW46" i="12"/>
  <c r="BW76" i="12" s="1"/>
  <c r="CE96" i="12"/>
  <c r="CE127" i="12" s="1"/>
  <c r="CE46" i="12"/>
  <c r="CE76" i="12" s="1"/>
  <c r="CM96" i="12"/>
  <c r="CM127" i="12" s="1"/>
  <c r="CM46" i="12"/>
  <c r="CM76" i="12" s="1"/>
  <c r="CU96" i="12"/>
  <c r="CU127" i="12" s="1"/>
  <c r="CU46" i="12"/>
  <c r="CU76" i="12" s="1"/>
  <c r="DC96" i="12"/>
  <c r="DC127" i="12" s="1"/>
  <c r="DC46" i="12"/>
  <c r="DC76" i="12" s="1"/>
  <c r="DK96" i="12"/>
  <c r="DK127" i="12" s="1"/>
  <c r="DK46" i="12"/>
  <c r="DK76" i="12" s="1"/>
  <c r="DS96" i="12"/>
  <c r="DS127" i="12" s="1"/>
  <c r="DS46" i="12"/>
  <c r="DS76" i="12" s="1"/>
  <c r="EA96" i="12"/>
  <c r="EA127" i="12" s="1"/>
  <c r="EA46" i="12"/>
  <c r="EA76" i="12" s="1"/>
  <c r="EI96" i="12"/>
  <c r="EI127" i="12" s="1"/>
  <c r="EI46" i="12"/>
  <c r="EI76" i="12" s="1"/>
  <c r="EQ96" i="12"/>
  <c r="EQ127" i="12" s="1"/>
  <c r="EQ46" i="12"/>
  <c r="EQ76" i="12" s="1"/>
  <c r="EY96" i="12"/>
  <c r="EY127" i="12" s="1"/>
  <c r="EY46" i="12"/>
  <c r="EY76" i="12" s="1"/>
  <c r="K97" i="12"/>
  <c r="K128" i="12" s="1"/>
  <c r="K47" i="12"/>
  <c r="K77" i="12" s="1"/>
  <c r="S97" i="12"/>
  <c r="S128" i="12" s="1"/>
  <c r="S47" i="12"/>
  <c r="S77" i="12" s="1"/>
  <c r="AA97" i="12"/>
  <c r="AA128" i="12" s="1"/>
  <c r="AA47" i="12"/>
  <c r="AA77" i="12" s="1"/>
  <c r="AI97" i="12"/>
  <c r="AI128" i="12" s="1"/>
  <c r="AI47" i="12"/>
  <c r="AI77" i="12" s="1"/>
  <c r="AQ97" i="12"/>
  <c r="AQ128" i="12" s="1"/>
  <c r="AQ47" i="12"/>
  <c r="AQ77" i="12" s="1"/>
  <c r="AY97" i="12"/>
  <c r="AY128" i="12" s="1"/>
  <c r="AY47" i="12"/>
  <c r="AY77" i="12" s="1"/>
  <c r="BG97" i="12"/>
  <c r="BG128" i="12" s="1"/>
  <c r="BG47" i="12"/>
  <c r="BG77" i="12" s="1"/>
  <c r="BO97" i="12"/>
  <c r="BO128" i="12" s="1"/>
  <c r="BO47" i="12"/>
  <c r="BO77" i="12" s="1"/>
  <c r="BW97" i="12"/>
  <c r="BW128" i="12" s="1"/>
  <c r="BW47" i="12"/>
  <c r="BW77" i="12" s="1"/>
  <c r="CE97" i="12"/>
  <c r="CE128" i="12" s="1"/>
  <c r="CE47" i="12"/>
  <c r="CE77" i="12" s="1"/>
  <c r="D38" i="12"/>
  <c r="D68" i="12" s="1"/>
  <c r="L88" i="12"/>
  <c r="L119" i="12" s="1"/>
  <c r="L38" i="12"/>
  <c r="L68" i="12" s="1"/>
  <c r="T88" i="12"/>
  <c r="T119" i="12" s="1"/>
  <c r="T38" i="12"/>
  <c r="T68" i="12" s="1"/>
  <c r="AB88" i="12"/>
  <c r="AB119" i="12" s="1"/>
  <c r="AB38" i="12"/>
  <c r="AB68" i="12" s="1"/>
  <c r="AJ88" i="12"/>
  <c r="AJ119" i="12" s="1"/>
  <c r="AJ38" i="12"/>
  <c r="AJ68" i="12" s="1"/>
  <c r="AR88" i="12"/>
  <c r="AR119" i="12" s="1"/>
  <c r="AR38" i="12"/>
  <c r="AR68" i="12" s="1"/>
  <c r="AZ88" i="12"/>
  <c r="AZ119" i="12" s="1"/>
  <c r="AZ38" i="12"/>
  <c r="AZ68" i="12" s="1"/>
  <c r="BH88" i="12"/>
  <c r="BH119" i="12" s="1"/>
  <c r="BH38" i="12"/>
  <c r="BH68" i="12" s="1"/>
  <c r="BP88" i="12"/>
  <c r="BP119" i="12" s="1"/>
  <c r="BP38" i="12"/>
  <c r="BP68" i="12" s="1"/>
  <c r="BX88" i="12"/>
  <c r="BX119" i="12" s="1"/>
  <c r="BX38" i="12"/>
  <c r="BX68" i="12" s="1"/>
  <c r="CF88" i="12"/>
  <c r="CF119" i="12" s="1"/>
  <c r="CF38" i="12"/>
  <c r="CF68" i="12" s="1"/>
  <c r="CN88" i="12"/>
  <c r="CN119" i="12" s="1"/>
  <c r="CN38" i="12"/>
  <c r="CN68" i="12" s="1"/>
  <c r="CV88" i="12"/>
  <c r="CV119" i="12" s="1"/>
  <c r="CV38" i="12"/>
  <c r="CV68" i="12" s="1"/>
  <c r="DD88" i="12"/>
  <c r="DD119" i="12" s="1"/>
  <c r="DD38" i="12"/>
  <c r="DD68" i="12" s="1"/>
  <c r="DL88" i="12"/>
  <c r="DL119" i="12" s="1"/>
  <c r="DL38" i="12"/>
  <c r="DL68" i="12" s="1"/>
  <c r="DT88" i="12"/>
  <c r="DT119" i="12" s="1"/>
  <c r="DT38" i="12"/>
  <c r="P71" i="24" s="1"/>
  <c r="EB88" i="12"/>
  <c r="EB119" i="12" s="1"/>
  <c r="EB38" i="12"/>
  <c r="X71" i="24" s="1"/>
  <c r="EJ88" i="12"/>
  <c r="EJ119" i="12" s="1"/>
  <c r="EJ38" i="12"/>
  <c r="AF71" i="24" s="1"/>
  <c r="ER88" i="12"/>
  <c r="ER119" i="12" s="1"/>
  <c r="ER38" i="12"/>
  <c r="EZ88" i="12"/>
  <c r="EZ119" i="12" s="1"/>
  <c r="EZ38" i="12"/>
  <c r="EZ68" i="12" s="1"/>
  <c r="D39" i="12"/>
  <c r="D69" i="12" s="1"/>
  <c r="L89" i="12"/>
  <c r="L120" i="12" s="1"/>
  <c r="L39" i="12"/>
  <c r="L69" i="12" s="1"/>
  <c r="T89" i="12"/>
  <c r="T120" i="12" s="1"/>
  <c r="T39" i="12"/>
  <c r="T69" i="12" s="1"/>
  <c r="AB89" i="12"/>
  <c r="AB120" i="12" s="1"/>
  <c r="AB39" i="12"/>
  <c r="AB69" i="12" s="1"/>
  <c r="AJ89" i="12"/>
  <c r="AJ120" i="12" s="1"/>
  <c r="AJ39" i="12"/>
  <c r="AJ69" i="12" s="1"/>
  <c r="AR89" i="12"/>
  <c r="AR120" i="12" s="1"/>
  <c r="AR39" i="12"/>
  <c r="AR69" i="12" s="1"/>
  <c r="AZ89" i="12"/>
  <c r="AZ120" i="12" s="1"/>
  <c r="AZ39" i="12"/>
  <c r="AZ69" i="12" s="1"/>
  <c r="BH89" i="12"/>
  <c r="BH120" i="12" s="1"/>
  <c r="BH39" i="12"/>
  <c r="BH69" i="12" s="1"/>
  <c r="BP89" i="12"/>
  <c r="BP120" i="12" s="1"/>
  <c r="BP39" i="12"/>
  <c r="BP69" i="12" s="1"/>
  <c r="BX89" i="12"/>
  <c r="BX120" i="12" s="1"/>
  <c r="BX39" i="12"/>
  <c r="BX69" i="12" s="1"/>
  <c r="CF89" i="12"/>
  <c r="CF120" i="12" s="1"/>
  <c r="CF39" i="12"/>
  <c r="CF69" i="12" s="1"/>
  <c r="CN89" i="12"/>
  <c r="CN120" i="12" s="1"/>
  <c r="CN39" i="12"/>
  <c r="CN69" i="12" s="1"/>
  <c r="CV89" i="12"/>
  <c r="CV120" i="12" s="1"/>
  <c r="CV39" i="12"/>
  <c r="CV69" i="12" s="1"/>
  <c r="DD89" i="12"/>
  <c r="DD120" i="12" s="1"/>
  <c r="DD39" i="12"/>
  <c r="DD69" i="12" s="1"/>
  <c r="DL89" i="12"/>
  <c r="DL120" i="12" s="1"/>
  <c r="DL39" i="12"/>
  <c r="DL69" i="12" s="1"/>
  <c r="DT89" i="12"/>
  <c r="DT120" i="12" s="1"/>
  <c r="DT39" i="12"/>
  <c r="DT69" i="12" s="1"/>
  <c r="EB89" i="12"/>
  <c r="EB120" i="12" s="1"/>
  <c r="EB39" i="12"/>
  <c r="EB69" i="12" s="1"/>
  <c r="EJ89" i="12"/>
  <c r="EJ120" i="12" s="1"/>
  <c r="EJ39" i="12"/>
  <c r="EJ69" i="12" s="1"/>
  <c r="ER89" i="12"/>
  <c r="ER120" i="12" s="1"/>
  <c r="ER39" i="12"/>
  <c r="ER69" i="12" s="1"/>
  <c r="EZ89" i="12"/>
  <c r="EZ120" i="12" s="1"/>
  <c r="EZ39" i="12"/>
  <c r="EZ69" i="12" s="1"/>
  <c r="D40" i="12"/>
  <c r="D70" i="12" s="1"/>
  <c r="L90" i="12"/>
  <c r="L121" i="12" s="1"/>
  <c r="L40" i="12"/>
  <c r="L70" i="12" s="1"/>
  <c r="T90" i="12"/>
  <c r="T121" i="12" s="1"/>
  <c r="T40" i="12"/>
  <c r="T70" i="12" s="1"/>
  <c r="AB90" i="12"/>
  <c r="AB121" i="12" s="1"/>
  <c r="AB40" i="12"/>
  <c r="AB70" i="12" s="1"/>
  <c r="AJ90" i="12"/>
  <c r="AJ121" i="12" s="1"/>
  <c r="AJ40" i="12"/>
  <c r="AJ70" i="12" s="1"/>
  <c r="AR90" i="12"/>
  <c r="AR121" i="12" s="1"/>
  <c r="AR40" i="12"/>
  <c r="AR70" i="12" s="1"/>
  <c r="AZ90" i="12"/>
  <c r="AZ121" i="12" s="1"/>
  <c r="AZ40" i="12"/>
  <c r="AZ70" i="12" s="1"/>
  <c r="BH90" i="12"/>
  <c r="BH121" i="12" s="1"/>
  <c r="BH40" i="12"/>
  <c r="BH70" i="12" s="1"/>
  <c r="BP90" i="12"/>
  <c r="BP121" i="12" s="1"/>
  <c r="BP40" i="12"/>
  <c r="BP70" i="12" s="1"/>
  <c r="BX90" i="12"/>
  <c r="BX121" i="12" s="1"/>
  <c r="BX40" i="12"/>
  <c r="BX70" i="12" s="1"/>
  <c r="CF90" i="12"/>
  <c r="CF121" i="12" s="1"/>
  <c r="CF40" i="12"/>
  <c r="CF70" i="12" s="1"/>
  <c r="CN90" i="12"/>
  <c r="CN121" i="12" s="1"/>
  <c r="CN40" i="12"/>
  <c r="CN70" i="12" s="1"/>
  <c r="CV90" i="12"/>
  <c r="CV121" i="12" s="1"/>
  <c r="CV40" i="12"/>
  <c r="CV70" i="12" s="1"/>
  <c r="DD90" i="12"/>
  <c r="DD121" i="12" s="1"/>
  <c r="DD40" i="12"/>
  <c r="DD70" i="12" s="1"/>
  <c r="DL90" i="12"/>
  <c r="DL121" i="12" s="1"/>
  <c r="DL40" i="12"/>
  <c r="DL70" i="12" s="1"/>
  <c r="DT90" i="12"/>
  <c r="DT121" i="12" s="1"/>
  <c r="DT40" i="12"/>
  <c r="DT70" i="12" s="1"/>
  <c r="EB90" i="12"/>
  <c r="EB121" i="12" s="1"/>
  <c r="EB40" i="12"/>
  <c r="EB70" i="12" s="1"/>
  <c r="EJ90" i="12"/>
  <c r="EJ121" i="12" s="1"/>
  <c r="EJ40" i="12"/>
  <c r="EJ70" i="12" s="1"/>
  <c r="ER90" i="12"/>
  <c r="ER121" i="12" s="1"/>
  <c r="ER40" i="12"/>
  <c r="ER70" i="12" s="1"/>
  <c r="EZ90" i="12"/>
  <c r="EZ121" i="12" s="1"/>
  <c r="EZ40" i="12"/>
  <c r="EZ70" i="12" s="1"/>
  <c r="D41" i="12"/>
  <c r="D71" i="12" s="1"/>
  <c r="L91" i="12"/>
  <c r="L122" i="12" s="1"/>
  <c r="L41" i="12"/>
  <c r="L71" i="12" s="1"/>
  <c r="T91" i="12"/>
  <c r="T122" i="12" s="1"/>
  <c r="T41" i="12"/>
  <c r="T71" i="12" s="1"/>
  <c r="AB91" i="12"/>
  <c r="AB122" i="12" s="1"/>
  <c r="AB41" i="12"/>
  <c r="AB71" i="12" s="1"/>
  <c r="AJ91" i="12"/>
  <c r="AJ122" i="12" s="1"/>
  <c r="AJ41" i="12"/>
  <c r="AJ71" i="12" s="1"/>
  <c r="AR91" i="12"/>
  <c r="AR122" i="12" s="1"/>
  <c r="AR41" i="12"/>
  <c r="AR71" i="12" s="1"/>
  <c r="AZ91" i="12"/>
  <c r="AZ122" i="12" s="1"/>
  <c r="AZ41" i="12"/>
  <c r="AZ71" i="12" s="1"/>
  <c r="BH91" i="12"/>
  <c r="BH122" i="12" s="1"/>
  <c r="BH41" i="12"/>
  <c r="BH71" i="12" s="1"/>
  <c r="BP91" i="12"/>
  <c r="BP122" i="12" s="1"/>
  <c r="BP41" i="12"/>
  <c r="BP71" i="12" s="1"/>
  <c r="BX91" i="12"/>
  <c r="BX122" i="12" s="1"/>
  <c r="BX41" i="12"/>
  <c r="BX71" i="12" s="1"/>
  <c r="CF91" i="12"/>
  <c r="CF122" i="12" s="1"/>
  <c r="CF41" i="12"/>
  <c r="CF71" i="12" s="1"/>
  <c r="CN91" i="12"/>
  <c r="CN122" i="12" s="1"/>
  <c r="CN41" i="12"/>
  <c r="CN71" i="12" s="1"/>
  <c r="CV91" i="12"/>
  <c r="CV122" i="12" s="1"/>
  <c r="CV41" i="12"/>
  <c r="CV71" i="12" s="1"/>
  <c r="DD91" i="12"/>
  <c r="DD122" i="12" s="1"/>
  <c r="DD41" i="12"/>
  <c r="DD71" i="12" s="1"/>
  <c r="DL91" i="12"/>
  <c r="DL122" i="12" s="1"/>
  <c r="DL41" i="12"/>
  <c r="DL71" i="12" s="1"/>
  <c r="DT91" i="12"/>
  <c r="DT122" i="12" s="1"/>
  <c r="DT41" i="12"/>
  <c r="DT71" i="12" s="1"/>
  <c r="EB91" i="12"/>
  <c r="EB122" i="12" s="1"/>
  <c r="EB41" i="12"/>
  <c r="EB71" i="12" s="1"/>
  <c r="EJ91" i="12"/>
  <c r="EJ122" i="12" s="1"/>
  <c r="EJ41" i="12"/>
  <c r="EJ71" i="12" s="1"/>
  <c r="ER91" i="12"/>
  <c r="ER122" i="12" s="1"/>
  <c r="ER41" i="12"/>
  <c r="ER71" i="12" s="1"/>
  <c r="EZ91" i="12"/>
  <c r="EZ122" i="12" s="1"/>
  <c r="EZ41" i="12"/>
  <c r="EZ71" i="12" s="1"/>
  <c r="D43" i="12"/>
  <c r="D73" i="12" s="1"/>
  <c r="L93" i="12"/>
  <c r="L124" i="12" s="1"/>
  <c r="L43" i="12"/>
  <c r="L73" i="12" s="1"/>
  <c r="T93" i="12"/>
  <c r="T124" i="12" s="1"/>
  <c r="T43" i="12"/>
  <c r="T73" i="12" s="1"/>
  <c r="AB93" i="12"/>
  <c r="AB124" i="12" s="1"/>
  <c r="AB43" i="12"/>
  <c r="AB73" i="12" s="1"/>
  <c r="AJ93" i="12"/>
  <c r="AJ124" i="12" s="1"/>
  <c r="AJ43" i="12"/>
  <c r="AJ73" i="12" s="1"/>
  <c r="AR93" i="12"/>
  <c r="AR124" i="12" s="1"/>
  <c r="AR43" i="12"/>
  <c r="AR73" i="12" s="1"/>
  <c r="AZ93" i="12"/>
  <c r="AZ124" i="12" s="1"/>
  <c r="AZ43" i="12"/>
  <c r="AZ73" i="12" s="1"/>
  <c r="BH93" i="12"/>
  <c r="BH124" i="12" s="1"/>
  <c r="BH43" i="12"/>
  <c r="BH73" i="12" s="1"/>
  <c r="BP93" i="12"/>
  <c r="BP124" i="12" s="1"/>
  <c r="BP43" i="12"/>
  <c r="BP73" i="12" s="1"/>
  <c r="BX93" i="12"/>
  <c r="BX124" i="12" s="1"/>
  <c r="BX43" i="12"/>
  <c r="BX73" i="12" s="1"/>
  <c r="CF93" i="12"/>
  <c r="CF124" i="12" s="1"/>
  <c r="CF43" i="12"/>
  <c r="CF73" i="12" s="1"/>
  <c r="CN93" i="12"/>
  <c r="CN124" i="12" s="1"/>
  <c r="CN43" i="12"/>
  <c r="CN73" i="12" s="1"/>
  <c r="CV93" i="12"/>
  <c r="CV124" i="12" s="1"/>
  <c r="CV43" i="12"/>
  <c r="CV73" i="12" s="1"/>
  <c r="DD93" i="12"/>
  <c r="DD124" i="12" s="1"/>
  <c r="DD43" i="12"/>
  <c r="DD73" i="12" s="1"/>
  <c r="DL93" i="12"/>
  <c r="DL124" i="12" s="1"/>
  <c r="DL43" i="12"/>
  <c r="DL73" i="12" s="1"/>
  <c r="DT93" i="12"/>
  <c r="DT124" i="12" s="1"/>
  <c r="DT43" i="12"/>
  <c r="DT73" i="12" s="1"/>
  <c r="EB93" i="12"/>
  <c r="EB124" i="12" s="1"/>
  <c r="EB43" i="12"/>
  <c r="EB73" i="12" s="1"/>
  <c r="EJ93" i="12"/>
  <c r="EJ124" i="12" s="1"/>
  <c r="EJ43" i="12"/>
  <c r="EJ73" i="12" s="1"/>
  <c r="ER93" i="12"/>
  <c r="ER124" i="12" s="1"/>
  <c r="ER43" i="12"/>
  <c r="ER73" i="12" s="1"/>
  <c r="EZ93" i="12"/>
  <c r="EZ124" i="12" s="1"/>
  <c r="EZ43" i="12"/>
  <c r="EZ73" i="12" s="1"/>
  <c r="D44" i="12"/>
  <c r="D74" i="12" s="1"/>
  <c r="L94" i="12"/>
  <c r="L125" i="12" s="1"/>
  <c r="L44" i="12"/>
  <c r="L74" i="12" s="1"/>
  <c r="T94" i="12"/>
  <c r="T125" i="12" s="1"/>
  <c r="T44" i="12"/>
  <c r="T74" i="12" s="1"/>
  <c r="AB94" i="12"/>
  <c r="AB125" i="12" s="1"/>
  <c r="AB44" i="12"/>
  <c r="AB74" i="12" s="1"/>
  <c r="AJ94" i="12"/>
  <c r="AJ125" i="12" s="1"/>
  <c r="AJ44" i="12"/>
  <c r="AJ74" i="12" s="1"/>
  <c r="AR94" i="12"/>
  <c r="AR125" i="12" s="1"/>
  <c r="AR44" i="12"/>
  <c r="AR74" i="12" s="1"/>
  <c r="AZ94" i="12"/>
  <c r="AZ125" i="12" s="1"/>
  <c r="AZ44" i="12"/>
  <c r="AZ74" i="12" s="1"/>
  <c r="BH94" i="12"/>
  <c r="BH125" i="12" s="1"/>
  <c r="BH44" i="12"/>
  <c r="BH74" i="12" s="1"/>
  <c r="BP94" i="12"/>
  <c r="BP125" i="12" s="1"/>
  <c r="BP44" i="12"/>
  <c r="BP74" i="12" s="1"/>
  <c r="BX94" i="12"/>
  <c r="BX125" i="12" s="1"/>
  <c r="BX44" i="12"/>
  <c r="BX74" i="12" s="1"/>
  <c r="CF94" i="12"/>
  <c r="CF125" i="12" s="1"/>
  <c r="CF44" i="12"/>
  <c r="CF74" i="12" s="1"/>
  <c r="CN94" i="12"/>
  <c r="CN125" i="12" s="1"/>
  <c r="CN44" i="12"/>
  <c r="CN74" i="12" s="1"/>
  <c r="CV94" i="12"/>
  <c r="CV125" i="12" s="1"/>
  <c r="CV44" i="12"/>
  <c r="CV74" i="12" s="1"/>
  <c r="DD94" i="12"/>
  <c r="DD125" i="12" s="1"/>
  <c r="DD44" i="12"/>
  <c r="DD74" i="12" s="1"/>
  <c r="DL94" i="12"/>
  <c r="DL125" i="12" s="1"/>
  <c r="DL44" i="12"/>
  <c r="DL74" i="12" s="1"/>
  <c r="DT94" i="12"/>
  <c r="DT125" i="12" s="1"/>
  <c r="DT44" i="12"/>
  <c r="DT74" i="12" s="1"/>
  <c r="EB94" i="12"/>
  <c r="EB125" i="12" s="1"/>
  <c r="EB44" i="12"/>
  <c r="EB74" i="12" s="1"/>
  <c r="EJ94" i="12"/>
  <c r="EJ125" i="12" s="1"/>
  <c r="EJ44" i="12"/>
  <c r="EJ74" i="12" s="1"/>
  <c r="ER94" i="12"/>
  <c r="ER125" i="12" s="1"/>
  <c r="ER44" i="12"/>
  <c r="ER74" i="12" s="1"/>
  <c r="EZ94" i="12"/>
  <c r="EZ125" i="12" s="1"/>
  <c r="EZ44" i="12"/>
  <c r="EZ74" i="12" s="1"/>
  <c r="D45" i="12"/>
  <c r="D75" i="12" s="1"/>
  <c r="L95" i="12"/>
  <c r="L126" i="12" s="1"/>
  <c r="L45" i="12"/>
  <c r="L75" i="12" s="1"/>
  <c r="T95" i="12"/>
  <c r="T126" i="12" s="1"/>
  <c r="T45" i="12"/>
  <c r="T75" i="12" s="1"/>
  <c r="AB95" i="12"/>
  <c r="AB126" i="12" s="1"/>
  <c r="AB45" i="12"/>
  <c r="AB75" i="12" s="1"/>
  <c r="AJ95" i="12"/>
  <c r="AJ126" i="12" s="1"/>
  <c r="AJ45" i="12"/>
  <c r="AJ75" i="12" s="1"/>
  <c r="AR95" i="12"/>
  <c r="AR126" i="12" s="1"/>
  <c r="AR45" i="12"/>
  <c r="AR75" i="12" s="1"/>
  <c r="AZ95" i="12"/>
  <c r="AZ126" i="12" s="1"/>
  <c r="AZ45" i="12"/>
  <c r="AZ75" i="12" s="1"/>
  <c r="BH95" i="12"/>
  <c r="BH126" i="12" s="1"/>
  <c r="BH45" i="12"/>
  <c r="BH75" i="12" s="1"/>
  <c r="BP95" i="12"/>
  <c r="BP126" i="12" s="1"/>
  <c r="BP45" i="12"/>
  <c r="BP75" i="12" s="1"/>
  <c r="BX95" i="12"/>
  <c r="BX126" i="12" s="1"/>
  <c r="BX45" i="12"/>
  <c r="BX75" i="12" s="1"/>
  <c r="CF95" i="12"/>
  <c r="CF126" i="12" s="1"/>
  <c r="CF45" i="12"/>
  <c r="CF75" i="12" s="1"/>
  <c r="CN95" i="12"/>
  <c r="CN126" i="12" s="1"/>
  <c r="CN45" i="12"/>
  <c r="CN75" i="12" s="1"/>
  <c r="CV95" i="12"/>
  <c r="CV126" i="12" s="1"/>
  <c r="CV45" i="12"/>
  <c r="CV75" i="12" s="1"/>
  <c r="DD95" i="12"/>
  <c r="DD126" i="12" s="1"/>
  <c r="DD45" i="12"/>
  <c r="DD75" i="12" s="1"/>
  <c r="DL95" i="12"/>
  <c r="DL126" i="12" s="1"/>
  <c r="DL45" i="12"/>
  <c r="DL75" i="12" s="1"/>
  <c r="DT95" i="12"/>
  <c r="DT126" i="12" s="1"/>
  <c r="DT45" i="12"/>
  <c r="DT75" i="12" s="1"/>
  <c r="EB95" i="12"/>
  <c r="EB126" i="12" s="1"/>
  <c r="EB45" i="12"/>
  <c r="EB75" i="12" s="1"/>
  <c r="EJ95" i="12"/>
  <c r="EJ126" i="12" s="1"/>
  <c r="EJ45" i="12"/>
  <c r="EJ75" i="12" s="1"/>
  <c r="ER95" i="12"/>
  <c r="ER126" i="12" s="1"/>
  <c r="ER45" i="12"/>
  <c r="ER75" i="12" s="1"/>
  <c r="EZ95" i="12"/>
  <c r="EZ126" i="12" s="1"/>
  <c r="EZ45" i="12"/>
  <c r="EZ75" i="12" s="1"/>
  <c r="D46" i="12"/>
  <c r="D76" i="12" s="1"/>
  <c r="L96" i="12"/>
  <c r="L127" i="12" s="1"/>
  <c r="L46" i="12"/>
  <c r="L76" i="12" s="1"/>
  <c r="T96" i="12"/>
  <c r="T127" i="12" s="1"/>
  <c r="T46" i="12"/>
  <c r="T76" i="12" s="1"/>
  <c r="AB96" i="12"/>
  <c r="AB127" i="12" s="1"/>
  <c r="AB46" i="12"/>
  <c r="AB76" i="12" s="1"/>
  <c r="AJ96" i="12"/>
  <c r="AJ127" i="12" s="1"/>
  <c r="AJ46" i="12"/>
  <c r="AJ76" i="12" s="1"/>
  <c r="AR96" i="12"/>
  <c r="AR127" i="12" s="1"/>
  <c r="AR46" i="12"/>
  <c r="AR76" i="12" s="1"/>
  <c r="AZ96" i="12"/>
  <c r="AZ127" i="12" s="1"/>
  <c r="AZ46" i="12"/>
  <c r="AZ76" i="12" s="1"/>
  <c r="BH96" i="12"/>
  <c r="BH127" i="12" s="1"/>
  <c r="BH46" i="12"/>
  <c r="BH76" i="12" s="1"/>
  <c r="BP96" i="12"/>
  <c r="BP127" i="12" s="1"/>
  <c r="BP46" i="12"/>
  <c r="BP76" i="12" s="1"/>
  <c r="BX96" i="12"/>
  <c r="BX127" i="12" s="1"/>
  <c r="BX46" i="12"/>
  <c r="BX76" i="12" s="1"/>
  <c r="CF96" i="12"/>
  <c r="CF127" i="12" s="1"/>
  <c r="CF46" i="12"/>
  <c r="CF76" i="12" s="1"/>
  <c r="CN96" i="12"/>
  <c r="CN127" i="12" s="1"/>
  <c r="CN46" i="12"/>
  <c r="CN76" i="12" s="1"/>
  <c r="CV96" i="12"/>
  <c r="CV127" i="12" s="1"/>
  <c r="CV46" i="12"/>
  <c r="CV76" i="12" s="1"/>
  <c r="DD96" i="12"/>
  <c r="DD127" i="12" s="1"/>
  <c r="DD46" i="12"/>
  <c r="DD76" i="12" s="1"/>
  <c r="DL96" i="12"/>
  <c r="DL127" i="12" s="1"/>
  <c r="DL46" i="12"/>
  <c r="DL76" i="12" s="1"/>
  <c r="DT96" i="12"/>
  <c r="DT127" i="12" s="1"/>
  <c r="DT46" i="12"/>
  <c r="DT76" i="12" s="1"/>
  <c r="EB96" i="12"/>
  <c r="EB127" i="12" s="1"/>
  <c r="EB46" i="12"/>
  <c r="EB76" i="12" s="1"/>
  <c r="EJ96" i="12"/>
  <c r="EJ127" i="12" s="1"/>
  <c r="EJ46" i="12"/>
  <c r="EJ76" i="12" s="1"/>
  <c r="ER96" i="12"/>
  <c r="ER127" i="12" s="1"/>
  <c r="ER46" i="12"/>
  <c r="ER76" i="12" s="1"/>
  <c r="EZ96" i="12"/>
  <c r="EZ127" i="12" s="1"/>
  <c r="EZ46" i="12"/>
  <c r="EZ76" i="12" s="1"/>
  <c r="D47" i="12"/>
  <c r="D77" i="12" s="1"/>
  <c r="L97" i="12"/>
  <c r="L128" i="12" s="1"/>
  <c r="L47" i="12"/>
  <c r="L77" i="12" s="1"/>
  <c r="T97" i="12"/>
  <c r="T128" i="12" s="1"/>
  <c r="T47" i="12"/>
  <c r="T77" i="12" s="1"/>
  <c r="AB97" i="12"/>
  <c r="AB128" i="12" s="1"/>
  <c r="AB47" i="12"/>
  <c r="AB77" i="12" s="1"/>
  <c r="AJ97" i="12"/>
  <c r="AJ128" i="12" s="1"/>
  <c r="AJ47" i="12"/>
  <c r="AJ77" i="12" s="1"/>
  <c r="AR97" i="12"/>
  <c r="AR128" i="12" s="1"/>
  <c r="AR47" i="12"/>
  <c r="AR77" i="12" s="1"/>
  <c r="AZ97" i="12"/>
  <c r="AZ128" i="12" s="1"/>
  <c r="AZ47" i="12"/>
  <c r="AZ77" i="12" s="1"/>
  <c r="BH97" i="12"/>
  <c r="BH128" i="12" s="1"/>
  <c r="BH47" i="12"/>
  <c r="BH77" i="12" s="1"/>
  <c r="BP97" i="12"/>
  <c r="BP128" i="12" s="1"/>
  <c r="BP47" i="12"/>
  <c r="BP77" i="12" s="1"/>
  <c r="BX97" i="12"/>
  <c r="BX128" i="12" s="1"/>
  <c r="BX47" i="12"/>
  <c r="BX77" i="12" s="1"/>
  <c r="CF97" i="12"/>
  <c r="CF128" i="12" s="1"/>
  <c r="CF47" i="12"/>
  <c r="CF77" i="12" s="1"/>
  <c r="CN97" i="12"/>
  <c r="CN128" i="12" s="1"/>
  <c r="CN47" i="12"/>
  <c r="CN77" i="12" s="1"/>
  <c r="AO60" i="12"/>
  <c r="E38" i="12"/>
  <c r="E68" i="12" s="1"/>
  <c r="M88" i="12"/>
  <c r="M119" i="12" s="1"/>
  <c r="M38" i="12"/>
  <c r="M68" i="12" s="1"/>
  <c r="U88" i="12"/>
  <c r="U119" i="12" s="1"/>
  <c r="U38" i="12"/>
  <c r="U68" i="12" s="1"/>
  <c r="AC88" i="12"/>
  <c r="AC119" i="12" s="1"/>
  <c r="AC38" i="12"/>
  <c r="AC68" i="12" s="1"/>
  <c r="AK88" i="12"/>
  <c r="AK119" i="12" s="1"/>
  <c r="AK38" i="12"/>
  <c r="AK68" i="12" s="1"/>
  <c r="AS88" i="12"/>
  <c r="AS119" i="12" s="1"/>
  <c r="AS38" i="12"/>
  <c r="AS68" i="12" s="1"/>
  <c r="BA88" i="12"/>
  <c r="BA119" i="12" s="1"/>
  <c r="BA38" i="12"/>
  <c r="BA68" i="12" s="1"/>
  <c r="BI88" i="12"/>
  <c r="BI119" i="12" s="1"/>
  <c r="BI38" i="12"/>
  <c r="BI68" i="12" s="1"/>
  <c r="BQ88" i="12"/>
  <c r="BQ119" i="12" s="1"/>
  <c r="BQ38" i="12"/>
  <c r="BQ68" i="12" s="1"/>
  <c r="BY88" i="12"/>
  <c r="BY119" i="12" s="1"/>
  <c r="BY38" i="12"/>
  <c r="BY68" i="12" s="1"/>
  <c r="CG88" i="12"/>
  <c r="CG119" i="12" s="1"/>
  <c r="CG38" i="12"/>
  <c r="CG68" i="12" s="1"/>
  <c r="CO88" i="12"/>
  <c r="CO119" i="12" s="1"/>
  <c r="CO38" i="12"/>
  <c r="CO68" i="12" s="1"/>
  <c r="CW88" i="12"/>
  <c r="CW119" i="12" s="1"/>
  <c r="CW38" i="12"/>
  <c r="CW68" i="12" s="1"/>
  <c r="DE88" i="12"/>
  <c r="DE119" i="12" s="1"/>
  <c r="DE38" i="12"/>
  <c r="DE68" i="12" s="1"/>
  <c r="DM88" i="12"/>
  <c r="DM119" i="12" s="1"/>
  <c r="DM38" i="12"/>
  <c r="DM68" i="12" s="1"/>
  <c r="DU88" i="12"/>
  <c r="DU119" i="12" s="1"/>
  <c r="DU38" i="12"/>
  <c r="Q71" i="24" s="1"/>
  <c r="EC88" i="12"/>
  <c r="EC119" i="12" s="1"/>
  <c r="EC38" i="12"/>
  <c r="Y71" i="24" s="1"/>
  <c r="EK88" i="12"/>
  <c r="EK119" i="12" s="1"/>
  <c r="EK38" i="12"/>
  <c r="AG71" i="24" s="1"/>
  <c r="ES88" i="12"/>
  <c r="ES119" i="12" s="1"/>
  <c r="ES38" i="12"/>
  <c r="FA88" i="12"/>
  <c r="FA119" i="12" s="1"/>
  <c r="FA38" i="12"/>
  <c r="FA68" i="12" s="1"/>
  <c r="E39" i="12"/>
  <c r="E69" i="12" s="1"/>
  <c r="M89" i="12"/>
  <c r="M120" i="12" s="1"/>
  <c r="M39" i="12"/>
  <c r="M69" i="12" s="1"/>
  <c r="U89" i="12"/>
  <c r="U120" i="12" s="1"/>
  <c r="U39" i="12"/>
  <c r="U69" i="12" s="1"/>
  <c r="AC89" i="12"/>
  <c r="AC120" i="12" s="1"/>
  <c r="AC39" i="12"/>
  <c r="AC69" i="12" s="1"/>
  <c r="AK89" i="12"/>
  <c r="AK120" i="12" s="1"/>
  <c r="AK39" i="12"/>
  <c r="AK69" i="12" s="1"/>
  <c r="AS89" i="12"/>
  <c r="AS120" i="12" s="1"/>
  <c r="AS39" i="12"/>
  <c r="AS69" i="12" s="1"/>
  <c r="BA89" i="12"/>
  <c r="BA120" i="12" s="1"/>
  <c r="BA39" i="12"/>
  <c r="BA69" i="12" s="1"/>
  <c r="BI89" i="12"/>
  <c r="BI120" i="12" s="1"/>
  <c r="BI39" i="12"/>
  <c r="BI69" i="12" s="1"/>
  <c r="BQ89" i="12"/>
  <c r="BQ120" i="12" s="1"/>
  <c r="BQ39" i="12"/>
  <c r="BQ69" i="12" s="1"/>
  <c r="BY89" i="12"/>
  <c r="BY120" i="12" s="1"/>
  <c r="BY39" i="12"/>
  <c r="BY69" i="12" s="1"/>
  <c r="CG89" i="12"/>
  <c r="CG120" i="12" s="1"/>
  <c r="CG39" i="12"/>
  <c r="CG69" i="12" s="1"/>
  <c r="CO89" i="12"/>
  <c r="CO120" i="12" s="1"/>
  <c r="CO39" i="12"/>
  <c r="CO69" i="12" s="1"/>
  <c r="CW89" i="12"/>
  <c r="CW120" i="12" s="1"/>
  <c r="CW39" i="12"/>
  <c r="CW69" i="12" s="1"/>
  <c r="DE89" i="12"/>
  <c r="DE120" i="12" s="1"/>
  <c r="DE39" i="12"/>
  <c r="DE69" i="12" s="1"/>
  <c r="DM89" i="12"/>
  <c r="DM120" i="12" s="1"/>
  <c r="DM39" i="12"/>
  <c r="DM69" i="12" s="1"/>
  <c r="DU89" i="12"/>
  <c r="DU120" i="12" s="1"/>
  <c r="DU39" i="12"/>
  <c r="DU69" i="12" s="1"/>
  <c r="EC89" i="12"/>
  <c r="EC120" i="12" s="1"/>
  <c r="EC39" i="12"/>
  <c r="EC69" i="12" s="1"/>
  <c r="EK89" i="12"/>
  <c r="EK120" i="12" s="1"/>
  <c r="EK39" i="12"/>
  <c r="EK69" i="12" s="1"/>
  <c r="ES89" i="12"/>
  <c r="ES120" i="12" s="1"/>
  <c r="ES39" i="12"/>
  <c r="ES69" i="12" s="1"/>
  <c r="FA89" i="12"/>
  <c r="FA120" i="12" s="1"/>
  <c r="FA39" i="12"/>
  <c r="FA69" i="12" s="1"/>
  <c r="E40" i="12"/>
  <c r="E70" i="12" s="1"/>
  <c r="M90" i="12"/>
  <c r="M121" i="12" s="1"/>
  <c r="M40" i="12"/>
  <c r="M70" i="12" s="1"/>
  <c r="U90" i="12"/>
  <c r="U121" i="12" s="1"/>
  <c r="U40" i="12"/>
  <c r="U70" i="12" s="1"/>
  <c r="AC90" i="12"/>
  <c r="AC121" i="12" s="1"/>
  <c r="AC40" i="12"/>
  <c r="AC70" i="12" s="1"/>
  <c r="AK90" i="12"/>
  <c r="AK121" i="12" s="1"/>
  <c r="AK40" i="12"/>
  <c r="AK70" i="12" s="1"/>
  <c r="AS90" i="12"/>
  <c r="AS121" i="12" s="1"/>
  <c r="AS40" i="12"/>
  <c r="AS70" i="12" s="1"/>
  <c r="BA90" i="12"/>
  <c r="BA121" i="12" s="1"/>
  <c r="BA40" i="12"/>
  <c r="BA70" i="12" s="1"/>
  <c r="BI90" i="12"/>
  <c r="BI121" i="12" s="1"/>
  <c r="BI40" i="12"/>
  <c r="BI70" i="12" s="1"/>
  <c r="BQ90" i="12"/>
  <c r="BQ121" i="12" s="1"/>
  <c r="BQ40" i="12"/>
  <c r="BQ70" i="12" s="1"/>
  <c r="BY90" i="12"/>
  <c r="BY121" i="12" s="1"/>
  <c r="BY40" i="12"/>
  <c r="BY70" i="12" s="1"/>
  <c r="CG90" i="12"/>
  <c r="CG121" i="12" s="1"/>
  <c r="CG40" i="12"/>
  <c r="CG70" i="12" s="1"/>
  <c r="CO90" i="12"/>
  <c r="CO121" i="12" s="1"/>
  <c r="CO40" i="12"/>
  <c r="CO70" i="12" s="1"/>
  <c r="CW90" i="12"/>
  <c r="CW121" i="12" s="1"/>
  <c r="CW40" i="12"/>
  <c r="CW70" i="12" s="1"/>
  <c r="DE90" i="12"/>
  <c r="DE121" i="12" s="1"/>
  <c r="DE40" i="12"/>
  <c r="DE70" i="12" s="1"/>
  <c r="DM90" i="12"/>
  <c r="DM121" i="12" s="1"/>
  <c r="DM40" i="12"/>
  <c r="DM70" i="12" s="1"/>
  <c r="DU90" i="12"/>
  <c r="DU121" i="12" s="1"/>
  <c r="DU40" i="12"/>
  <c r="DU70" i="12" s="1"/>
  <c r="EC90" i="12"/>
  <c r="EC121" i="12" s="1"/>
  <c r="EC40" i="12"/>
  <c r="EC70" i="12" s="1"/>
  <c r="EK90" i="12"/>
  <c r="EK121" i="12" s="1"/>
  <c r="EK40" i="12"/>
  <c r="EK70" i="12" s="1"/>
  <c r="ES90" i="12"/>
  <c r="ES121" i="12" s="1"/>
  <c r="ES40" i="12"/>
  <c r="ES70" i="12" s="1"/>
  <c r="FA90" i="12"/>
  <c r="FA121" i="12" s="1"/>
  <c r="FA40" i="12"/>
  <c r="FA70" i="12" s="1"/>
  <c r="E41" i="12"/>
  <c r="E71" i="12" s="1"/>
  <c r="M91" i="12"/>
  <c r="M122" i="12" s="1"/>
  <c r="M41" i="12"/>
  <c r="M71" i="12" s="1"/>
  <c r="U91" i="12"/>
  <c r="U122" i="12" s="1"/>
  <c r="U41" i="12"/>
  <c r="U71" i="12" s="1"/>
  <c r="AC91" i="12"/>
  <c r="AC122" i="12" s="1"/>
  <c r="AC41" i="12"/>
  <c r="AC71" i="12" s="1"/>
  <c r="AK91" i="12"/>
  <c r="AK122" i="12" s="1"/>
  <c r="AK41" i="12"/>
  <c r="AK71" i="12" s="1"/>
  <c r="AS91" i="12"/>
  <c r="AS122" i="12" s="1"/>
  <c r="AS41" i="12"/>
  <c r="AS71" i="12" s="1"/>
  <c r="BA91" i="12"/>
  <c r="BA122" i="12" s="1"/>
  <c r="BA41" i="12"/>
  <c r="BA71" i="12" s="1"/>
  <c r="BI91" i="12"/>
  <c r="BI122" i="12" s="1"/>
  <c r="BI41" i="12"/>
  <c r="BI71" i="12" s="1"/>
  <c r="BQ91" i="12"/>
  <c r="BQ122" i="12" s="1"/>
  <c r="BQ41" i="12"/>
  <c r="BQ71" i="12" s="1"/>
  <c r="BY91" i="12"/>
  <c r="BY122" i="12" s="1"/>
  <c r="BY41" i="12"/>
  <c r="BY71" i="12" s="1"/>
  <c r="CG91" i="12"/>
  <c r="CG122" i="12" s="1"/>
  <c r="CG41" i="12"/>
  <c r="CG71" i="12" s="1"/>
  <c r="CO91" i="12"/>
  <c r="CO122" i="12" s="1"/>
  <c r="CO41" i="12"/>
  <c r="CO71" i="12" s="1"/>
  <c r="CW91" i="12"/>
  <c r="CW122" i="12" s="1"/>
  <c r="CW41" i="12"/>
  <c r="CW71" i="12" s="1"/>
  <c r="DE91" i="12"/>
  <c r="DE122" i="12" s="1"/>
  <c r="DE41" i="12"/>
  <c r="DE71" i="12" s="1"/>
  <c r="DM91" i="12"/>
  <c r="DM122" i="12" s="1"/>
  <c r="DM41" i="12"/>
  <c r="DM71" i="12" s="1"/>
  <c r="DU91" i="12"/>
  <c r="DU122" i="12" s="1"/>
  <c r="DU41" i="12"/>
  <c r="DU71" i="12" s="1"/>
  <c r="EC91" i="12"/>
  <c r="EC122" i="12" s="1"/>
  <c r="EC41" i="12"/>
  <c r="EC71" i="12" s="1"/>
  <c r="EK91" i="12"/>
  <c r="EK122" i="12" s="1"/>
  <c r="EK41" i="12"/>
  <c r="EK71" i="12" s="1"/>
  <c r="ES91" i="12"/>
  <c r="ES122" i="12" s="1"/>
  <c r="ES41" i="12"/>
  <c r="ES71" i="12" s="1"/>
  <c r="FA91" i="12"/>
  <c r="FA122" i="12" s="1"/>
  <c r="FA41" i="12"/>
  <c r="FA71" i="12" s="1"/>
  <c r="E43" i="12"/>
  <c r="E73" i="12" s="1"/>
  <c r="M93" i="12"/>
  <c r="M124" i="12" s="1"/>
  <c r="M43" i="12"/>
  <c r="M73" i="12" s="1"/>
  <c r="U93" i="12"/>
  <c r="U124" i="12" s="1"/>
  <c r="U43" i="12"/>
  <c r="U73" i="12" s="1"/>
  <c r="AC93" i="12"/>
  <c r="AC124" i="12" s="1"/>
  <c r="AC43" i="12"/>
  <c r="AC73" i="12" s="1"/>
  <c r="AK93" i="12"/>
  <c r="AK124" i="12" s="1"/>
  <c r="AK43" i="12"/>
  <c r="AK73" i="12" s="1"/>
  <c r="AS93" i="12"/>
  <c r="AS124" i="12" s="1"/>
  <c r="AS43" i="12"/>
  <c r="AS73" i="12" s="1"/>
  <c r="BA93" i="12"/>
  <c r="BA124" i="12" s="1"/>
  <c r="BA43" i="12"/>
  <c r="BA73" i="12" s="1"/>
  <c r="BI93" i="12"/>
  <c r="BI124" i="12" s="1"/>
  <c r="BI43" i="12"/>
  <c r="BI73" i="12" s="1"/>
  <c r="BQ93" i="12"/>
  <c r="BQ124" i="12" s="1"/>
  <c r="BQ43" i="12"/>
  <c r="BQ73" i="12" s="1"/>
  <c r="BY93" i="12"/>
  <c r="BY124" i="12" s="1"/>
  <c r="BY43" i="12"/>
  <c r="BY73" i="12" s="1"/>
  <c r="CG93" i="12"/>
  <c r="CG124" i="12" s="1"/>
  <c r="CG43" i="12"/>
  <c r="CG73" i="12" s="1"/>
  <c r="CO93" i="12"/>
  <c r="CO124" i="12" s="1"/>
  <c r="CO43" i="12"/>
  <c r="CO73" i="12" s="1"/>
  <c r="CW93" i="12"/>
  <c r="CW124" i="12" s="1"/>
  <c r="CW43" i="12"/>
  <c r="CW73" i="12" s="1"/>
  <c r="DE93" i="12"/>
  <c r="DE124" i="12" s="1"/>
  <c r="DE43" i="12"/>
  <c r="DE73" i="12" s="1"/>
  <c r="DM93" i="12"/>
  <c r="DM124" i="12" s="1"/>
  <c r="DM43" i="12"/>
  <c r="DM73" i="12" s="1"/>
  <c r="DU93" i="12"/>
  <c r="DU124" i="12" s="1"/>
  <c r="DU43" i="12"/>
  <c r="DU73" i="12" s="1"/>
  <c r="EC93" i="12"/>
  <c r="EC124" i="12" s="1"/>
  <c r="EC43" i="12"/>
  <c r="EC73" i="12" s="1"/>
  <c r="EK93" i="12"/>
  <c r="EK124" i="12" s="1"/>
  <c r="EK43" i="12"/>
  <c r="EK73" i="12" s="1"/>
  <c r="ES93" i="12"/>
  <c r="ES124" i="12" s="1"/>
  <c r="ES43" i="12"/>
  <c r="ES73" i="12" s="1"/>
  <c r="FA93" i="12"/>
  <c r="FA124" i="12" s="1"/>
  <c r="FA43" i="12"/>
  <c r="FA73" i="12" s="1"/>
  <c r="E44" i="12"/>
  <c r="E74" i="12" s="1"/>
  <c r="M94" i="12"/>
  <c r="M125" i="12" s="1"/>
  <c r="M44" i="12"/>
  <c r="M74" i="12" s="1"/>
  <c r="U94" i="12"/>
  <c r="U125" i="12" s="1"/>
  <c r="U44" i="12"/>
  <c r="U74" i="12" s="1"/>
  <c r="AC94" i="12"/>
  <c r="AC125" i="12" s="1"/>
  <c r="AC44" i="12"/>
  <c r="AC74" i="12" s="1"/>
  <c r="AK94" i="12"/>
  <c r="AK125" i="12" s="1"/>
  <c r="AK44" i="12"/>
  <c r="AK74" i="12" s="1"/>
  <c r="AS94" i="12"/>
  <c r="AS125" i="12" s="1"/>
  <c r="AS44" i="12"/>
  <c r="AS74" i="12" s="1"/>
  <c r="BA94" i="12"/>
  <c r="BA125" i="12" s="1"/>
  <c r="BA44" i="12"/>
  <c r="BA74" i="12" s="1"/>
  <c r="BI94" i="12"/>
  <c r="BI125" i="12" s="1"/>
  <c r="BI44" i="12"/>
  <c r="BI74" i="12" s="1"/>
  <c r="BQ94" i="12"/>
  <c r="BQ125" i="12" s="1"/>
  <c r="BQ44" i="12"/>
  <c r="BQ74" i="12" s="1"/>
  <c r="BY94" i="12"/>
  <c r="BY125" i="12" s="1"/>
  <c r="BY44" i="12"/>
  <c r="BY74" i="12" s="1"/>
  <c r="CG94" i="12"/>
  <c r="CG125" i="12" s="1"/>
  <c r="CG44" i="12"/>
  <c r="CG74" i="12" s="1"/>
  <c r="CO94" i="12"/>
  <c r="CO125" i="12" s="1"/>
  <c r="CO44" i="12"/>
  <c r="CO74" i="12" s="1"/>
  <c r="CW94" i="12"/>
  <c r="CW125" i="12" s="1"/>
  <c r="CW44" i="12"/>
  <c r="CW74" i="12" s="1"/>
  <c r="DE94" i="12"/>
  <c r="DE125" i="12" s="1"/>
  <c r="DE44" i="12"/>
  <c r="DE74" i="12" s="1"/>
  <c r="DM94" i="12"/>
  <c r="DM125" i="12" s="1"/>
  <c r="DM44" i="12"/>
  <c r="DM74" i="12" s="1"/>
  <c r="DU94" i="12"/>
  <c r="DU125" i="12" s="1"/>
  <c r="DU44" i="12"/>
  <c r="DU74" i="12" s="1"/>
  <c r="EC94" i="12"/>
  <c r="EC125" i="12" s="1"/>
  <c r="EC44" i="12"/>
  <c r="EC74" i="12" s="1"/>
  <c r="EK94" i="12"/>
  <c r="EK125" i="12" s="1"/>
  <c r="EK44" i="12"/>
  <c r="EK74" i="12" s="1"/>
  <c r="ES94" i="12"/>
  <c r="ES125" i="12" s="1"/>
  <c r="ES44" i="12"/>
  <c r="ES74" i="12" s="1"/>
  <c r="FA94" i="12"/>
  <c r="FA125" i="12" s="1"/>
  <c r="FA44" i="12"/>
  <c r="FA74" i="12" s="1"/>
  <c r="E45" i="12"/>
  <c r="E75" i="12" s="1"/>
  <c r="M95" i="12"/>
  <c r="M126" i="12" s="1"/>
  <c r="M45" i="12"/>
  <c r="M75" i="12" s="1"/>
  <c r="U95" i="12"/>
  <c r="U126" i="12" s="1"/>
  <c r="U45" i="12"/>
  <c r="U75" i="12" s="1"/>
  <c r="AC95" i="12"/>
  <c r="AC126" i="12" s="1"/>
  <c r="AC45" i="12"/>
  <c r="AC75" i="12" s="1"/>
  <c r="AK95" i="12"/>
  <c r="AK126" i="12" s="1"/>
  <c r="AK45" i="12"/>
  <c r="AK75" i="12" s="1"/>
  <c r="AS95" i="12"/>
  <c r="AS126" i="12" s="1"/>
  <c r="AS45" i="12"/>
  <c r="AS75" i="12" s="1"/>
  <c r="BA95" i="12"/>
  <c r="BA126" i="12" s="1"/>
  <c r="BA45" i="12"/>
  <c r="BA75" i="12" s="1"/>
  <c r="BI95" i="12"/>
  <c r="BI126" i="12" s="1"/>
  <c r="BI45" i="12"/>
  <c r="BI75" i="12" s="1"/>
  <c r="BQ95" i="12"/>
  <c r="BQ126" i="12" s="1"/>
  <c r="BQ45" i="12"/>
  <c r="BQ75" i="12" s="1"/>
  <c r="BY95" i="12"/>
  <c r="BY126" i="12" s="1"/>
  <c r="BY45" i="12"/>
  <c r="BY75" i="12" s="1"/>
  <c r="CG95" i="12"/>
  <c r="CG126" i="12" s="1"/>
  <c r="CG45" i="12"/>
  <c r="CG75" i="12" s="1"/>
  <c r="CO95" i="12"/>
  <c r="CO126" i="12" s="1"/>
  <c r="CO45" i="12"/>
  <c r="CO75" i="12" s="1"/>
  <c r="CW95" i="12"/>
  <c r="CW126" i="12" s="1"/>
  <c r="CW45" i="12"/>
  <c r="CW75" i="12" s="1"/>
  <c r="DE95" i="12"/>
  <c r="DE126" i="12" s="1"/>
  <c r="DE45" i="12"/>
  <c r="DE75" i="12" s="1"/>
  <c r="DM95" i="12"/>
  <c r="DM126" i="12" s="1"/>
  <c r="DM45" i="12"/>
  <c r="DM75" i="12" s="1"/>
  <c r="DU95" i="12"/>
  <c r="DU126" i="12" s="1"/>
  <c r="DU45" i="12"/>
  <c r="DU75" i="12" s="1"/>
  <c r="EC95" i="12"/>
  <c r="EC126" i="12" s="1"/>
  <c r="EC45" i="12"/>
  <c r="EC75" i="12" s="1"/>
  <c r="EK95" i="12"/>
  <c r="EK126" i="12" s="1"/>
  <c r="EK45" i="12"/>
  <c r="EK75" i="12" s="1"/>
  <c r="ES95" i="12"/>
  <c r="ES126" i="12" s="1"/>
  <c r="ES45" i="12"/>
  <c r="ES75" i="12" s="1"/>
  <c r="FA95" i="12"/>
  <c r="FA126" i="12" s="1"/>
  <c r="FA45" i="12"/>
  <c r="FA75" i="12" s="1"/>
  <c r="E46" i="12"/>
  <c r="E76" i="12" s="1"/>
  <c r="M96" i="12"/>
  <c r="M127" i="12" s="1"/>
  <c r="M46" i="12"/>
  <c r="M76" i="12" s="1"/>
  <c r="U96" i="12"/>
  <c r="U127" i="12" s="1"/>
  <c r="U46" i="12"/>
  <c r="U76" i="12" s="1"/>
  <c r="AC96" i="12"/>
  <c r="AC127" i="12" s="1"/>
  <c r="AC46" i="12"/>
  <c r="AC76" i="12" s="1"/>
  <c r="AK96" i="12"/>
  <c r="AK127" i="12" s="1"/>
  <c r="AK46" i="12"/>
  <c r="AK76" i="12" s="1"/>
  <c r="AS96" i="12"/>
  <c r="AS127" i="12" s="1"/>
  <c r="AS46" i="12"/>
  <c r="AS76" i="12" s="1"/>
  <c r="BA96" i="12"/>
  <c r="BA127" i="12" s="1"/>
  <c r="BA46" i="12"/>
  <c r="BA76" i="12" s="1"/>
  <c r="BI96" i="12"/>
  <c r="BI127" i="12" s="1"/>
  <c r="BI46" i="12"/>
  <c r="BI76" i="12" s="1"/>
  <c r="BQ96" i="12"/>
  <c r="BQ127" i="12" s="1"/>
  <c r="BQ46" i="12"/>
  <c r="BQ76" i="12" s="1"/>
  <c r="BY96" i="12"/>
  <c r="BY127" i="12" s="1"/>
  <c r="BY46" i="12"/>
  <c r="BY76" i="12" s="1"/>
  <c r="CG96" i="12"/>
  <c r="CG127" i="12" s="1"/>
  <c r="CG46" i="12"/>
  <c r="CG76" i="12" s="1"/>
  <c r="CO96" i="12"/>
  <c r="CO127" i="12" s="1"/>
  <c r="CO46" i="12"/>
  <c r="CO76" i="12" s="1"/>
  <c r="CW96" i="12"/>
  <c r="CW127" i="12" s="1"/>
  <c r="CX76" i="12"/>
  <c r="CW46" i="12"/>
  <c r="CW76" i="12" s="1"/>
  <c r="DE96" i="12"/>
  <c r="DE127" i="12" s="1"/>
  <c r="DE46" i="12"/>
  <c r="DE76" i="12" s="1"/>
  <c r="DM96" i="12"/>
  <c r="DM127" i="12" s="1"/>
  <c r="DM46" i="12"/>
  <c r="DM76" i="12" s="1"/>
  <c r="DU96" i="12"/>
  <c r="DU127" i="12" s="1"/>
  <c r="DU46" i="12"/>
  <c r="DU76" i="12" s="1"/>
  <c r="EC96" i="12"/>
  <c r="EC127" i="12" s="1"/>
  <c r="EC46" i="12"/>
  <c r="EC76" i="12" s="1"/>
  <c r="EK96" i="12"/>
  <c r="EK127" i="12" s="1"/>
  <c r="EK46" i="12"/>
  <c r="EK76" i="12" s="1"/>
  <c r="ES96" i="12"/>
  <c r="ES127" i="12" s="1"/>
  <c r="ES46" i="12"/>
  <c r="ES76" i="12" s="1"/>
  <c r="FA96" i="12"/>
  <c r="FA127" i="12" s="1"/>
  <c r="FA46" i="12"/>
  <c r="FA76" i="12" s="1"/>
  <c r="E47" i="12"/>
  <c r="E77" i="12" s="1"/>
  <c r="M97" i="12"/>
  <c r="M128" i="12" s="1"/>
  <c r="M47" i="12"/>
  <c r="M77" i="12" s="1"/>
  <c r="F38" i="12"/>
  <c r="F68" i="12" s="1"/>
  <c r="N88" i="12"/>
  <c r="N119" i="12" s="1"/>
  <c r="N38" i="12"/>
  <c r="N68" i="12" s="1"/>
  <c r="V88" i="12"/>
  <c r="V119" i="12" s="1"/>
  <c r="V38" i="12"/>
  <c r="V68" i="12" s="1"/>
  <c r="AD88" i="12"/>
  <c r="AD119" i="12" s="1"/>
  <c r="AD38" i="12"/>
  <c r="AD68" i="12" s="1"/>
  <c r="AL88" i="12"/>
  <c r="AL119" i="12" s="1"/>
  <c r="AL38" i="12"/>
  <c r="AL68" i="12" s="1"/>
  <c r="AT88" i="12"/>
  <c r="AT119" i="12" s="1"/>
  <c r="AT38" i="12"/>
  <c r="AT68" i="12" s="1"/>
  <c r="BB88" i="12"/>
  <c r="BB119" i="12" s="1"/>
  <c r="BB38" i="12"/>
  <c r="BB68" i="12" s="1"/>
  <c r="BJ88" i="12"/>
  <c r="BJ119" i="12" s="1"/>
  <c r="BJ38" i="12"/>
  <c r="BJ68" i="12" s="1"/>
  <c r="BR88" i="12"/>
  <c r="BR119" i="12" s="1"/>
  <c r="BR38" i="12"/>
  <c r="BR68" i="12" s="1"/>
  <c r="BZ88" i="12"/>
  <c r="BZ119" i="12" s="1"/>
  <c r="BZ38" i="12"/>
  <c r="BZ68" i="12" s="1"/>
  <c r="CH88" i="12"/>
  <c r="CH119" i="12" s="1"/>
  <c r="CH38" i="12"/>
  <c r="CH68" i="12" s="1"/>
  <c r="CP88" i="12"/>
  <c r="CP119" i="12" s="1"/>
  <c r="CP38" i="12"/>
  <c r="CP68" i="12" s="1"/>
  <c r="CX88" i="12"/>
  <c r="CX119" i="12" s="1"/>
  <c r="CX38" i="12"/>
  <c r="CX68" i="12" s="1"/>
  <c r="DF88" i="12"/>
  <c r="DF119" i="12" s="1"/>
  <c r="DF38" i="12"/>
  <c r="DF68" i="12" s="1"/>
  <c r="DN88" i="12"/>
  <c r="DN119" i="12" s="1"/>
  <c r="DN38" i="12"/>
  <c r="DN68" i="12" s="1"/>
  <c r="DV88" i="12"/>
  <c r="DV119" i="12" s="1"/>
  <c r="DV38" i="12"/>
  <c r="R71" i="24" s="1"/>
  <c r="ED88" i="12"/>
  <c r="ED119" i="12" s="1"/>
  <c r="ED38" i="12"/>
  <c r="Z71" i="24" s="1"/>
  <c r="EL88" i="12"/>
  <c r="EL119" i="12" s="1"/>
  <c r="EL38" i="12"/>
  <c r="AH71" i="24" s="1"/>
  <c r="ET88" i="12"/>
  <c r="ET119" i="12" s="1"/>
  <c r="ET38" i="12"/>
  <c r="FB88" i="12"/>
  <c r="FB119" i="12" s="1"/>
  <c r="FB38" i="12"/>
  <c r="FB68" i="12" s="1"/>
  <c r="F39" i="12"/>
  <c r="F69" i="12" s="1"/>
  <c r="N89" i="12"/>
  <c r="N120" i="12" s="1"/>
  <c r="N39" i="12"/>
  <c r="N69" i="12" s="1"/>
  <c r="V89" i="12"/>
  <c r="V120" i="12" s="1"/>
  <c r="V39" i="12"/>
  <c r="V69" i="12" s="1"/>
  <c r="AD89" i="12"/>
  <c r="AD120" i="12" s="1"/>
  <c r="AD39" i="12"/>
  <c r="AD69" i="12" s="1"/>
  <c r="AL89" i="12"/>
  <c r="AL120" i="12" s="1"/>
  <c r="AL39" i="12"/>
  <c r="AL69" i="12" s="1"/>
  <c r="AT89" i="12"/>
  <c r="AT120" i="12" s="1"/>
  <c r="AT39" i="12"/>
  <c r="AT69" i="12" s="1"/>
  <c r="BB89" i="12"/>
  <c r="BB120" i="12" s="1"/>
  <c r="BB39" i="12"/>
  <c r="BB69" i="12" s="1"/>
  <c r="BJ89" i="12"/>
  <c r="BJ120" i="12" s="1"/>
  <c r="BJ39" i="12"/>
  <c r="BJ69" i="12" s="1"/>
  <c r="BR89" i="12"/>
  <c r="BR120" i="12" s="1"/>
  <c r="BR39" i="12"/>
  <c r="BR69" i="12" s="1"/>
  <c r="BZ89" i="12"/>
  <c r="BZ120" i="12" s="1"/>
  <c r="BZ39" i="12"/>
  <c r="BZ69" i="12" s="1"/>
  <c r="CH89" i="12"/>
  <c r="CH120" i="12" s="1"/>
  <c r="CH39" i="12"/>
  <c r="CH69" i="12" s="1"/>
  <c r="CP89" i="12"/>
  <c r="CP120" i="12" s="1"/>
  <c r="CP39" i="12"/>
  <c r="CP69" i="12" s="1"/>
  <c r="CX89" i="12"/>
  <c r="CX120" i="12" s="1"/>
  <c r="CX39" i="12"/>
  <c r="CX69" i="12" s="1"/>
  <c r="DF89" i="12"/>
  <c r="DF120" i="12" s="1"/>
  <c r="DF39" i="12"/>
  <c r="DF69" i="12" s="1"/>
  <c r="DN89" i="12"/>
  <c r="DN120" i="12" s="1"/>
  <c r="DN39" i="12"/>
  <c r="DN69" i="12" s="1"/>
  <c r="DV89" i="12"/>
  <c r="DV120" i="12" s="1"/>
  <c r="DV39" i="12"/>
  <c r="DV69" i="12" s="1"/>
  <c r="ED89" i="12"/>
  <c r="ED120" i="12" s="1"/>
  <c r="ED39" i="12"/>
  <c r="ED69" i="12" s="1"/>
  <c r="EL89" i="12"/>
  <c r="EL120" i="12" s="1"/>
  <c r="EL39" i="12"/>
  <c r="EL69" i="12" s="1"/>
  <c r="ET89" i="12"/>
  <c r="ET120" i="12" s="1"/>
  <c r="ET39" i="12"/>
  <c r="ET69" i="12" s="1"/>
  <c r="FB89" i="12"/>
  <c r="FB120" i="12" s="1"/>
  <c r="FB39" i="12"/>
  <c r="FB69" i="12" s="1"/>
  <c r="F40" i="12"/>
  <c r="F70" i="12" s="1"/>
  <c r="N90" i="12"/>
  <c r="N121" i="12" s="1"/>
  <c r="N40" i="12"/>
  <c r="N70" i="12" s="1"/>
  <c r="V90" i="12"/>
  <c r="V121" i="12" s="1"/>
  <c r="V40" i="12"/>
  <c r="V70" i="12" s="1"/>
  <c r="AD90" i="12"/>
  <c r="AD121" i="12" s="1"/>
  <c r="AD40" i="12"/>
  <c r="AD70" i="12" s="1"/>
  <c r="AL90" i="12"/>
  <c r="AL121" i="12" s="1"/>
  <c r="AL40" i="12"/>
  <c r="AL70" i="12" s="1"/>
  <c r="AT90" i="12"/>
  <c r="AT121" i="12" s="1"/>
  <c r="AT40" i="12"/>
  <c r="AT70" i="12" s="1"/>
  <c r="BB90" i="12"/>
  <c r="BB121" i="12" s="1"/>
  <c r="BB40" i="12"/>
  <c r="BB70" i="12" s="1"/>
  <c r="BJ90" i="12"/>
  <c r="BJ121" i="12" s="1"/>
  <c r="BJ40" i="12"/>
  <c r="BJ70" i="12" s="1"/>
  <c r="BR90" i="12"/>
  <c r="BR121" i="12" s="1"/>
  <c r="BR40" i="12"/>
  <c r="BR70" i="12" s="1"/>
  <c r="BZ90" i="12"/>
  <c r="BZ121" i="12" s="1"/>
  <c r="BZ40" i="12"/>
  <c r="BZ70" i="12" s="1"/>
  <c r="CH90" i="12"/>
  <c r="CH121" i="12" s="1"/>
  <c r="CH40" i="12"/>
  <c r="CH70" i="12" s="1"/>
  <c r="CP90" i="12"/>
  <c r="CP121" i="12" s="1"/>
  <c r="CP40" i="12"/>
  <c r="CP70" i="12" s="1"/>
  <c r="CX90" i="12"/>
  <c r="CX121" i="12" s="1"/>
  <c r="CX40" i="12"/>
  <c r="CX70" i="12" s="1"/>
  <c r="DF90" i="12"/>
  <c r="DF121" i="12" s="1"/>
  <c r="DF40" i="12"/>
  <c r="DF70" i="12" s="1"/>
  <c r="DN90" i="12"/>
  <c r="DN121" i="12" s="1"/>
  <c r="DN40" i="12"/>
  <c r="DN70" i="12" s="1"/>
  <c r="DV90" i="12"/>
  <c r="DV121" i="12" s="1"/>
  <c r="DV40" i="12"/>
  <c r="DV70" i="12" s="1"/>
  <c r="ED90" i="12"/>
  <c r="ED121" i="12" s="1"/>
  <c r="ED40" i="12"/>
  <c r="ED70" i="12" s="1"/>
  <c r="EL90" i="12"/>
  <c r="EL121" i="12" s="1"/>
  <c r="EL40" i="12"/>
  <c r="EL70" i="12" s="1"/>
  <c r="ET90" i="12"/>
  <c r="ET121" i="12" s="1"/>
  <c r="ET40" i="12"/>
  <c r="ET70" i="12" s="1"/>
  <c r="FB90" i="12"/>
  <c r="FB121" i="12" s="1"/>
  <c r="FB40" i="12"/>
  <c r="FB70" i="12" s="1"/>
  <c r="F41" i="12"/>
  <c r="F71" i="12" s="1"/>
  <c r="N91" i="12"/>
  <c r="N122" i="12" s="1"/>
  <c r="N41" i="12"/>
  <c r="N71" i="12" s="1"/>
  <c r="V91" i="12"/>
  <c r="V122" i="12" s="1"/>
  <c r="V41" i="12"/>
  <c r="V71" i="12" s="1"/>
  <c r="AD91" i="12"/>
  <c r="AD122" i="12" s="1"/>
  <c r="AD41" i="12"/>
  <c r="AD71" i="12" s="1"/>
  <c r="AL91" i="12"/>
  <c r="AL122" i="12" s="1"/>
  <c r="AL41" i="12"/>
  <c r="AL71" i="12" s="1"/>
  <c r="AT91" i="12"/>
  <c r="AT122" i="12" s="1"/>
  <c r="AT41" i="12"/>
  <c r="AT71" i="12" s="1"/>
  <c r="BB91" i="12"/>
  <c r="BB122" i="12" s="1"/>
  <c r="BB41" i="12"/>
  <c r="BB71" i="12" s="1"/>
  <c r="BJ91" i="12"/>
  <c r="BJ122" i="12" s="1"/>
  <c r="BJ41" i="12"/>
  <c r="BJ71" i="12" s="1"/>
  <c r="BR91" i="12"/>
  <c r="BR122" i="12" s="1"/>
  <c r="BR41" i="12"/>
  <c r="BR71" i="12" s="1"/>
  <c r="BZ91" i="12"/>
  <c r="BZ122" i="12" s="1"/>
  <c r="BZ41" i="12"/>
  <c r="BZ71" i="12" s="1"/>
  <c r="CH91" i="12"/>
  <c r="CH122" i="12" s="1"/>
  <c r="CH41" i="12"/>
  <c r="CH71" i="12" s="1"/>
  <c r="CP91" i="12"/>
  <c r="CP122" i="12" s="1"/>
  <c r="CP41" i="12"/>
  <c r="CP71" i="12" s="1"/>
  <c r="CX91" i="12"/>
  <c r="CX122" i="12" s="1"/>
  <c r="CX41" i="12"/>
  <c r="CX71" i="12" s="1"/>
  <c r="DF91" i="12"/>
  <c r="DF122" i="12" s="1"/>
  <c r="DF41" i="12"/>
  <c r="DF71" i="12" s="1"/>
  <c r="DN91" i="12"/>
  <c r="DN122" i="12" s="1"/>
  <c r="DN41" i="12"/>
  <c r="DN71" i="12" s="1"/>
  <c r="DV91" i="12"/>
  <c r="DV122" i="12" s="1"/>
  <c r="DV41" i="12"/>
  <c r="DV71" i="12" s="1"/>
  <c r="ED91" i="12"/>
  <c r="ED122" i="12" s="1"/>
  <c r="ED41" i="12"/>
  <c r="ED71" i="12" s="1"/>
  <c r="EL91" i="12"/>
  <c r="EL122" i="12" s="1"/>
  <c r="EL41" i="12"/>
  <c r="EL71" i="12" s="1"/>
  <c r="ET91" i="12"/>
  <c r="ET122" i="12" s="1"/>
  <c r="ET41" i="12"/>
  <c r="ET71" i="12" s="1"/>
  <c r="FB91" i="12"/>
  <c r="FB122" i="12" s="1"/>
  <c r="FB41" i="12"/>
  <c r="FB71" i="12" s="1"/>
  <c r="F43" i="12"/>
  <c r="F73" i="12" s="1"/>
  <c r="N93" i="12"/>
  <c r="N124" i="12" s="1"/>
  <c r="N43" i="12"/>
  <c r="N73" i="12" s="1"/>
  <c r="V93" i="12"/>
  <c r="V124" i="12" s="1"/>
  <c r="V43" i="12"/>
  <c r="V73" i="12" s="1"/>
  <c r="AD93" i="12"/>
  <c r="AD124" i="12" s="1"/>
  <c r="AD43" i="12"/>
  <c r="AD73" i="12" s="1"/>
  <c r="AL93" i="12"/>
  <c r="AL124" i="12" s="1"/>
  <c r="AL43" i="12"/>
  <c r="AL73" i="12" s="1"/>
  <c r="AT93" i="12"/>
  <c r="AT124" i="12" s="1"/>
  <c r="AT43" i="12"/>
  <c r="AT73" i="12" s="1"/>
  <c r="BB93" i="12"/>
  <c r="BB124" i="12" s="1"/>
  <c r="BB43" i="12"/>
  <c r="BB73" i="12" s="1"/>
  <c r="BJ93" i="12"/>
  <c r="BJ124" i="12" s="1"/>
  <c r="BJ43" i="12"/>
  <c r="BJ73" i="12" s="1"/>
  <c r="BR93" i="12"/>
  <c r="BR124" i="12" s="1"/>
  <c r="BR43" i="12"/>
  <c r="BR73" i="12" s="1"/>
  <c r="BZ93" i="12"/>
  <c r="BZ124" i="12" s="1"/>
  <c r="BZ43" i="12"/>
  <c r="BZ73" i="12" s="1"/>
  <c r="CH93" i="12"/>
  <c r="CH124" i="12" s="1"/>
  <c r="CH43" i="12"/>
  <c r="CH73" i="12" s="1"/>
  <c r="CP93" i="12"/>
  <c r="CP124" i="12" s="1"/>
  <c r="CP43" i="12"/>
  <c r="CP73" i="12" s="1"/>
  <c r="CX93" i="12"/>
  <c r="CX124" i="12" s="1"/>
  <c r="CX43" i="12"/>
  <c r="CX73" i="12" s="1"/>
  <c r="DF93" i="12"/>
  <c r="DF124" i="12" s="1"/>
  <c r="DF43" i="12"/>
  <c r="DF73" i="12" s="1"/>
  <c r="DN93" i="12"/>
  <c r="DN124" i="12" s="1"/>
  <c r="DN43" i="12"/>
  <c r="DN73" i="12" s="1"/>
  <c r="DV93" i="12"/>
  <c r="DV124" i="12" s="1"/>
  <c r="DV43" i="12"/>
  <c r="DV73" i="12" s="1"/>
  <c r="ED93" i="12"/>
  <c r="ED124" i="12" s="1"/>
  <c r="ED43" i="12"/>
  <c r="ED73" i="12" s="1"/>
  <c r="EL93" i="12"/>
  <c r="EL124" i="12" s="1"/>
  <c r="EL43" i="12"/>
  <c r="EL73" i="12" s="1"/>
  <c r="ET93" i="12"/>
  <c r="ET124" i="12" s="1"/>
  <c r="ET43" i="12"/>
  <c r="ET73" i="12" s="1"/>
  <c r="FB93" i="12"/>
  <c r="FB124" i="12" s="1"/>
  <c r="FB43" i="12"/>
  <c r="FB73" i="12" s="1"/>
  <c r="F44" i="12"/>
  <c r="F74" i="12" s="1"/>
  <c r="N94" i="12"/>
  <c r="N125" i="12" s="1"/>
  <c r="N44" i="12"/>
  <c r="N74" i="12" s="1"/>
  <c r="V94" i="12"/>
  <c r="V125" i="12" s="1"/>
  <c r="V44" i="12"/>
  <c r="V74" i="12" s="1"/>
  <c r="AD94" i="12"/>
  <c r="AD125" i="12" s="1"/>
  <c r="AD44" i="12"/>
  <c r="AD74" i="12" s="1"/>
  <c r="AL94" i="12"/>
  <c r="AL125" i="12" s="1"/>
  <c r="AL44" i="12"/>
  <c r="AL74" i="12" s="1"/>
  <c r="AT94" i="12"/>
  <c r="AT125" i="12" s="1"/>
  <c r="AT44" i="12"/>
  <c r="AT74" i="12" s="1"/>
  <c r="BB94" i="12"/>
  <c r="BB125" i="12" s="1"/>
  <c r="BB44" i="12"/>
  <c r="BB74" i="12" s="1"/>
  <c r="BJ94" i="12"/>
  <c r="BJ125" i="12" s="1"/>
  <c r="BJ44" i="12"/>
  <c r="BJ74" i="12" s="1"/>
  <c r="BR94" i="12"/>
  <c r="BR125" i="12" s="1"/>
  <c r="BR44" i="12"/>
  <c r="BR74" i="12" s="1"/>
  <c r="BZ94" i="12"/>
  <c r="BZ125" i="12" s="1"/>
  <c r="BZ44" i="12"/>
  <c r="BZ74" i="12" s="1"/>
  <c r="CH94" i="12"/>
  <c r="CH125" i="12" s="1"/>
  <c r="CH44" i="12"/>
  <c r="CH74" i="12" s="1"/>
  <c r="CP94" i="12"/>
  <c r="CP125" i="12" s="1"/>
  <c r="CP44" i="12"/>
  <c r="CP74" i="12" s="1"/>
  <c r="CX94" i="12"/>
  <c r="CX125" i="12" s="1"/>
  <c r="CX44" i="12"/>
  <c r="CX74" i="12" s="1"/>
  <c r="DF94" i="12"/>
  <c r="DF125" i="12" s="1"/>
  <c r="DF44" i="12"/>
  <c r="DF74" i="12" s="1"/>
  <c r="DN94" i="12"/>
  <c r="DN125" i="12" s="1"/>
  <c r="DN44" i="12"/>
  <c r="DN74" i="12" s="1"/>
  <c r="DV94" i="12"/>
  <c r="DV125" i="12" s="1"/>
  <c r="DV44" i="12"/>
  <c r="DV74" i="12" s="1"/>
  <c r="ED94" i="12"/>
  <c r="ED125" i="12" s="1"/>
  <c r="EL94" i="12"/>
  <c r="EL125" i="12" s="1"/>
  <c r="EL44" i="12"/>
  <c r="EL74" i="12" s="1"/>
  <c r="ET94" i="12"/>
  <c r="ET125" i="12" s="1"/>
  <c r="ET44" i="12"/>
  <c r="ET74" i="12" s="1"/>
  <c r="FB94" i="12"/>
  <c r="FB125" i="12" s="1"/>
  <c r="FB44" i="12"/>
  <c r="FB74" i="12" s="1"/>
  <c r="F45" i="12"/>
  <c r="F75" i="12" s="1"/>
  <c r="N95" i="12"/>
  <c r="N126" i="12" s="1"/>
  <c r="N45" i="12"/>
  <c r="N75" i="12" s="1"/>
  <c r="V95" i="12"/>
  <c r="V126" i="12" s="1"/>
  <c r="V45" i="12"/>
  <c r="V75" i="12" s="1"/>
  <c r="AD95" i="12"/>
  <c r="AD126" i="12" s="1"/>
  <c r="AD45" i="12"/>
  <c r="AD75" i="12" s="1"/>
  <c r="AL95" i="12"/>
  <c r="AL126" i="12" s="1"/>
  <c r="AL45" i="12"/>
  <c r="AL75" i="12" s="1"/>
  <c r="AT95" i="12"/>
  <c r="AT126" i="12" s="1"/>
  <c r="AT45" i="12"/>
  <c r="AT75" i="12" s="1"/>
  <c r="BB95" i="12"/>
  <c r="BB126" i="12" s="1"/>
  <c r="BJ95" i="12"/>
  <c r="BJ126" i="12" s="1"/>
  <c r="BJ45" i="12"/>
  <c r="BJ75" i="12" s="1"/>
  <c r="BR95" i="12"/>
  <c r="BR126" i="12" s="1"/>
  <c r="BR45" i="12"/>
  <c r="BR75" i="12" s="1"/>
  <c r="BZ95" i="12"/>
  <c r="BZ126" i="12" s="1"/>
  <c r="BZ45" i="12"/>
  <c r="BZ75" i="12" s="1"/>
  <c r="CH95" i="12"/>
  <c r="CH126" i="12" s="1"/>
  <c r="CH45" i="12"/>
  <c r="CH75" i="12" s="1"/>
  <c r="CP95" i="12"/>
  <c r="CP126" i="12" s="1"/>
  <c r="CP45" i="12"/>
  <c r="CP75" i="12" s="1"/>
  <c r="CX95" i="12"/>
  <c r="CX126" i="12" s="1"/>
  <c r="CX45" i="12"/>
  <c r="CX75" i="12" s="1"/>
  <c r="DF95" i="12"/>
  <c r="DF126" i="12" s="1"/>
  <c r="DF45" i="12"/>
  <c r="DF75" i="12" s="1"/>
  <c r="DN95" i="12"/>
  <c r="DN126" i="12" s="1"/>
  <c r="DV95" i="12"/>
  <c r="DV126" i="12" s="1"/>
  <c r="DV45" i="12"/>
  <c r="DV75" i="12" s="1"/>
  <c r="ED95" i="12"/>
  <c r="ED126" i="12" s="1"/>
  <c r="ED45" i="12"/>
  <c r="ED75" i="12" s="1"/>
  <c r="EL95" i="12"/>
  <c r="EL126" i="12" s="1"/>
  <c r="EL45" i="12"/>
  <c r="EL75" i="12" s="1"/>
  <c r="ET95" i="12"/>
  <c r="ET126" i="12" s="1"/>
  <c r="ET45" i="12"/>
  <c r="ET75" i="12" s="1"/>
  <c r="FB95" i="12"/>
  <c r="FB126" i="12" s="1"/>
  <c r="FB45" i="12"/>
  <c r="FB75" i="12" s="1"/>
  <c r="F46" i="12"/>
  <c r="F76" i="12" s="1"/>
  <c r="N96" i="12"/>
  <c r="N127" i="12" s="1"/>
  <c r="N46" i="12"/>
  <c r="N76" i="12" s="1"/>
  <c r="V96" i="12"/>
  <c r="V127" i="12" s="1"/>
  <c r="V46" i="12"/>
  <c r="V76" i="12" s="1"/>
  <c r="AD96" i="12"/>
  <c r="AD127" i="12" s="1"/>
  <c r="AD46" i="12"/>
  <c r="AD76" i="12" s="1"/>
  <c r="AL96" i="12"/>
  <c r="AL127" i="12" s="1"/>
  <c r="AT96" i="12"/>
  <c r="AT127" i="12" s="1"/>
  <c r="AT46" i="12"/>
  <c r="AT76" i="12" s="1"/>
  <c r="BB96" i="12"/>
  <c r="BB127" i="12" s="1"/>
  <c r="BB46" i="12"/>
  <c r="BB76" i="12" s="1"/>
  <c r="BJ96" i="12"/>
  <c r="BJ127" i="12" s="1"/>
  <c r="BJ46" i="12"/>
  <c r="BJ76" i="12" s="1"/>
  <c r="BR96" i="12"/>
  <c r="BR127" i="12" s="1"/>
  <c r="BR46" i="12"/>
  <c r="BR76" i="12" s="1"/>
  <c r="BZ96" i="12"/>
  <c r="BZ127" i="12" s="1"/>
  <c r="BZ46" i="12"/>
  <c r="BZ76" i="12" s="1"/>
  <c r="CH96" i="12"/>
  <c r="CH127" i="12" s="1"/>
  <c r="CH46" i="12"/>
  <c r="CH76" i="12" s="1"/>
  <c r="CP96" i="12"/>
  <c r="CP127" i="12" s="1"/>
  <c r="CP46" i="12"/>
  <c r="CP76" i="12" s="1"/>
  <c r="CX96" i="12"/>
  <c r="CX127" i="12" s="1"/>
  <c r="DF96" i="12"/>
  <c r="DF127" i="12" s="1"/>
  <c r="DF46" i="12"/>
  <c r="DF76" i="12" s="1"/>
  <c r="DN96" i="12"/>
  <c r="DN127" i="12" s="1"/>
  <c r="DN46" i="12"/>
  <c r="DN76" i="12" s="1"/>
  <c r="DV96" i="12"/>
  <c r="DV127" i="12" s="1"/>
  <c r="DV46" i="12"/>
  <c r="DV76" i="12" s="1"/>
  <c r="ED96" i="12"/>
  <c r="ED127" i="12" s="1"/>
  <c r="ED46" i="12"/>
  <c r="ED76" i="12" s="1"/>
  <c r="EL96" i="12"/>
  <c r="EL127" i="12" s="1"/>
  <c r="EL46" i="12"/>
  <c r="EL76" i="12" s="1"/>
  <c r="ET96" i="12"/>
  <c r="ET127" i="12" s="1"/>
  <c r="ET46" i="12"/>
  <c r="ET76" i="12" s="1"/>
  <c r="FB96" i="12"/>
  <c r="FB127" i="12" s="1"/>
  <c r="FB46" i="12"/>
  <c r="FB76" i="12" s="1"/>
  <c r="F47" i="12"/>
  <c r="F77" i="12" s="1"/>
  <c r="N97" i="12"/>
  <c r="N128" i="12" s="1"/>
  <c r="N47" i="12"/>
  <c r="N77" i="12" s="1"/>
  <c r="V97" i="12"/>
  <c r="V128" i="12" s="1"/>
  <c r="AD97" i="12"/>
  <c r="AD128" i="12" s="1"/>
  <c r="AD47" i="12"/>
  <c r="AD77" i="12" s="1"/>
  <c r="AL97" i="12"/>
  <c r="AL128" i="12" s="1"/>
  <c r="AL47" i="12"/>
  <c r="AL77" i="12" s="1"/>
  <c r="AT97" i="12"/>
  <c r="AT128" i="12" s="1"/>
  <c r="AT47" i="12"/>
  <c r="AT77" i="12" s="1"/>
  <c r="BB97" i="12"/>
  <c r="BB128" i="12" s="1"/>
  <c r="BB47" i="12"/>
  <c r="BB77" i="12" s="1"/>
  <c r="BJ97" i="12"/>
  <c r="BJ128" i="12" s="1"/>
  <c r="BJ47" i="12"/>
  <c r="BJ77" i="12" s="1"/>
  <c r="BR97" i="12"/>
  <c r="BR128" i="12" s="1"/>
  <c r="BR47" i="12"/>
  <c r="BR77" i="12" s="1"/>
  <c r="BZ97" i="12"/>
  <c r="BZ128" i="12" s="1"/>
  <c r="BZ47" i="12"/>
  <c r="BZ77" i="12" s="1"/>
  <c r="CH97" i="12"/>
  <c r="CH128" i="12" s="1"/>
  <c r="CP97" i="12"/>
  <c r="CP128" i="12" s="1"/>
  <c r="CP47" i="12"/>
  <c r="CP77" i="12" s="1"/>
  <c r="CX97" i="12"/>
  <c r="CX128" i="12" s="1"/>
  <c r="CX47" i="12"/>
  <c r="CX77" i="12" s="1"/>
  <c r="DF97" i="12"/>
  <c r="DF128" i="12" s="1"/>
  <c r="DF47" i="12"/>
  <c r="DF77" i="12" s="1"/>
  <c r="DN97" i="12"/>
  <c r="DN128" i="12" s="1"/>
  <c r="DN47" i="12"/>
  <c r="DN77" i="12" s="1"/>
  <c r="DV97" i="12"/>
  <c r="DV128" i="12" s="1"/>
  <c r="DV47" i="12"/>
  <c r="DV77" i="12" s="1"/>
  <c r="ED97" i="12"/>
  <c r="ED128" i="12" s="1"/>
  <c r="ED47" i="12"/>
  <c r="ED77" i="12" s="1"/>
  <c r="EL97" i="12"/>
  <c r="EL128" i="12" s="1"/>
  <c r="EL47" i="12"/>
  <c r="EL77" i="12" s="1"/>
  <c r="ET97" i="12"/>
  <c r="ET128" i="12" s="1"/>
  <c r="FB97" i="12"/>
  <c r="FB128" i="12" s="1"/>
  <c r="FB47" i="12"/>
  <c r="FB77" i="12" s="1"/>
  <c r="N98" i="12"/>
  <c r="N129" i="12" s="1"/>
  <c r="N48" i="12"/>
  <c r="N78" i="12" s="1"/>
  <c r="V98" i="12"/>
  <c r="V129" i="12" s="1"/>
  <c r="V48" i="12"/>
  <c r="V78" i="12" s="1"/>
  <c r="AD98" i="12"/>
  <c r="AD129" i="12" s="1"/>
  <c r="AD48" i="12"/>
  <c r="AD78" i="12" s="1"/>
  <c r="AL98" i="12"/>
  <c r="AL129" i="12" s="1"/>
  <c r="AL48" i="12"/>
  <c r="AL78" i="12" s="1"/>
  <c r="AT98" i="12"/>
  <c r="AT129" i="12" s="1"/>
  <c r="AT48" i="12"/>
  <c r="AT78" i="12" s="1"/>
  <c r="BB98" i="12"/>
  <c r="BB129" i="12" s="1"/>
  <c r="BB48" i="12"/>
  <c r="BB78" i="12" s="1"/>
  <c r="BJ98" i="12"/>
  <c r="BJ129" i="12" s="1"/>
  <c r="BJ48" i="12"/>
  <c r="BJ78" i="12" s="1"/>
  <c r="BR98" i="12"/>
  <c r="BR129" i="12" s="1"/>
  <c r="BZ98" i="12"/>
  <c r="BZ129" i="12" s="1"/>
  <c r="BZ48" i="12"/>
  <c r="BZ78" i="12" s="1"/>
  <c r="CH98" i="12"/>
  <c r="CH129" i="12" s="1"/>
  <c r="CH48" i="12"/>
  <c r="CH78" i="12" s="1"/>
  <c r="CP98" i="12"/>
  <c r="CP129" i="12" s="1"/>
  <c r="CP48" i="12"/>
  <c r="CP78" i="12" s="1"/>
  <c r="CX98" i="12"/>
  <c r="CX129" i="12" s="1"/>
  <c r="CX48" i="12"/>
  <c r="CX78" i="12" s="1"/>
  <c r="DF98" i="12"/>
  <c r="DF129" i="12" s="1"/>
  <c r="DF48" i="12"/>
  <c r="DF78" i="12" s="1"/>
  <c r="DN98" i="12"/>
  <c r="DN129" i="12" s="1"/>
  <c r="DN48" i="12"/>
  <c r="DN78" i="12" s="1"/>
  <c r="DV98" i="12"/>
  <c r="DV129" i="12" s="1"/>
  <c r="DV48" i="12"/>
  <c r="DV78" i="12" s="1"/>
  <c r="ED98" i="12"/>
  <c r="ED129" i="12" s="1"/>
  <c r="EL98" i="12"/>
  <c r="EL129" i="12" s="1"/>
  <c r="EL48" i="12"/>
  <c r="EL78" i="12" s="1"/>
  <c r="ET98" i="12"/>
  <c r="ET129" i="12" s="1"/>
  <c r="ET48" i="12"/>
  <c r="ET78" i="12" s="1"/>
  <c r="FB98" i="12"/>
  <c r="FB129" i="12" s="1"/>
  <c r="FB48" i="12"/>
  <c r="FB78" i="12" s="1"/>
  <c r="F49" i="12"/>
  <c r="F79" i="12" s="1"/>
  <c r="N99" i="12"/>
  <c r="N130" i="12" s="1"/>
  <c r="N49" i="12"/>
  <c r="N79" i="12" s="1"/>
  <c r="V99" i="12"/>
  <c r="V130" i="12" s="1"/>
  <c r="V49" i="12"/>
  <c r="V79" i="12" s="1"/>
  <c r="AD99" i="12"/>
  <c r="AD130" i="12" s="1"/>
  <c r="AD49" i="12"/>
  <c r="AD79" i="12" s="1"/>
  <c r="AL99" i="12"/>
  <c r="AL130" i="12" s="1"/>
  <c r="AL49" i="12"/>
  <c r="AL79" i="12" s="1"/>
  <c r="AT99" i="12"/>
  <c r="AT130" i="12" s="1"/>
  <c r="AT49" i="12"/>
  <c r="AT79" i="12" s="1"/>
  <c r="BB99" i="12"/>
  <c r="BB130" i="12" s="1"/>
  <c r="BJ99" i="12"/>
  <c r="BJ130" i="12" s="1"/>
  <c r="BJ49" i="12"/>
  <c r="BJ79" i="12" s="1"/>
  <c r="BR99" i="12"/>
  <c r="BR130" i="12" s="1"/>
  <c r="BR49" i="12"/>
  <c r="BR79" i="12" s="1"/>
  <c r="BZ99" i="12"/>
  <c r="BZ130" i="12" s="1"/>
  <c r="BZ49" i="12"/>
  <c r="BZ79" i="12" s="1"/>
  <c r="CH99" i="12"/>
  <c r="CH130" i="12" s="1"/>
  <c r="CH49" i="12"/>
  <c r="CH79" i="12" s="1"/>
  <c r="CP99" i="12"/>
  <c r="CP130" i="12" s="1"/>
  <c r="CP49" i="12"/>
  <c r="CP79" i="12" s="1"/>
  <c r="CX99" i="12"/>
  <c r="CX130" i="12" s="1"/>
  <c r="CX49" i="12"/>
  <c r="CX79" i="12" s="1"/>
  <c r="BB45" i="12"/>
  <c r="BB75" i="12" s="1"/>
  <c r="CH47" i="12"/>
  <c r="CH77" i="12" s="1"/>
  <c r="BB49" i="12"/>
  <c r="BB79" i="12" s="1"/>
  <c r="G88" i="12"/>
  <c r="G119" i="12" s="1"/>
  <c r="G38" i="12"/>
  <c r="G68" i="12" s="1"/>
  <c r="O88" i="12"/>
  <c r="O119" i="12" s="1"/>
  <c r="O38" i="12"/>
  <c r="O68" i="12" s="1"/>
  <c r="W88" i="12"/>
  <c r="W119" i="12" s="1"/>
  <c r="W38" i="12"/>
  <c r="W68" i="12" s="1"/>
  <c r="AE88" i="12"/>
  <c r="AE119" i="12" s="1"/>
  <c r="AE38" i="12"/>
  <c r="AE68" i="12" s="1"/>
  <c r="AM88" i="12"/>
  <c r="AM119" i="12" s="1"/>
  <c r="AM38" i="12"/>
  <c r="AM68" i="12" s="1"/>
  <c r="AU88" i="12"/>
  <c r="AU119" i="12" s="1"/>
  <c r="AU38" i="12"/>
  <c r="AU68" i="12" s="1"/>
  <c r="BC88" i="12"/>
  <c r="BC119" i="12" s="1"/>
  <c r="BC38" i="12"/>
  <c r="BC68" i="12" s="1"/>
  <c r="BK88" i="12"/>
  <c r="BK119" i="12" s="1"/>
  <c r="BK38" i="12"/>
  <c r="BK68" i="12" s="1"/>
  <c r="BS88" i="12"/>
  <c r="BS119" i="12" s="1"/>
  <c r="BS38" i="12"/>
  <c r="BS68" i="12" s="1"/>
  <c r="CA88" i="12"/>
  <c r="CA119" i="12" s="1"/>
  <c r="CA38" i="12"/>
  <c r="CA68" i="12" s="1"/>
  <c r="CI88" i="12"/>
  <c r="CI119" i="12" s="1"/>
  <c r="CI38" i="12"/>
  <c r="CI68" i="12" s="1"/>
  <c r="CQ88" i="12"/>
  <c r="CQ119" i="12" s="1"/>
  <c r="CQ38" i="12"/>
  <c r="CQ68" i="12" s="1"/>
  <c r="CY88" i="12"/>
  <c r="CY119" i="12" s="1"/>
  <c r="CY38" i="12"/>
  <c r="CY68" i="12" s="1"/>
  <c r="DG88" i="12"/>
  <c r="DG119" i="12" s="1"/>
  <c r="DG38" i="12"/>
  <c r="DG68" i="12" s="1"/>
  <c r="DO88" i="12"/>
  <c r="DO119" i="12" s="1"/>
  <c r="DO38" i="12"/>
  <c r="DO68" i="12" s="1"/>
  <c r="DW88" i="12"/>
  <c r="DW119" i="12" s="1"/>
  <c r="DW38" i="12"/>
  <c r="S71" i="24" s="1"/>
  <c r="EE88" i="12"/>
  <c r="EE119" i="12" s="1"/>
  <c r="EE38" i="12"/>
  <c r="AA71" i="24" s="1"/>
  <c r="EM88" i="12"/>
  <c r="EM119" i="12" s="1"/>
  <c r="EM38" i="12"/>
  <c r="AI71" i="24" s="1"/>
  <c r="EU88" i="12"/>
  <c r="EU119" i="12" s="1"/>
  <c r="EU38" i="12"/>
  <c r="FC88" i="12"/>
  <c r="FC119" i="12" s="1"/>
  <c r="FC38" i="12"/>
  <c r="FC68" i="12" s="1"/>
  <c r="G89" i="12"/>
  <c r="G120" i="12" s="1"/>
  <c r="G39" i="12"/>
  <c r="G69" i="12" s="1"/>
  <c r="O89" i="12"/>
  <c r="O120" i="12" s="1"/>
  <c r="O39" i="12"/>
  <c r="O69" i="12" s="1"/>
  <c r="W89" i="12"/>
  <c r="W120" i="12" s="1"/>
  <c r="W39" i="12"/>
  <c r="W69" i="12" s="1"/>
  <c r="AE89" i="12"/>
  <c r="AE120" i="12" s="1"/>
  <c r="AE39" i="12"/>
  <c r="AE69" i="12" s="1"/>
  <c r="AM89" i="12"/>
  <c r="AM120" i="12" s="1"/>
  <c r="AM39" i="12"/>
  <c r="AM69" i="12" s="1"/>
  <c r="AU89" i="12"/>
  <c r="AU120" i="12" s="1"/>
  <c r="AU39" i="12"/>
  <c r="AU69" i="12" s="1"/>
  <c r="BC89" i="12"/>
  <c r="BC120" i="12" s="1"/>
  <c r="BC39" i="12"/>
  <c r="BC69" i="12" s="1"/>
  <c r="BK89" i="12"/>
  <c r="BK120" i="12" s="1"/>
  <c r="BK39" i="12"/>
  <c r="BK69" i="12" s="1"/>
  <c r="BS89" i="12"/>
  <c r="BS120" i="12" s="1"/>
  <c r="BS39" i="12"/>
  <c r="BS69" i="12" s="1"/>
  <c r="CA89" i="12"/>
  <c r="CA120" i="12" s="1"/>
  <c r="CA39" i="12"/>
  <c r="CA69" i="12" s="1"/>
  <c r="CI89" i="12"/>
  <c r="CI120" i="12" s="1"/>
  <c r="CI39" i="12"/>
  <c r="CI69" i="12" s="1"/>
  <c r="CQ89" i="12"/>
  <c r="CQ120" i="12" s="1"/>
  <c r="CQ39" i="12"/>
  <c r="CQ69" i="12" s="1"/>
  <c r="CY89" i="12"/>
  <c r="CY120" i="12" s="1"/>
  <c r="CY39" i="12"/>
  <c r="CY69" i="12" s="1"/>
  <c r="DG89" i="12"/>
  <c r="DG120" i="12" s="1"/>
  <c r="DG39" i="12"/>
  <c r="DG69" i="12" s="1"/>
  <c r="DO89" i="12"/>
  <c r="DO120" i="12" s="1"/>
  <c r="DO39" i="12"/>
  <c r="DO69" i="12" s="1"/>
  <c r="DW89" i="12"/>
  <c r="DW120" i="12" s="1"/>
  <c r="DW39" i="12"/>
  <c r="DW69" i="12" s="1"/>
  <c r="EE89" i="12"/>
  <c r="EE120" i="12" s="1"/>
  <c r="EE39" i="12"/>
  <c r="EE69" i="12" s="1"/>
  <c r="EM89" i="12"/>
  <c r="EM120" i="12" s="1"/>
  <c r="EM39" i="12"/>
  <c r="EM69" i="12" s="1"/>
  <c r="EU89" i="12"/>
  <c r="EU120" i="12" s="1"/>
  <c r="EU39" i="12"/>
  <c r="EU69" i="12" s="1"/>
  <c r="FC89" i="12"/>
  <c r="FC120" i="12" s="1"/>
  <c r="FC39" i="12"/>
  <c r="FC69" i="12" s="1"/>
  <c r="G90" i="12"/>
  <c r="G121" i="12" s="1"/>
  <c r="G40" i="12"/>
  <c r="G70" i="12" s="1"/>
  <c r="O90" i="12"/>
  <c r="O121" i="12" s="1"/>
  <c r="O40" i="12"/>
  <c r="O70" i="12" s="1"/>
  <c r="W90" i="12"/>
  <c r="W121" i="12" s="1"/>
  <c r="W40" i="12"/>
  <c r="W70" i="12" s="1"/>
  <c r="AE90" i="12"/>
  <c r="AE121" i="12" s="1"/>
  <c r="AE40" i="12"/>
  <c r="AE70" i="12" s="1"/>
  <c r="AM90" i="12"/>
  <c r="AM121" i="12" s="1"/>
  <c r="AM40" i="12"/>
  <c r="AM70" i="12" s="1"/>
  <c r="AU90" i="12"/>
  <c r="AU121" i="12" s="1"/>
  <c r="AU40" i="12"/>
  <c r="AU70" i="12" s="1"/>
  <c r="BC90" i="12"/>
  <c r="BC121" i="12" s="1"/>
  <c r="BC40" i="12"/>
  <c r="BC70" i="12" s="1"/>
  <c r="BK90" i="12"/>
  <c r="BK121" i="12" s="1"/>
  <c r="BK40" i="12"/>
  <c r="BK70" i="12" s="1"/>
  <c r="BS90" i="12"/>
  <c r="BS121" i="12" s="1"/>
  <c r="BS40" i="12"/>
  <c r="BS70" i="12" s="1"/>
  <c r="CA90" i="12"/>
  <c r="CA121" i="12" s="1"/>
  <c r="CA40" i="12"/>
  <c r="CA70" i="12" s="1"/>
  <c r="CI90" i="12"/>
  <c r="CI121" i="12" s="1"/>
  <c r="CI40" i="12"/>
  <c r="CI70" i="12" s="1"/>
  <c r="CQ90" i="12"/>
  <c r="CQ121" i="12" s="1"/>
  <c r="CQ40" i="12"/>
  <c r="CQ70" i="12" s="1"/>
  <c r="CY90" i="12"/>
  <c r="CY121" i="12" s="1"/>
  <c r="CY40" i="12"/>
  <c r="CY70" i="12" s="1"/>
  <c r="DG90" i="12"/>
  <c r="DG121" i="12" s="1"/>
  <c r="DG40" i="12"/>
  <c r="DG70" i="12" s="1"/>
  <c r="DO90" i="12"/>
  <c r="DO121" i="12" s="1"/>
  <c r="DO40" i="12"/>
  <c r="DO70" i="12" s="1"/>
  <c r="DW90" i="12"/>
  <c r="DW121" i="12" s="1"/>
  <c r="DW40" i="12"/>
  <c r="DW70" i="12" s="1"/>
  <c r="EE90" i="12"/>
  <c r="EE121" i="12" s="1"/>
  <c r="EE40" i="12"/>
  <c r="EE70" i="12" s="1"/>
  <c r="EM90" i="12"/>
  <c r="EM121" i="12" s="1"/>
  <c r="EM40" i="12"/>
  <c r="EM70" i="12" s="1"/>
  <c r="EU90" i="12"/>
  <c r="EU121" i="12" s="1"/>
  <c r="EU40" i="12"/>
  <c r="EU70" i="12" s="1"/>
  <c r="FC90" i="12"/>
  <c r="FC121" i="12" s="1"/>
  <c r="FC40" i="12"/>
  <c r="FC70" i="12" s="1"/>
  <c r="G91" i="12"/>
  <c r="G122" i="12" s="1"/>
  <c r="G41" i="12"/>
  <c r="G71" i="12" s="1"/>
  <c r="O91" i="12"/>
  <c r="O122" i="12" s="1"/>
  <c r="O41" i="12"/>
  <c r="O71" i="12" s="1"/>
  <c r="W91" i="12"/>
  <c r="W122" i="12" s="1"/>
  <c r="W41" i="12"/>
  <c r="W71" i="12" s="1"/>
  <c r="AE91" i="12"/>
  <c r="AE122" i="12" s="1"/>
  <c r="AE41" i="12"/>
  <c r="AE71" i="12" s="1"/>
  <c r="AM91" i="12"/>
  <c r="AM122" i="12" s="1"/>
  <c r="AM41" i="12"/>
  <c r="AM71" i="12" s="1"/>
  <c r="AU91" i="12"/>
  <c r="AU122" i="12" s="1"/>
  <c r="AU41" i="12"/>
  <c r="AU71" i="12" s="1"/>
  <c r="BC91" i="12"/>
  <c r="BC122" i="12" s="1"/>
  <c r="BC41" i="12"/>
  <c r="BC71" i="12" s="1"/>
  <c r="BK91" i="12"/>
  <c r="BK122" i="12" s="1"/>
  <c r="BK41" i="12"/>
  <c r="BK71" i="12" s="1"/>
  <c r="BS91" i="12"/>
  <c r="BS122" i="12" s="1"/>
  <c r="BS41" i="12"/>
  <c r="BS71" i="12" s="1"/>
  <c r="CA91" i="12"/>
  <c r="CA122" i="12" s="1"/>
  <c r="CA41" i="12"/>
  <c r="CA71" i="12" s="1"/>
  <c r="CI91" i="12"/>
  <c r="CI122" i="12" s="1"/>
  <c r="CI41" i="12"/>
  <c r="CI71" i="12" s="1"/>
  <c r="CQ91" i="12"/>
  <c r="CQ122" i="12" s="1"/>
  <c r="CQ41" i="12"/>
  <c r="CQ71" i="12" s="1"/>
  <c r="CY91" i="12"/>
  <c r="CY122" i="12" s="1"/>
  <c r="CY41" i="12"/>
  <c r="CY71" i="12" s="1"/>
  <c r="DG91" i="12"/>
  <c r="DG122" i="12" s="1"/>
  <c r="DG41" i="12"/>
  <c r="DG71" i="12" s="1"/>
  <c r="DO91" i="12"/>
  <c r="DO122" i="12" s="1"/>
  <c r="DO41" i="12"/>
  <c r="DO71" i="12" s="1"/>
  <c r="DW91" i="12"/>
  <c r="DW122" i="12" s="1"/>
  <c r="DW41" i="12"/>
  <c r="DW71" i="12" s="1"/>
  <c r="EE91" i="12"/>
  <c r="EE122" i="12" s="1"/>
  <c r="EE41" i="12"/>
  <c r="EE71" i="12" s="1"/>
  <c r="EM91" i="12"/>
  <c r="EM122" i="12" s="1"/>
  <c r="EM41" i="12"/>
  <c r="EM71" i="12" s="1"/>
  <c r="EU91" i="12"/>
  <c r="EU122" i="12" s="1"/>
  <c r="EU41" i="12"/>
  <c r="EU71" i="12" s="1"/>
  <c r="FC91" i="12"/>
  <c r="FC122" i="12" s="1"/>
  <c r="FC41" i="12"/>
  <c r="FC71" i="12" s="1"/>
  <c r="G93" i="12"/>
  <c r="G124" i="12" s="1"/>
  <c r="G43" i="12"/>
  <c r="G73" i="12" s="1"/>
  <c r="O93" i="12"/>
  <c r="O124" i="12" s="1"/>
  <c r="O43" i="12"/>
  <c r="O73" i="12" s="1"/>
  <c r="W93" i="12"/>
  <c r="W124" i="12" s="1"/>
  <c r="W43" i="12"/>
  <c r="W73" i="12" s="1"/>
  <c r="AE93" i="12"/>
  <c r="AE124" i="12" s="1"/>
  <c r="AE43" i="12"/>
  <c r="AE73" i="12" s="1"/>
  <c r="AM93" i="12"/>
  <c r="AM124" i="12" s="1"/>
  <c r="AM43" i="12"/>
  <c r="AM73" i="12" s="1"/>
  <c r="AU93" i="12"/>
  <c r="AU124" i="12" s="1"/>
  <c r="AU43" i="12"/>
  <c r="AU73" i="12" s="1"/>
  <c r="BC93" i="12"/>
  <c r="BC124" i="12" s="1"/>
  <c r="BC43" i="12"/>
  <c r="BC73" i="12" s="1"/>
  <c r="BK93" i="12"/>
  <c r="BK124" i="12" s="1"/>
  <c r="BK43" i="12"/>
  <c r="BK73" i="12" s="1"/>
  <c r="BS93" i="12"/>
  <c r="BS124" i="12" s="1"/>
  <c r="BS43" i="12"/>
  <c r="BS73" i="12" s="1"/>
  <c r="CA93" i="12"/>
  <c r="CA124" i="12" s="1"/>
  <c r="CA43" i="12"/>
  <c r="CA73" i="12" s="1"/>
  <c r="CI93" i="12"/>
  <c r="CI124" i="12" s="1"/>
  <c r="CI43" i="12"/>
  <c r="CI73" i="12" s="1"/>
  <c r="CQ93" i="12"/>
  <c r="CQ124" i="12" s="1"/>
  <c r="CQ43" i="12"/>
  <c r="CQ73" i="12" s="1"/>
  <c r="CY93" i="12"/>
  <c r="CY124" i="12" s="1"/>
  <c r="CY43" i="12"/>
  <c r="CY73" i="12" s="1"/>
  <c r="DG93" i="12"/>
  <c r="DG124" i="12" s="1"/>
  <c r="DG43" i="12"/>
  <c r="DG73" i="12" s="1"/>
  <c r="DO93" i="12"/>
  <c r="DO124" i="12" s="1"/>
  <c r="DO43" i="12"/>
  <c r="DO73" i="12" s="1"/>
  <c r="DW93" i="12"/>
  <c r="DW124" i="12" s="1"/>
  <c r="DW43" i="12"/>
  <c r="DW73" i="12" s="1"/>
  <c r="EE93" i="12"/>
  <c r="EE124" i="12" s="1"/>
  <c r="EE43" i="12"/>
  <c r="EE73" i="12" s="1"/>
  <c r="EM93" i="12"/>
  <c r="EM124" i="12" s="1"/>
  <c r="EM43" i="12"/>
  <c r="EM73" i="12" s="1"/>
  <c r="EU93" i="12"/>
  <c r="EU124" i="12" s="1"/>
  <c r="EU43" i="12"/>
  <c r="EU73" i="12" s="1"/>
  <c r="FC93" i="12"/>
  <c r="FC124" i="12" s="1"/>
  <c r="FC43" i="12"/>
  <c r="FC73" i="12" s="1"/>
  <c r="G94" i="12"/>
  <c r="G125" i="12" s="1"/>
  <c r="G44" i="12"/>
  <c r="G74" i="12" s="1"/>
  <c r="O94" i="12"/>
  <c r="O125" i="12" s="1"/>
  <c r="O44" i="12"/>
  <c r="O74" i="12" s="1"/>
  <c r="W94" i="12"/>
  <c r="W125" i="12" s="1"/>
  <c r="W44" i="12"/>
  <c r="W74" i="12" s="1"/>
  <c r="AE94" i="12"/>
  <c r="AE125" i="12" s="1"/>
  <c r="AE44" i="12"/>
  <c r="AE74" i="12" s="1"/>
  <c r="AM94" i="12"/>
  <c r="AM125" i="12" s="1"/>
  <c r="AM44" i="12"/>
  <c r="AM74" i="12" s="1"/>
  <c r="AU94" i="12"/>
  <c r="AU125" i="12" s="1"/>
  <c r="AU44" i="12"/>
  <c r="AU74" i="12" s="1"/>
  <c r="BC94" i="12"/>
  <c r="BC125" i="12" s="1"/>
  <c r="BC44" i="12"/>
  <c r="BC74" i="12" s="1"/>
  <c r="BK94" i="12"/>
  <c r="BK125" i="12" s="1"/>
  <c r="BK44" i="12"/>
  <c r="BK74" i="12" s="1"/>
  <c r="BS94" i="12"/>
  <c r="BS125" i="12" s="1"/>
  <c r="BS44" i="12"/>
  <c r="BS74" i="12" s="1"/>
  <c r="CA94" i="12"/>
  <c r="CA125" i="12" s="1"/>
  <c r="CA44" i="12"/>
  <c r="CA74" i="12" s="1"/>
  <c r="CI94" i="12"/>
  <c r="CI125" i="12" s="1"/>
  <c r="CI44" i="12"/>
  <c r="CI74" i="12" s="1"/>
  <c r="CQ94" i="12"/>
  <c r="CQ125" i="12" s="1"/>
  <c r="CQ44" i="12"/>
  <c r="CQ74" i="12" s="1"/>
  <c r="CY94" i="12"/>
  <c r="CY125" i="12" s="1"/>
  <c r="CY44" i="12"/>
  <c r="CY74" i="12" s="1"/>
  <c r="DG94" i="12"/>
  <c r="DG125" i="12" s="1"/>
  <c r="DG44" i="12"/>
  <c r="DG74" i="12" s="1"/>
  <c r="DO94" i="12"/>
  <c r="DO125" i="12" s="1"/>
  <c r="DO44" i="12"/>
  <c r="DO74" i="12" s="1"/>
  <c r="DW94" i="12"/>
  <c r="DW125" i="12" s="1"/>
  <c r="DW44" i="12"/>
  <c r="DW74" i="12" s="1"/>
  <c r="EE94" i="12"/>
  <c r="EE125" i="12" s="1"/>
  <c r="EE44" i="12"/>
  <c r="EE74" i="12" s="1"/>
  <c r="EM94" i="12"/>
  <c r="EM125" i="12" s="1"/>
  <c r="EM44" i="12"/>
  <c r="EM74" i="12" s="1"/>
  <c r="EU94" i="12"/>
  <c r="EU125" i="12" s="1"/>
  <c r="EU44" i="12"/>
  <c r="EU74" i="12" s="1"/>
  <c r="FC94" i="12"/>
  <c r="FC125" i="12" s="1"/>
  <c r="FC44" i="12"/>
  <c r="FC74" i="12" s="1"/>
  <c r="G95" i="12"/>
  <c r="G126" i="12" s="1"/>
  <c r="G45" i="12"/>
  <c r="G75" i="12" s="1"/>
  <c r="O95" i="12"/>
  <c r="O126" i="12" s="1"/>
  <c r="O45" i="12"/>
  <c r="O75" i="12" s="1"/>
  <c r="W95" i="12"/>
  <c r="W126" i="12" s="1"/>
  <c r="W45" i="12"/>
  <c r="W75" i="12" s="1"/>
  <c r="AE95" i="12"/>
  <c r="AE126" i="12" s="1"/>
  <c r="AE45" i="12"/>
  <c r="AE75" i="12" s="1"/>
  <c r="AM95" i="12"/>
  <c r="AM126" i="12" s="1"/>
  <c r="AM45" i="12"/>
  <c r="AM75" i="12" s="1"/>
  <c r="AU95" i="12"/>
  <c r="AU126" i="12" s="1"/>
  <c r="AU45" i="12"/>
  <c r="AU75" i="12" s="1"/>
  <c r="BC95" i="12"/>
  <c r="BC126" i="12" s="1"/>
  <c r="BC45" i="12"/>
  <c r="BC75" i="12" s="1"/>
  <c r="BK95" i="12"/>
  <c r="BK126" i="12" s="1"/>
  <c r="BK45" i="12"/>
  <c r="BK75" i="12" s="1"/>
  <c r="BS95" i="12"/>
  <c r="BS126" i="12" s="1"/>
  <c r="BS45" i="12"/>
  <c r="BS75" i="12" s="1"/>
  <c r="CA95" i="12"/>
  <c r="CA126" i="12" s="1"/>
  <c r="CA45" i="12"/>
  <c r="CA75" i="12" s="1"/>
  <c r="CI95" i="12"/>
  <c r="CI126" i="12" s="1"/>
  <c r="CI45" i="12"/>
  <c r="CI75" i="12" s="1"/>
  <c r="CQ95" i="12"/>
  <c r="CQ126" i="12" s="1"/>
  <c r="CQ45" i="12"/>
  <c r="CQ75" i="12" s="1"/>
  <c r="CY95" i="12"/>
  <c r="CY126" i="12" s="1"/>
  <c r="CY45" i="12"/>
  <c r="CY75" i="12" s="1"/>
  <c r="DG95" i="12"/>
  <c r="DG126" i="12" s="1"/>
  <c r="DG45" i="12"/>
  <c r="DG75" i="12" s="1"/>
  <c r="DO95" i="12"/>
  <c r="DO126" i="12" s="1"/>
  <c r="DO45" i="12"/>
  <c r="DO75" i="12" s="1"/>
  <c r="DW95" i="12"/>
  <c r="DW126" i="12" s="1"/>
  <c r="DW45" i="12"/>
  <c r="DW75" i="12" s="1"/>
  <c r="EE95" i="12"/>
  <c r="EE126" i="12" s="1"/>
  <c r="EE45" i="12"/>
  <c r="EE75" i="12" s="1"/>
  <c r="EM95" i="12"/>
  <c r="EM126" i="12" s="1"/>
  <c r="EM45" i="12"/>
  <c r="EM75" i="12" s="1"/>
  <c r="EU95" i="12"/>
  <c r="EU126" i="12" s="1"/>
  <c r="EU45" i="12"/>
  <c r="EU75" i="12" s="1"/>
  <c r="FC95" i="12"/>
  <c r="FC126" i="12" s="1"/>
  <c r="FC45" i="12"/>
  <c r="FC75" i="12" s="1"/>
  <c r="G96" i="12"/>
  <c r="G127" i="12" s="1"/>
  <c r="G46" i="12"/>
  <c r="G76" i="12" s="1"/>
  <c r="O96" i="12"/>
  <c r="O127" i="12" s="1"/>
  <c r="O46" i="12"/>
  <c r="O76" i="12" s="1"/>
  <c r="W96" i="12"/>
  <c r="W127" i="12" s="1"/>
  <c r="W46" i="12"/>
  <c r="W76" i="12" s="1"/>
  <c r="AE96" i="12"/>
  <c r="AE127" i="12" s="1"/>
  <c r="AE46" i="12"/>
  <c r="AE76" i="12" s="1"/>
  <c r="AM96" i="12"/>
  <c r="AM127" i="12" s="1"/>
  <c r="AM46" i="12"/>
  <c r="AM76" i="12" s="1"/>
  <c r="AU96" i="12"/>
  <c r="AU127" i="12" s="1"/>
  <c r="AU46" i="12"/>
  <c r="AU76" i="12" s="1"/>
  <c r="BC96" i="12"/>
  <c r="BC127" i="12" s="1"/>
  <c r="BC46" i="12"/>
  <c r="BC76" i="12" s="1"/>
  <c r="BK96" i="12"/>
  <c r="BK127" i="12" s="1"/>
  <c r="BK46" i="12"/>
  <c r="BK76" i="12" s="1"/>
  <c r="BS96" i="12"/>
  <c r="BS127" i="12" s="1"/>
  <c r="BS46" i="12"/>
  <c r="BS76" i="12" s="1"/>
  <c r="CA96" i="12"/>
  <c r="CA127" i="12" s="1"/>
  <c r="CA46" i="12"/>
  <c r="CA76" i="12" s="1"/>
  <c r="CI96" i="12"/>
  <c r="CI127" i="12" s="1"/>
  <c r="CI46" i="12"/>
  <c r="CI76" i="12" s="1"/>
  <c r="CQ96" i="12"/>
  <c r="CQ127" i="12" s="1"/>
  <c r="CQ46" i="12"/>
  <c r="CQ76" i="12" s="1"/>
  <c r="CY96" i="12"/>
  <c r="CY127" i="12" s="1"/>
  <c r="CY46" i="12"/>
  <c r="CY76" i="12" s="1"/>
  <c r="DG96" i="12"/>
  <c r="DG127" i="12" s="1"/>
  <c r="DG46" i="12"/>
  <c r="DG76" i="12" s="1"/>
  <c r="DO96" i="12"/>
  <c r="DO127" i="12" s="1"/>
  <c r="DO46" i="12"/>
  <c r="DO76" i="12" s="1"/>
  <c r="DW96" i="12"/>
  <c r="DW127" i="12" s="1"/>
  <c r="DW46" i="12"/>
  <c r="DW76" i="12" s="1"/>
  <c r="EE96" i="12"/>
  <c r="EE127" i="12" s="1"/>
  <c r="EE46" i="12"/>
  <c r="EE76" i="12" s="1"/>
  <c r="EM96" i="12"/>
  <c r="EM127" i="12" s="1"/>
  <c r="EM46" i="12"/>
  <c r="EM76" i="12" s="1"/>
  <c r="EU96" i="12"/>
  <c r="EU127" i="12" s="1"/>
  <c r="EU46" i="12"/>
  <c r="EU76" i="12" s="1"/>
  <c r="FC96" i="12"/>
  <c r="FC127" i="12" s="1"/>
  <c r="FC46" i="12"/>
  <c r="FC76" i="12" s="1"/>
  <c r="G97" i="12"/>
  <c r="G128" i="12" s="1"/>
  <c r="G47" i="12"/>
  <c r="G77" i="12" s="1"/>
  <c r="O97" i="12"/>
  <c r="O128" i="12" s="1"/>
  <c r="O47" i="12"/>
  <c r="O77" i="12" s="1"/>
  <c r="W97" i="12"/>
  <c r="W128" i="12" s="1"/>
  <c r="W47" i="12"/>
  <c r="W77" i="12" s="1"/>
  <c r="AE97" i="12"/>
  <c r="AE128" i="12" s="1"/>
  <c r="AE47" i="12"/>
  <c r="AE77" i="12" s="1"/>
  <c r="AM97" i="12"/>
  <c r="AM128" i="12" s="1"/>
  <c r="AM47" i="12"/>
  <c r="AM77" i="12" s="1"/>
  <c r="AU97" i="12"/>
  <c r="AU128" i="12" s="1"/>
  <c r="AU47" i="12"/>
  <c r="AU77" i="12" s="1"/>
  <c r="BC97" i="12"/>
  <c r="BC128" i="12" s="1"/>
  <c r="BC47" i="12"/>
  <c r="BC77" i="12" s="1"/>
  <c r="BK97" i="12"/>
  <c r="BK128" i="12" s="1"/>
  <c r="BK47" i="12"/>
  <c r="BK77" i="12" s="1"/>
  <c r="BS97" i="12"/>
  <c r="BS128" i="12" s="1"/>
  <c r="BS47" i="12"/>
  <c r="BS77" i="12" s="1"/>
  <c r="CA97" i="12"/>
  <c r="CA128" i="12" s="1"/>
  <c r="CA47" i="12"/>
  <c r="CA77" i="12" s="1"/>
  <c r="DN45" i="12"/>
  <c r="DN75" i="12" s="1"/>
  <c r="ET47" i="12"/>
  <c r="ET77" i="12" s="1"/>
  <c r="H88" i="12"/>
  <c r="H119" i="12" s="1"/>
  <c r="I68" i="12"/>
  <c r="H38" i="12"/>
  <c r="H68" i="12" s="1"/>
  <c r="P88" i="12"/>
  <c r="P119" i="12" s="1"/>
  <c r="Q68" i="12"/>
  <c r="P38" i="12"/>
  <c r="P68" i="12" s="1"/>
  <c r="X88" i="12"/>
  <c r="X119" i="12" s="1"/>
  <c r="Y68" i="12"/>
  <c r="X38" i="12"/>
  <c r="X68" i="12" s="1"/>
  <c r="AF88" i="12"/>
  <c r="AF119" i="12" s="1"/>
  <c r="AG68" i="12"/>
  <c r="AF38" i="12"/>
  <c r="AF68" i="12" s="1"/>
  <c r="AN88" i="12"/>
  <c r="AN119" i="12" s="1"/>
  <c r="AO68" i="12"/>
  <c r="AN38" i="12"/>
  <c r="AN68" i="12" s="1"/>
  <c r="AV88" i="12"/>
  <c r="AV119" i="12" s="1"/>
  <c r="AW68" i="12"/>
  <c r="AV38" i="12"/>
  <c r="AV68" i="12" s="1"/>
  <c r="BD88" i="12"/>
  <c r="BD119" i="12" s="1"/>
  <c r="BD38" i="12"/>
  <c r="BD68" i="12" s="1"/>
  <c r="BL88" i="12"/>
  <c r="BL119" i="12" s="1"/>
  <c r="BL38" i="12"/>
  <c r="BL68" i="12" s="1"/>
  <c r="BT88" i="12"/>
  <c r="BT119" i="12" s="1"/>
  <c r="BU68" i="12"/>
  <c r="BT38" i="12"/>
  <c r="BT68" i="12" s="1"/>
  <c r="CB88" i="12"/>
  <c r="CB119" i="12" s="1"/>
  <c r="CC68" i="12"/>
  <c r="CB38" i="12"/>
  <c r="CB68" i="12" s="1"/>
  <c r="CJ88" i="12"/>
  <c r="CJ119" i="12" s="1"/>
  <c r="CK68" i="12"/>
  <c r="CJ38" i="12"/>
  <c r="CJ68" i="12" s="1"/>
  <c r="CR88" i="12"/>
  <c r="CR119" i="12" s="1"/>
  <c r="CS68" i="12"/>
  <c r="CR38" i="12"/>
  <c r="CR68" i="12" s="1"/>
  <c r="CZ88" i="12"/>
  <c r="CZ119" i="12" s="1"/>
  <c r="DA68" i="12"/>
  <c r="CZ38" i="12"/>
  <c r="CZ68" i="12" s="1"/>
  <c r="DH88" i="12"/>
  <c r="DH119" i="12" s="1"/>
  <c r="DI68" i="12"/>
  <c r="DH38" i="12"/>
  <c r="DH68" i="12" s="1"/>
  <c r="DP88" i="12"/>
  <c r="DP119" i="12" s="1"/>
  <c r="DP38" i="12"/>
  <c r="DP68" i="12" s="1"/>
  <c r="DX88" i="12"/>
  <c r="DX119" i="12" s="1"/>
  <c r="DX38" i="12"/>
  <c r="T71" i="24" s="1"/>
  <c r="EF88" i="12"/>
  <c r="EF119" i="12" s="1"/>
  <c r="EG68" i="12"/>
  <c r="EF38" i="12"/>
  <c r="AB71" i="24" s="1"/>
  <c r="EN88" i="12"/>
  <c r="EN119" i="12" s="1"/>
  <c r="EO68" i="12"/>
  <c r="EN38" i="12"/>
  <c r="AJ71" i="24" s="1"/>
  <c r="EV88" i="12"/>
  <c r="EV119" i="12" s="1"/>
  <c r="EW68" i="12"/>
  <c r="EV38" i="12"/>
  <c r="FD88" i="12"/>
  <c r="FD119" i="12" s="1"/>
  <c r="FE68" i="12"/>
  <c r="FD38" i="12"/>
  <c r="FD68" i="12" s="1"/>
  <c r="H89" i="12"/>
  <c r="H120" i="12" s="1"/>
  <c r="I69" i="12"/>
  <c r="H39" i="12"/>
  <c r="H69" i="12" s="1"/>
  <c r="P89" i="12"/>
  <c r="P120" i="12" s="1"/>
  <c r="Q69" i="12"/>
  <c r="P39" i="12"/>
  <c r="P69" i="12" s="1"/>
  <c r="X89" i="12"/>
  <c r="X120" i="12" s="1"/>
  <c r="Y69" i="12"/>
  <c r="X39" i="12"/>
  <c r="X69" i="12" s="1"/>
  <c r="AF89" i="12"/>
  <c r="AF120" i="12" s="1"/>
  <c r="AG69" i="12"/>
  <c r="AF39" i="12"/>
  <c r="AF69" i="12" s="1"/>
  <c r="AN89" i="12"/>
  <c r="AN120" i="12" s="1"/>
  <c r="AN39" i="12"/>
  <c r="AN69" i="12" s="1"/>
  <c r="AV89" i="12"/>
  <c r="AV120" i="12" s="1"/>
  <c r="AV39" i="12"/>
  <c r="AV69" i="12" s="1"/>
  <c r="BD89" i="12"/>
  <c r="BD120" i="12" s="1"/>
  <c r="BE69" i="12"/>
  <c r="BD39" i="12"/>
  <c r="BD69" i="12" s="1"/>
  <c r="BL89" i="12"/>
  <c r="BL120" i="12" s="1"/>
  <c r="BM69" i="12"/>
  <c r="BL39" i="12"/>
  <c r="BL69" i="12" s="1"/>
  <c r="BT89" i="12"/>
  <c r="BT120" i="12" s="1"/>
  <c r="BU69" i="12"/>
  <c r="BT39" i="12"/>
  <c r="BT69" i="12" s="1"/>
  <c r="CB89" i="12"/>
  <c r="CB120" i="12" s="1"/>
  <c r="CC69" i="12"/>
  <c r="CB39" i="12"/>
  <c r="CB69" i="12" s="1"/>
  <c r="CJ89" i="12"/>
  <c r="CJ120" i="12" s="1"/>
  <c r="CK69" i="12"/>
  <c r="CJ39" i="12"/>
  <c r="CJ69" i="12" s="1"/>
  <c r="CR89" i="12"/>
  <c r="CR120" i="12" s="1"/>
  <c r="CS69" i="12"/>
  <c r="CR39" i="12"/>
  <c r="CR69" i="12" s="1"/>
  <c r="CZ89" i="12"/>
  <c r="CZ120" i="12" s="1"/>
  <c r="CZ39" i="12"/>
  <c r="CZ69" i="12" s="1"/>
  <c r="DH89" i="12"/>
  <c r="DH120" i="12" s="1"/>
  <c r="DH39" i="12"/>
  <c r="DH69" i="12" s="1"/>
  <c r="DP89" i="12"/>
  <c r="DP120" i="12" s="1"/>
  <c r="DQ69" i="12"/>
  <c r="DP39" i="12"/>
  <c r="DP69" i="12" s="1"/>
  <c r="DX89" i="12"/>
  <c r="DX120" i="12" s="1"/>
  <c r="DY69" i="12"/>
  <c r="DX39" i="12"/>
  <c r="DX69" i="12" s="1"/>
  <c r="EF89" i="12"/>
  <c r="EF120" i="12" s="1"/>
  <c r="EG69" i="12"/>
  <c r="EF39" i="12"/>
  <c r="EF69" i="12" s="1"/>
  <c r="EN89" i="12"/>
  <c r="EN120" i="12" s="1"/>
  <c r="EO69" i="12"/>
  <c r="EN39" i="12"/>
  <c r="EN69" i="12" s="1"/>
  <c r="EV89" i="12"/>
  <c r="EV120" i="12" s="1"/>
  <c r="EW69" i="12"/>
  <c r="EV39" i="12"/>
  <c r="EV69" i="12" s="1"/>
  <c r="FD89" i="12"/>
  <c r="FD120" i="12" s="1"/>
  <c r="FE69" i="12"/>
  <c r="FD39" i="12"/>
  <c r="FD69" i="12" s="1"/>
  <c r="H90" i="12"/>
  <c r="H121" i="12" s="1"/>
  <c r="H40" i="12"/>
  <c r="H70" i="12" s="1"/>
  <c r="P90" i="12"/>
  <c r="P121" i="12" s="1"/>
  <c r="P40" i="12"/>
  <c r="P70" i="12" s="1"/>
  <c r="X90" i="12"/>
  <c r="X121" i="12" s="1"/>
  <c r="Y70" i="12"/>
  <c r="X40" i="12"/>
  <c r="X70" i="12" s="1"/>
  <c r="AF90" i="12"/>
  <c r="AF121" i="12" s="1"/>
  <c r="AG70" i="12"/>
  <c r="AF40" i="12"/>
  <c r="AF70" i="12" s="1"/>
  <c r="AN90" i="12"/>
  <c r="AN121" i="12" s="1"/>
  <c r="AO70" i="12"/>
  <c r="AN40" i="12"/>
  <c r="AN70" i="12" s="1"/>
  <c r="AV90" i="12"/>
  <c r="AV121" i="12" s="1"/>
  <c r="AW70" i="12"/>
  <c r="AV40" i="12"/>
  <c r="AV70" i="12" s="1"/>
  <c r="BD90" i="12"/>
  <c r="BD121" i="12" s="1"/>
  <c r="BE70" i="12"/>
  <c r="BD40" i="12"/>
  <c r="BD70" i="12" s="1"/>
  <c r="BL90" i="12"/>
  <c r="BL121" i="12" s="1"/>
  <c r="BM70" i="12"/>
  <c r="BL40" i="12"/>
  <c r="BL70" i="12" s="1"/>
  <c r="BT90" i="12"/>
  <c r="BT121" i="12" s="1"/>
  <c r="BT40" i="12"/>
  <c r="BT70" i="12" s="1"/>
  <c r="CB90" i="12"/>
  <c r="CB121" i="12" s="1"/>
  <c r="CB40" i="12"/>
  <c r="CB70" i="12" s="1"/>
  <c r="CJ90" i="12"/>
  <c r="CJ121" i="12" s="1"/>
  <c r="CK70" i="12"/>
  <c r="CJ40" i="12"/>
  <c r="CJ70" i="12" s="1"/>
  <c r="CR90" i="12"/>
  <c r="CR121" i="12" s="1"/>
  <c r="CS70" i="12"/>
  <c r="CR40" i="12"/>
  <c r="CR70" i="12" s="1"/>
  <c r="CZ90" i="12"/>
  <c r="CZ121" i="12" s="1"/>
  <c r="DA70" i="12"/>
  <c r="CZ40" i="12"/>
  <c r="CZ70" i="12" s="1"/>
  <c r="DH90" i="12"/>
  <c r="DH121" i="12" s="1"/>
  <c r="DI70" i="12"/>
  <c r="DH40" i="12"/>
  <c r="DH70" i="12" s="1"/>
  <c r="DP90" i="12"/>
  <c r="DP121" i="12" s="1"/>
  <c r="DQ70" i="12"/>
  <c r="DP40" i="12"/>
  <c r="DP70" i="12" s="1"/>
  <c r="DX90" i="12"/>
  <c r="DX121" i="12" s="1"/>
  <c r="DY70" i="12"/>
  <c r="DX40" i="12"/>
  <c r="DX70" i="12" s="1"/>
  <c r="EF90" i="12"/>
  <c r="EF121" i="12" s="1"/>
  <c r="EF40" i="12"/>
  <c r="EF70" i="12" s="1"/>
  <c r="EN90" i="12"/>
  <c r="EN121" i="12" s="1"/>
  <c r="EN40" i="12"/>
  <c r="EN70" i="12" s="1"/>
  <c r="EV90" i="12"/>
  <c r="EV121" i="12" s="1"/>
  <c r="EW70" i="12"/>
  <c r="EV40" i="12"/>
  <c r="EV70" i="12" s="1"/>
  <c r="FD90" i="12"/>
  <c r="FD121" i="12" s="1"/>
  <c r="FE70" i="12"/>
  <c r="FD40" i="12"/>
  <c r="FD70" i="12" s="1"/>
  <c r="H91" i="12"/>
  <c r="H122" i="12" s="1"/>
  <c r="I71" i="12"/>
  <c r="H41" i="12"/>
  <c r="H71" i="12" s="1"/>
  <c r="P91" i="12"/>
  <c r="P122" i="12" s="1"/>
  <c r="Q71" i="12"/>
  <c r="P41" i="12"/>
  <c r="P71" i="12" s="1"/>
  <c r="X91" i="12"/>
  <c r="X122" i="12" s="1"/>
  <c r="Y71" i="12"/>
  <c r="X41" i="12"/>
  <c r="X71" i="12" s="1"/>
  <c r="AF91" i="12"/>
  <c r="AF122" i="12" s="1"/>
  <c r="AG71" i="12"/>
  <c r="AF41" i="12"/>
  <c r="AF71" i="12" s="1"/>
  <c r="AN91" i="12"/>
  <c r="AN122" i="12" s="1"/>
  <c r="AO71" i="12"/>
  <c r="AN41" i="12"/>
  <c r="AN71" i="12" s="1"/>
  <c r="AV91" i="12"/>
  <c r="AV122" i="12" s="1"/>
  <c r="AW71" i="12"/>
  <c r="AV41" i="12"/>
  <c r="AV71" i="12" s="1"/>
  <c r="BD91" i="12"/>
  <c r="BD122" i="12" s="1"/>
  <c r="BD41" i="12"/>
  <c r="BD71" i="12" s="1"/>
  <c r="BL91" i="12"/>
  <c r="BL122" i="12" s="1"/>
  <c r="BL41" i="12"/>
  <c r="BL71" i="12" s="1"/>
  <c r="BT91" i="12"/>
  <c r="BT122" i="12" s="1"/>
  <c r="BU71" i="12"/>
  <c r="BT41" i="12"/>
  <c r="BT71" i="12" s="1"/>
  <c r="CB91" i="12"/>
  <c r="CB122" i="12" s="1"/>
  <c r="CC71" i="12"/>
  <c r="CB41" i="12"/>
  <c r="CB71" i="12" s="1"/>
  <c r="CJ91" i="12"/>
  <c r="CJ122" i="12" s="1"/>
  <c r="CK71" i="12"/>
  <c r="CJ41" i="12"/>
  <c r="CJ71" i="12" s="1"/>
  <c r="CR91" i="12"/>
  <c r="CR122" i="12" s="1"/>
  <c r="CS71" i="12"/>
  <c r="CR41" i="12"/>
  <c r="CR71" i="12" s="1"/>
  <c r="CZ91" i="12"/>
  <c r="CZ122" i="12" s="1"/>
  <c r="DA71" i="12"/>
  <c r="CZ41" i="12"/>
  <c r="CZ71" i="12" s="1"/>
  <c r="DH91" i="12"/>
  <c r="DH122" i="12" s="1"/>
  <c r="DI71" i="12"/>
  <c r="DH41" i="12"/>
  <c r="DH71" i="12" s="1"/>
  <c r="DP91" i="12"/>
  <c r="DP122" i="12" s="1"/>
  <c r="DP41" i="12"/>
  <c r="DP71" i="12" s="1"/>
  <c r="DX91" i="12"/>
  <c r="DX122" i="12" s="1"/>
  <c r="DX41" i="12"/>
  <c r="DX71" i="12" s="1"/>
  <c r="EF91" i="12"/>
  <c r="EF122" i="12" s="1"/>
  <c r="EG71" i="12"/>
  <c r="EF41" i="12"/>
  <c r="EF71" i="12" s="1"/>
  <c r="EN91" i="12"/>
  <c r="EN122" i="12" s="1"/>
  <c r="EO71" i="12"/>
  <c r="EN41" i="12"/>
  <c r="EN71" i="12" s="1"/>
  <c r="EV91" i="12"/>
  <c r="EV122" i="12" s="1"/>
  <c r="EW71" i="12"/>
  <c r="EV41" i="12"/>
  <c r="EV71" i="12" s="1"/>
  <c r="FD91" i="12"/>
  <c r="FD122" i="12" s="1"/>
  <c r="FE71" i="12"/>
  <c r="FD41" i="12"/>
  <c r="FD71" i="12" s="1"/>
  <c r="H93" i="12"/>
  <c r="H124" i="12" s="1"/>
  <c r="I73" i="12"/>
  <c r="H43" i="12"/>
  <c r="H73" i="12" s="1"/>
  <c r="P93" i="12"/>
  <c r="P124" i="12" s="1"/>
  <c r="Q73" i="12"/>
  <c r="P43" i="12"/>
  <c r="P73" i="12" s="1"/>
  <c r="X93" i="12"/>
  <c r="X124" i="12" s="1"/>
  <c r="Y73" i="12"/>
  <c r="X43" i="12"/>
  <c r="X73" i="12" s="1"/>
  <c r="AF93" i="12"/>
  <c r="AF124" i="12" s="1"/>
  <c r="AG73" i="12"/>
  <c r="AF43" i="12"/>
  <c r="AF73" i="12" s="1"/>
  <c r="AN93" i="12"/>
  <c r="AN124" i="12" s="1"/>
  <c r="AN43" i="12"/>
  <c r="AN73" i="12" s="1"/>
  <c r="AV93" i="12"/>
  <c r="AV124" i="12" s="1"/>
  <c r="AV43" i="12"/>
  <c r="AV73" i="12" s="1"/>
  <c r="BD93" i="12"/>
  <c r="BD124" i="12" s="1"/>
  <c r="BE73" i="12"/>
  <c r="BD43" i="12"/>
  <c r="BD73" i="12" s="1"/>
  <c r="BL93" i="12"/>
  <c r="BL124" i="12" s="1"/>
  <c r="BM73" i="12"/>
  <c r="BL43" i="12"/>
  <c r="BL73" i="12" s="1"/>
  <c r="BT93" i="12"/>
  <c r="BT124" i="12" s="1"/>
  <c r="BU73" i="12"/>
  <c r="BT43" i="12"/>
  <c r="BT73" i="12" s="1"/>
  <c r="CB93" i="12"/>
  <c r="CB124" i="12" s="1"/>
  <c r="CC73" i="12"/>
  <c r="CB43" i="12"/>
  <c r="CB73" i="12" s="1"/>
  <c r="CJ93" i="12"/>
  <c r="CJ124" i="12" s="1"/>
  <c r="CK73" i="12"/>
  <c r="CJ43" i="12"/>
  <c r="CJ73" i="12" s="1"/>
  <c r="CR93" i="12"/>
  <c r="CR124" i="12" s="1"/>
  <c r="CS73" i="12"/>
  <c r="CR43" i="12"/>
  <c r="CR73" i="12" s="1"/>
  <c r="CZ93" i="12"/>
  <c r="CZ124" i="12" s="1"/>
  <c r="CZ43" i="12"/>
  <c r="CZ73" i="12" s="1"/>
  <c r="DH93" i="12"/>
  <c r="DH124" i="12" s="1"/>
  <c r="DH43" i="12"/>
  <c r="DH73" i="12" s="1"/>
  <c r="DP93" i="12"/>
  <c r="DP124" i="12" s="1"/>
  <c r="DQ73" i="12"/>
  <c r="DP43" i="12"/>
  <c r="DP73" i="12" s="1"/>
  <c r="DX93" i="12"/>
  <c r="DX124" i="12" s="1"/>
  <c r="DY73" i="12"/>
  <c r="DX43" i="12"/>
  <c r="DX73" i="12" s="1"/>
  <c r="EF93" i="12"/>
  <c r="EF124" i="12" s="1"/>
  <c r="EG73" i="12"/>
  <c r="EF43" i="12"/>
  <c r="EF73" i="12" s="1"/>
  <c r="EN93" i="12"/>
  <c r="EN124" i="12" s="1"/>
  <c r="EO73" i="12"/>
  <c r="EN43" i="12"/>
  <c r="EN73" i="12" s="1"/>
  <c r="EV93" i="12"/>
  <c r="EV124" i="12" s="1"/>
  <c r="EW73" i="12"/>
  <c r="EV43" i="12"/>
  <c r="EV73" i="12" s="1"/>
  <c r="FD93" i="12"/>
  <c r="FD124" i="12" s="1"/>
  <c r="FE73" i="12"/>
  <c r="FD43" i="12"/>
  <c r="FD73" i="12" s="1"/>
  <c r="H94" i="12"/>
  <c r="H125" i="12" s="1"/>
  <c r="I74" i="12"/>
  <c r="H44" i="12"/>
  <c r="H74" i="12" s="1"/>
  <c r="P94" i="12"/>
  <c r="P125" i="12" s="1"/>
  <c r="Q74" i="12"/>
  <c r="P44" i="12"/>
  <c r="P74" i="12" s="1"/>
  <c r="X94" i="12"/>
  <c r="X125" i="12" s="1"/>
  <c r="X44" i="12"/>
  <c r="X74" i="12" s="1"/>
  <c r="AF94" i="12"/>
  <c r="AF125" i="12" s="1"/>
  <c r="AF44" i="12"/>
  <c r="AF74" i="12" s="1"/>
  <c r="AN94" i="12"/>
  <c r="AN125" i="12" s="1"/>
  <c r="AV94" i="12"/>
  <c r="AV125" i="12" s="1"/>
  <c r="AV44" i="12"/>
  <c r="AV74" i="12" s="1"/>
  <c r="BD94" i="12"/>
  <c r="BD125" i="12" s="1"/>
  <c r="BD44" i="12"/>
  <c r="BD74" i="12" s="1"/>
  <c r="BL94" i="12"/>
  <c r="BL125" i="12" s="1"/>
  <c r="BL44" i="12"/>
  <c r="BL74" i="12" s="1"/>
  <c r="BT94" i="12"/>
  <c r="BT125" i="12" s="1"/>
  <c r="CB94" i="12"/>
  <c r="CB125" i="12" s="1"/>
  <c r="CB44" i="12"/>
  <c r="CB74" i="12" s="1"/>
  <c r="CJ94" i="12"/>
  <c r="CJ125" i="12" s="1"/>
  <c r="CJ44" i="12"/>
  <c r="CJ74" i="12" s="1"/>
  <c r="CR94" i="12"/>
  <c r="CR125" i="12" s="1"/>
  <c r="CR44" i="12"/>
  <c r="CR74" i="12" s="1"/>
  <c r="CZ94" i="12"/>
  <c r="CZ125" i="12" s="1"/>
  <c r="CZ44" i="12"/>
  <c r="CZ74" i="12" s="1"/>
  <c r="DH94" i="12"/>
  <c r="DH125" i="12" s="1"/>
  <c r="DH44" i="12"/>
  <c r="DH74" i="12" s="1"/>
  <c r="DP94" i="12"/>
  <c r="DP125" i="12" s="1"/>
  <c r="DP44" i="12"/>
  <c r="DP74" i="12" s="1"/>
  <c r="DX94" i="12"/>
  <c r="DX125" i="12" s="1"/>
  <c r="DX44" i="12"/>
  <c r="DX74" i="12" s="1"/>
  <c r="EF94" i="12"/>
  <c r="EF125" i="12" s="1"/>
  <c r="EF44" i="12"/>
  <c r="EF74" i="12" s="1"/>
  <c r="EN94" i="12"/>
  <c r="EN125" i="12" s="1"/>
  <c r="EN44" i="12"/>
  <c r="EN74" i="12" s="1"/>
  <c r="EV94" i="12"/>
  <c r="EV125" i="12" s="1"/>
  <c r="EV44" i="12"/>
  <c r="EV74" i="12" s="1"/>
  <c r="FD94" i="12"/>
  <c r="FD125" i="12" s="1"/>
  <c r="FD44" i="12"/>
  <c r="FD74" i="12" s="1"/>
  <c r="H95" i="12"/>
  <c r="H126" i="12" s="1"/>
  <c r="H45" i="12"/>
  <c r="H75" i="12" s="1"/>
  <c r="P95" i="12"/>
  <c r="P126" i="12" s="1"/>
  <c r="P45" i="12"/>
  <c r="P75" i="12" s="1"/>
  <c r="X95" i="12"/>
  <c r="X126" i="12" s="1"/>
  <c r="X45" i="12"/>
  <c r="X75" i="12" s="1"/>
  <c r="AF95" i="12"/>
  <c r="AF126" i="12" s="1"/>
  <c r="AF45" i="12"/>
  <c r="AF75" i="12" s="1"/>
  <c r="AN95" i="12"/>
  <c r="AN126" i="12" s="1"/>
  <c r="AN45" i="12"/>
  <c r="AN75" i="12" s="1"/>
  <c r="AV95" i="12"/>
  <c r="AV126" i="12" s="1"/>
  <c r="AV45" i="12"/>
  <c r="AV75" i="12" s="1"/>
  <c r="BD95" i="12"/>
  <c r="BD126" i="12" s="1"/>
  <c r="BD45" i="12"/>
  <c r="BD75" i="12" s="1"/>
  <c r="BL95" i="12"/>
  <c r="BL126" i="12" s="1"/>
  <c r="BL45" i="12"/>
  <c r="BL75" i="12" s="1"/>
  <c r="BT95" i="12"/>
  <c r="BT126" i="12" s="1"/>
  <c r="BT45" i="12"/>
  <c r="BT75" i="12" s="1"/>
  <c r="CB95" i="12"/>
  <c r="CB126" i="12" s="1"/>
  <c r="CB45" i="12"/>
  <c r="CB75" i="12" s="1"/>
  <c r="CJ95" i="12"/>
  <c r="CJ126" i="12" s="1"/>
  <c r="CJ45" i="12"/>
  <c r="CJ75" i="12" s="1"/>
  <c r="CR95" i="12"/>
  <c r="CR126" i="12" s="1"/>
  <c r="CR45" i="12"/>
  <c r="CR75" i="12" s="1"/>
  <c r="CZ95" i="12"/>
  <c r="CZ126" i="12" s="1"/>
  <c r="CZ45" i="12"/>
  <c r="CZ75" i="12" s="1"/>
  <c r="DH95" i="12"/>
  <c r="DH126" i="12" s="1"/>
  <c r="DH45" i="12"/>
  <c r="DH75" i="12" s="1"/>
  <c r="DP95" i="12"/>
  <c r="DP126" i="12" s="1"/>
  <c r="DP45" i="12"/>
  <c r="DP75" i="12" s="1"/>
  <c r="DX95" i="12"/>
  <c r="DX126" i="12" s="1"/>
  <c r="DX45" i="12"/>
  <c r="DX75" i="12" s="1"/>
  <c r="EF95" i="12"/>
  <c r="EF126" i="12" s="1"/>
  <c r="EF45" i="12"/>
  <c r="EF75" i="12" s="1"/>
  <c r="EN95" i="12"/>
  <c r="EN126" i="12" s="1"/>
  <c r="EN45" i="12"/>
  <c r="EN75" i="12" s="1"/>
  <c r="EV95" i="12"/>
  <c r="EV126" i="12" s="1"/>
  <c r="EV45" i="12"/>
  <c r="EV75" i="12" s="1"/>
  <c r="FD95" i="12"/>
  <c r="FD126" i="12" s="1"/>
  <c r="FD45" i="12"/>
  <c r="FD75" i="12" s="1"/>
  <c r="H96" i="12"/>
  <c r="H127" i="12" s="1"/>
  <c r="H46" i="12"/>
  <c r="H76" i="12" s="1"/>
  <c r="P96" i="12"/>
  <c r="P127" i="12" s="1"/>
  <c r="P46" i="12"/>
  <c r="P76" i="12" s="1"/>
  <c r="X96" i="12"/>
  <c r="X127" i="12" s="1"/>
  <c r="X46" i="12"/>
  <c r="X76" i="12" s="1"/>
  <c r="AF96" i="12"/>
  <c r="AF127" i="12" s="1"/>
  <c r="AF46" i="12"/>
  <c r="AF76" i="12" s="1"/>
  <c r="AN96" i="12"/>
  <c r="AN127" i="12" s="1"/>
  <c r="AN46" i="12"/>
  <c r="AN76" i="12" s="1"/>
  <c r="AV96" i="12"/>
  <c r="AV127" i="12" s="1"/>
  <c r="AV46" i="12"/>
  <c r="AV76" i="12" s="1"/>
  <c r="BD96" i="12"/>
  <c r="BD127" i="12" s="1"/>
  <c r="BD46" i="12"/>
  <c r="BD76" i="12" s="1"/>
  <c r="BL96" i="12"/>
  <c r="BL127" i="12" s="1"/>
  <c r="BL46" i="12"/>
  <c r="BL76" i="12" s="1"/>
  <c r="BT96" i="12"/>
  <c r="BT127" i="12" s="1"/>
  <c r="BT46" i="12"/>
  <c r="BT76" i="12" s="1"/>
  <c r="CB96" i="12"/>
  <c r="CB127" i="12" s="1"/>
  <c r="CB46" i="12"/>
  <c r="CB76" i="12" s="1"/>
  <c r="CJ96" i="12"/>
  <c r="CJ127" i="12" s="1"/>
  <c r="CJ46" i="12"/>
  <c r="CJ76" i="12" s="1"/>
  <c r="CR96" i="12"/>
  <c r="CR127" i="12" s="1"/>
  <c r="CR46" i="12"/>
  <c r="CR76" i="12" s="1"/>
  <c r="CZ96" i="12"/>
  <c r="CZ127" i="12" s="1"/>
  <c r="CZ46" i="12"/>
  <c r="CZ76" i="12" s="1"/>
  <c r="DH96" i="12"/>
  <c r="DH127" i="12" s="1"/>
  <c r="DH46" i="12"/>
  <c r="DH76" i="12" s="1"/>
  <c r="DP96" i="12"/>
  <c r="DP127" i="12" s="1"/>
  <c r="DP46" i="12"/>
  <c r="DP76" i="12" s="1"/>
  <c r="DX96" i="12"/>
  <c r="DX127" i="12" s="1"/>
  <c r="DX46" i="12"/>
  <c r="DX76" i="12" s="1"/>
  <c r="EF96" i="12"/>
  <c r="EF127" i="12" s="1"/>
  <c r="EF46" i="12"/>
  <c r="EF76" i="12" s="1"/>
  <c r="EN96" i="12"/>
  <c r="EN127" i="12" s="1"/>
  <c r="EN46" i="12"/>
  <c r="EN76" i="12" s="1"/>
  <c r="EV96" i="12"/>
  <c r="EV127" i="12" s="1"/>
  <c r="EV46" i="12"/>
  <c r="EV76" i="12" s="1"/>
  <c r="FD96" i="12"/>
  <c r="FD127" i="12" s="1"/>
  <c r="FD46" i="12"/>
  <c r="FD76" i="12" s="1"/>
  <c r="H97" i="12"/>
  <c r="H128" i="12" s="1"/>
  <c r="H47" i="12"/>
  <c r="H77" i="12" s="1"/>
  <c r="P97" i="12"/>
  <c r="P128" i="12" s="1"/>
  <c r="P47" i="12"/>
  <c r="P77" i="12" s="1"/>
  <c r="I88" i="12"/>
  <c r="I119" i="12" s="1"/>
  <c r="Q88" i="12"/>
  <c r="Q119" i="12" s="1"/>
  <c r="Y88" i="12"/>
  <c r="Y119" i="12" s="1"/>
  <c r="AG88" i="12"/>
  <c r="AG119" i="12" s="1"/>
  <c r="AO88" i="12"/>
  <c r="AO119" i="12" s="1"/>
  <c r="AW88" i="12"/>
  <c r="AW119" i="12" s="1"/>
  <c r="BE88" i="12"/>
  <c r="BE119" i="12" s="1"/>
  <c r="BM88" i="12"/>
  <c r="BM119" i="12" s="1"/>
  <c r="BU88" i="12"/>
  <c r="BU119" i="12" s="1"/>
  <c r="CC88" i="12"/>
  <c r="CC119" i="12" s="1"/>
  <c r="CK88" i="12"/>
  <c r="CK119" i="12" s="1"/>
  <c r="CS88" i="12"/>
  <c r="CS119" i="12" s="1"/>
  <c r="DA88" i="12"/>
  <c r="DA119" i="12" s="1"/>
  <c r="DI88" i="12"/>
  <c r="DI119" i="12" s="1"/>
  <c r="DQ88" i="12"/>
  <c r="DQ119" i="12" s="1"/>
  <c r="DY88" i="12"/>
  <c r="DY119" i="12" s="1"/>
  <c r="EG88" i="12"/>
  <c r="EG119" i="12" s="1"/>
  <c r="EO88" i="12"/>
  <c r="EO119" i="12" s="1"/>
  <c r="EW88" i="12"/>
  <c r="EW119" i="12" s="1"/>
  <c r="FE88" i="12"/>
  <c r="FE119" i="12" s="1"/>
  <c r="I89" i="12"/>
  <c r="I120" i="12" s="1"/>
  <c r="Q89" i="12"/>
  <c r="Q120" i="12" s="1"/>
  <c r="Y89" i="12"/>
  <c r="Y120" i="12" s="1"/>
  <c r="AG89" i="12"/>
  <c r="AG120" i="12" s="1"/>
  <c r="AO89" i="12"/>
  <c r="AO120" i="12" s="1"/>
  <c r="AW89" i="12"/>
  <c r="AW120" i="12" s="1"/>
  <c r="BE89" i="12"/>
  <c r="BE120" i="12" s="1"/>
  <c r="BM89" i="12"/>
  <c r="BM120" i="12" s="1"/>
  <c r="BU89" i="12"/>
  <c r="BU120" i="12" s="1"/>
  <c r="CC89" i="12"/>
  <c r="CC120" i="12" s="1"/>
  <c r="CK89" i="12"/>
  <c r="CK120" i="12" s="1"/>
  <c r="CS89" i="12"/>
  <c r="CS120" i="12" s="1"/>
  <c r="DA89" i="12"/>
  <c r="DA120" i="12" s="1"/>
  <c r="DI89" i="12"/>
  <c r="DI120" i="12" s="1"/>
  <c r="DQ89" i="12"/>
  <c r="DQ120" i="12" s="1"/>
  <c r="DY89" i="12"/>
  <c r="DY120" i="12" s="1"/>
  <c r="EG89" i="12"/>
  <c r="EG120" i="12" s="1"/>
  <c r="EO89" i="12"/>
  <c r="EO120" i="12" s="1"/>
  <c r="EW89" i="12"/>
  <c r="EW120" i="12" s="1"/>
  <c r="FE89" i="12"/>
  <c r="FE120" i="12" s="1"/>
  <c r="I90" i="12"/>
  <c r="I121" i="12" s="1"/>
  <c r="Q90" i="12"/>
  <c r="Q121" i="12" s="1"/>
  <c r="Y90" i="12"/>
  <c r="Y121" i="12" s="1"/>
  <c r="AG90" i="12"/>
  <c r="AG121" i="12" s="1"/>
  <c r="AO90" i="12"/>
  <c r="AO121" i="12" s="1"/>
  <c r="AW90" i="12"/>
  <c r="AW121" i="12" s="1"/>
  <c r="BE90" i="12"/>
  <c r="BE121" i="12" s="1"/>
  <c r="BM90" i="12"/>
  <c r="BM121" i="12" s="1"/>
  <c r="BU90" i="12"/>
  <c r="BU121" i="12" s="1"/>
  <c r="CC90" i="12"/>
  <c r="CC121" i="12" s="1"/>
  <c r="CK90" i="12"/>
  <c r="CK121" i="12" s="1"/>
  <c r="CS90" i="12"/>
  <c r="CS121" i="12" s="1"/>
  <c r="DA90" i="12"/>
  <c r="DA121" i="12" s="1"/>
  <c r="DI90" i="12"/>
  <c r="DI121" i="12" s="1"/>
  <c r="DQ90" i="12"/>
  <c r="DQ121" i="12" s="1"/>
  <c r="DY90" i="12"/>
  <c r="DY121" i="12" s="1"/>
  <c r="EG90" i="12"/>
  <c r="EG121" i="12" s="1"/>
  <c r="EO90" i="12"/>
  <c r="EO121" i="12" s="1"/>
  <c r="EW90" i="12"/>
  <c r="EW121" i="12" s="1"/>
  <c r="FE90" i="12"/>
  <c r="FE121" i="12" s="1"/>
  <c r="I91" i="12"/>
  <c r="I122" i="12" s="1"/>
  <c r="Q91" i="12"/>
  <c r="Q122" i="12" s="1"/>
  <c r="Y91" i="12"/>
  <c r="Y122" i="12" s="1"/>
  <c r="AG91" i="12"/>
  <c r="AG122" i="12" s="1"/>
  <c r="AO91" i="12"/>
  <c r="AO122" i="12" s="1"/>
  <c r="AW91" i="12"/>
  <c r="AW122" i="12" s="1"/>
  <c r="BE91" i="12"/>
  <c r="BE122" i="12" s="1"/>
  <c r="BM91" i="12"/>
  <c r="BM122" i="12" s="1"/>
  <c r="BU91" i="12"/>
  <c r="BU122" i="12" s="1"/>
  <c r="CC91" i="12"/>
  <c r="CC122" i="12" s="1"/>
  <c r="CK91" i="12"/>
  <c r="CK122" i="12" s="1"/>
  <c r="CS91" i="12"/>
  <c r="CS122" i="12" s="1"/>
  <c r="DA91" i="12"/>
  <c r="DA122" i="12" s="1"/>
  <c r="DI91" i="12"/>
  <c r="DI122" i="12" s="1"/>
  <c r="DQ91" i="12"/>
  <c r="DQ122" i="12" s="1"/>
  <c r="DY91" i="12"/>
  <c r="DY122" i="12" s="1"/>
  <c r="EG91" i="12"/>
  <c r="EG122" i="12" s="1"/>
  <c r="EO91" i="12"/>
  <c r="EO122" i="12" s="1"/>
  <c r="EW91" i="12"/>
  <c r="EW122" i="12" s="1"/>
  <c r="FE91" i="12"/>
  <c r="FE122" i="12" s="1"/>
  <c r="I93" i="12"/>
  <c r="I124" i="12" s="1"/>
  <c r="Q93" i="12"/>
  <c r="Q124" i="12" s="1"/>
  <c r="Y93" i="12"/>
  <c r="Y124" i="12" s="1"/>
  <c r="AG93" i="12"/>
  <c r="AG124" i="12" s="1"/>
  <c r="AO93" i="12"/>
  <c r="AO124" i="12" s="1"/>
  <c r="AW93" i="12"/>
  <c r="AW124" i="12" s="1"/>
  <c r="BE93" i="12"/>
  <c r="BE124" i="12" s="1"/>
  <c r="BM93" i="12"/>
  <c r="BM124" i="12" s="1"/>
  <c r="BU93" i="12"/>
  <c r="BU124" i="12" s="1"/>
  <c r="CC93" i="12"/>
  <c r="CC124" i="12" s="1"/>
  <c r="CK93" i="12"/>
  <c r="CK124" i="12" s="1"/>
  <c r="CS93" i="12"/>
  <c r="CS124" i="12" s="1"/>
  <c r="DA93" i="12"/>
  <c r="DA124" i="12" s="1"/>
  <c r="DI93" i="12"/>
  <c r="DI124" i="12" s="1"/>
  <c r="DQ93" i="12"/>
  <c r="DQ124" i="12" s="1"/>
  <c r="DY93" i="12"/>
  <c r="DY124" i="12" s="1"/>
  <c r="EG93" i="12"/>
  <c r="EG124" i="12" s="1"/>
  <c r="EO93" i="12"/>
  <c r="EO124" i="12" s="1"/>
  <c r="EW93" i="12"/>
  <c r="EW124" i="12" s="1"/>
  <c r="FE93" i="12"/>
  <c r="FE124" i="12" s="1"/>
  <c r="I94" i="12"/>
  <c r="I125" i="12" s="1"/>
  <c r="Q94" i="12"/>
  <c r="Q125" i="12" s="1"/>
  <c r="Y94" i="12"/>
  <c r="Y125" i="12" s="1"/>
  <c r="Y44" i="12"/>
  <c r="Y74" i="12" s="1"/>
  <c r="AG94" i="12"/>
  <c r="AG125" i="12" s="1"/>
  <c r="AG44" i="12"/>
  <c r="AG74" i="12" s="1"/>
  <c r="AO94" i="12"/>
  <c r="AO125" i="12" s="1"/>
  <c r="AO44" i="12"/>
  <c r="AO74" i="12" s="1"/>
  <c r="AW94" i="12"/>
  <c r="AW125" i="12" s="1"/>
  <c r="AW44" i="12"/>
  <c r="AW74" i="12" s="1"/>
  <c r="BE94" i="12"/>
  <c r="BE125" i="12" s="1"/>
  <c r="BE44" i="12"/>
  <c r="BE74" i="12" s="1"/>
  <c r="BM94" i="12"/>
  <c r="BM125" i="12" s="1"/>
  <c r="BM44" i="12"/>
  <c r="BM74" i="12" s="1"/>
  <c r="BU94" i="12"/>
  <c r="BU125" i="12" s="1"/>
  <c r="BU44" i="12"/>
  <c r="BU74" i="12" s="1"/>
  <c r="CC94" i="12"/>
  <c r="CC125" i="12" s="1"/>
  <c r="CC44" i="12"/>
  <c r="CC74" i="12" s="1"/>
  <c r="CK94" i="12"/>
  <c r="CK125" i="12" s="1"/>
  <c r="CK44" i="12"/>
  <c r="CK74" i="12" s="1"/>
  <c r="CS94" i="12"/>
  <c r="CS125" i="12" s="1"/>
  <c r="CS44" i="12"/>
  <c r="CS74" i="12" s="1"/>
  <c r="DA94" i="12"/>
  <c r="DA125" i="12" s="1"/>
  <c r="DA44" i="12"/>
  <c r="DA74" i="12" s="1"/>
  <c r="DI94" i="12"/>
  <c r="DI125" i="12" s="1"/>
  <c r="DI44" i="12"/>
  <c r="DI74" i="12" s="1"/>
  <c r="DQ94" i="12"/>
  <c r="DQ125" i="12" s="1"/>
  <c r="DQ44" i="12"/>
  <c r="DQ74" i="12" s="1"/>
  <c r="DY94" i="12"/>
  <c r="DY125" i="12" s="1"/>
  <c r="DY44" i="12"/>
  <c r="DY74" i="12" s="1"/>
  <c r="EG94" i="12"/>
  <c r="EG125" i="12" s="1"/>
  <c r="EG44" i="12"/>
  <c r="EG74" i="12" s="1"/>
  <c r="EO94" i="12"/>
  <c r="EO125" i="12" s="1"/>
  <c r="EO44" i="12"/>
  <c r="EO74" i="12" s="1"/>
  <c r="EW94" i="12"/>
  <c r="EW125" i="12" s="1"/>
  <c r="EW44" i="12"/>
  <c r="EW74" i="12" s="1"/>
  <c r="FE94" i="12"/>
  <c r="FE125" i="12" s="1"/>
  <c r="FE44" i="12"/>
  <c r="FE74" i="12" s="1"/>
  <c r="I95" i="12"/>
  <c r="I126" i="12" s="1"/>
  <c r="I45" i="12"/>
  <c r="I75" i="12" s="1"/>
  <c r="Q95" i="12"/>
  <c r="Q126" i="12" s="1"/>
  <c r="Q45" i="12"/>
  <c r="Q75" i="12" s="1"/>
  <c r="Y95" i="12"/>
  <c r="Y126" i="12" s="1"/>
  <c r="Y45" i="12"/>
  <c r="Y75" i="12" s="1"/>
  <c r="AG95" i="12"/>
  <c r="AG126" i="12" s="1"/>
  <c r="AG45" i="12"/>
  <c r="AG75" i="12" s="1"/>
  <c r="AO95" i="12"/>
  <c r="AO126" i="12" s="1"/>
  <c r="AO45" i="12"/>
  <c r="AO75" i="12" s="1"/>
  <c r="AW95" i="12"/>
  <c r="AW126" i="12" s="1"/>
  <c r="AW45" i="12"/>
  <c r="AW75" i="12" s="1"/>
  <c r="BE95" i="12"/>
  <c r="BE126" i="12" s="1"/>
  <c r="BE45" i="12"/>
  <c r="BE75" i="12" s="1"/>
  <c r="BM95" i="12"/>
  <c r="BM126" i="12" s="1"/>
  <c r="BM45" i="12"/>
  <c r="BM75" i="12" s="1"/>
  <c r="BU95" i="12"/>
  <c r="BU126" i="12" s="1"/>
  <c r="BU45" i="12"/>
  <c r="BU75" i="12" s="1"/>
  <c r="CC95" i="12"/>
  <c r="CC126" i="12" s="1"/>
  <c r="CC45" i="12"/>
  <c r="CC75" i="12" s="1"/>
  <c r="CK95" i="12"/>
  <c r="CK126" i="12" s="1"/>
  <c r="CK45" i="12"/>
  <c r="CK75" i="12" s="1"/>
  <c r="CS95" i="12"/>
  <c r="CS126" i="12" s="1"/>
  <c r="CS45" i="12"/>
  <c r="CS75" i="12" s="1"/>
  <c r="DA95" i="12"/>
  <c r="DA126" i="12" s="1"/>
  <c r="DA45" i="12"/>
  <c r="DA75" i="12" s="1"/>
  <c r="DI95" i="12"/>
  <c r="DI126" i="12" s="1"/>
  <c r="DI45" i="12"/>
  <c r="DI75" i="12" s="1"/>
  <c r="DQ95" i="12"/>
  <c r="DQ126" i="12" s="1"/>
  <c r="DQ45" i="12"/>
  <c r="DQ75" i="12" s="1"/>
  <c r="DY95" i="12"/>
  <c r="DY126" i="12" s="1"/>
  <c r="DY45" i="12"/>
  <c r="DY75" i="12" s="1"/>
  <c r="EG95" i="12"/>
  <c r="EG126" i="12" s="1"/>
  <c r="EG45" i="12"/>
  <c r="EG75" i="12" s="1"/>
  <c r="EO95" i="12"/>
  <c r="EO126" i="12" s="1"/>
  <c r="EO45" i="12"/>
  <c r="EO75" i="12" s="1"/>
  <c r="EW95" i="12"/>
  <c r="EW126" i="12" s="1"/>
  <c r="EW45" i="12"/>
  <c r="EW75" i="12" s="1"/>
  <c r="FE95" i="12"/>
  <c r="FE126" i="12" s="1"/>
  <c r="FE45" i="12"/>
  <c r="FE75" i="12" s="1"/>
  <c r="I96" i="12"/>
  <c r="I127" i="12" s="1"/>
  <c r="I46" i="12"/>
  <c r="I76" i="12" s="1"/>
  <c r="Q96" i="12"/>
  <c r="Q127" i="12" s="1"/>
  <c r="Q46" i="12"/>
  <c r="Q76" i="12" s="1"/>
  <c r="Y96" i="12"/>
  <c r="Y127" i="12" s="1"/>
  <c r="Y46" i="12"/>
  <c r="Y76" i="12" s="1"/>
  <c r="AG96" i="12"/>
  <c r="AG127" i="12" s="1"/>
  <c r="AG46" i="12"/>
  <c r="AG76" i="12" s="1"/>
  <c r="AO96" i="12"/>
  <c r="AO127" i="12" s="1"/>
  <c r="AO46" i="12"/>
  <c r="AO76" i="12" s="1"/>
  <c r="AW96" i="12"/>
  <c r="AW127" i="12" s="1"/>
  <c r="AW46" i="12"/>
  <c r="AW76" i="12" s="1"/>
  <c r="BE96" i="12"/>
  <c r="BE127" i="12" s="1"/>
  <c r="BE46" i="12"/>
  <c r="BE76" i="12" s="1"/>
  <c r="BM96" i="12"/>
  <c r="BM127" i="12" s="1"/>
  <c r="BM46" i="12"/>
  <c r="BM76" i="12" s="1"/>
  <c r="BU96" i="12"/>
  <c r="BU127" i="12" s="1"/>
  <c r="BU46" i="12"/>
  <c r="BU76" i="12" s="1"/>
  <c r="CC96" i="12"/>
  <c r="CC127" i="12" s="1"/>
  <c r="CC46" i="12"/>
  <c r="CC76" i="12" s="1"/>
  <c r="CK96" i="12"/>
  <c r="CK127" i="12" s="1"/>
  <c r="CK46" i="12"/>
  <c r="CK76" i="12" s="1"/>
  <c r="CS96" i="12"/>
  <c r="CS127" i="12" s="1"/>
  <c r="CS46" i="12"/>
  <c r="CS76" i="12" s="1"/>
  <c r="DA96" i="12"/>
  <c r="DA127" i="12" s="1"/>
  <c r="DA46" i="12"/>
  <c r="DA76" i="12" s="1"/>
  <c r="DI96" i="12"/>
  <c r="DI127" i="12" s="1"/>
  <c r="DI46" i="12"/>
  <c r="DI76" i="12" s="1"/>
  <c r="DQ96" i="12"/>
  <c r="DQ127" i="12" s="1"/>
  <c r="DQ46" i="12"/>
  <c r="DQ76" i="12" s="1"/>
  <c r="DY96" i="12"/>
  <c r="DY127" i="12" s="1"/>
  <c r="DY46" i="12"/>
  <c r="DY76" i="12" s="1"/>
  <c r="EG96" i="12"/>
  <c r="EG127" i="12" s="1"/>
  <c r="EG46" i="12"/>
  <c r="EG76" i="12" s="1"/>
  <c r="EO96" i="12"/>
  <c r="EO127" i="12" s="1"/>
  <c r="EO46" i="12"/>
  <c r="EO76" i="12" s="1"/>
  <c r="EW96" i="12"/>
  <c r="EW127" i="12" s="1"/>
  <c r="EW46" i="12"/>
  <c r="EW76" i="12" s="1"/>
  <c r="FE96" i="12"/>
  <c r="FE127" i="12" s="1"/>
  <c r="FE46" i="12"/>
  <c r="FE76" i="12" s="1"/>
  <c r="I97" i="12"/>
  <c r="I128" i="12" s="1"/>
  <c r="I47" i="12"/>
  <c r="I77" i="12" s="1"/>
  <c r="Q97" i="12"/>
  <c r="Q128" i="12" s="1"/>
  <c r="Q47" i="12"/>
  <c r="Q77" i="12" s="1"/>
  <c r="Y97" i="12"/>
  <c r="Y128" i="12" s="1"/>
  <c r="Y47" i="12"/>
  <c r="Y77" i="12" s="1"/>
  <c r="AG97" i="12"/>
  <c r="AG128" i="12" s="1"/>
  <c r="AG47" i="12"/>
  <c r="AG77" i="12" s="1"/>
  <c r="AO97" i="12"/>
  <c r="AO128" i="12" s="1"/>
  <c r="AO47" i="12"/>
  <c r="AO77" i="12" s="1"/>
  <c r="AW97" i="12"/>
  <c r="AW128" i="12" s="1"/>
  <c r="AW47" i="12"/>
  <c r="AW77" i="12" s="1"/>
  <c r="BE97" i="12"/>
  <c r="BE128" i="12" s="1"/>
  <c r="BE47" i="12"/>
  <c r="BE77" i="12" s="1"/>
  <c r="BM97" i="12"/>
  <c r="BM128" i="12" s="1"/>
  <c r="BM47" i="12"/>
  <c r="BM77" i="12" s="1"/>
  <c r="BU97" i="12"/>
  <c r="BU128" i="12" s="1"/>
  <c r="BU47" i="12"/>
  <c r="BU77" i="12" s="1"/>
  <c r="CC97" i="12"/>
  <c r="CC128" i="12" s="1"/>
  <c r="CC47" i="12"/>
  <c r="CC77" i="12" s="1"/>
  <c r="CK97" i="12"/>
  <c r="CK128" i="12" s="1"/>
  <c r="CK47" i="12"/>
  <c r="CK77" i="12" s="1"/>
  <c r="CS97" i="12"/>
  <c r="CS128" i="12" s="1"/>
  <c r="CS47" i="12"/>
  <c r="CS77" i="12" s="1"/>
  <c r="DA97" i="12"/>
  <c r="DA128" i="12" s="1"/>
  <c r="DA47" i="12"/>
  <c r="DA77" i="12" s="1"/>
  <c r="DI97" i="12"/>
  <c r="DI128" i="12" s="1"/>
  <c r="DI47" i="12"/>
  <c r="DI77" i="12" s="1"/>
  <c r="DQ97" i="12"/>
  <c r="DQ128" i="12" s="1"/>
  <c r="DQ47" i="12"/>
  <c r="DQ77" i="12" s="1"/>
  <c r="DY97" i="12"/>
  <c r="DY128" i="12" s="1"/>
  <c r="DY47" i="12"/>
  <c r="DY77" i="12" s="1"/>
  <c r="EG97" i="12"/>
  <c r="EG128" i="12" s="1"/>
  <c r="EG47" i="12"/>
  <c r="EG77" i="12" s="1"/>
  <c r="EO97" i="12"/>
  <c r="EO128" i="12" s="1"/>
  <c r="EO47" i="12"/>
  <c r="EO77" i="12" s="1"/>
  <c r="EW97" i="12"/>
  <c r="EW128" i="12" s="1"/>
  <c r="EW47" i="12"/>
  <c r="EW77" i="12" s="1"/>
  <c r="FE97" i="12"/>
  <c r="FE128" i="12" s="1"/>
  <c r="FE47" i="12"/>
  <c r="FE77" i="12" s="1"/>
  <c r="I98" i="12"/>
  <c r="I129" i="12" s="1"/>
  <c r="I48" i="12"/>
  <c r="I78" i="12" s="1"/>
  <c r="Q98" i="12"/>
  <c r="Q129" i="12" s="1"/>
  <c r="Q48" i="12"/>
  <c r="Q78" i="12" s="1"/>
  <c r="Y98" i="12"/>
  <c r="Y129" i="12" s="1"/>
  <c r="Y48" i="12"/>
  <c r="Y78" i="12" s="1"/>
  <c r="AG98" i="12"/>
  <c r="AG129" i="12" s="1"/>
  <c r="AG48" i="12"/>
  <c r="AG78" i="12" s="1"/>
  <c r="AO98" i="12"/>
  <c r="AO129" i="12" s="1"/>
  <c r="AO48" i="12"/>
  <c r="AO78" i="12" s="1"/>
  <c r="AW98" i="12"/>
  <c r="AW129" i="12" s="1"/>
  <c r="AW48" i="12"/>
  <c r="AW78" i="12" s="1"/>
  <c r="BE98" i="12"/>
  <c r="BE129" i="12" s="1"/>
  <c r="BE48" i="12"/>
  <c r="BE78" i="12" s="1"/>
  <c r="BM98" i="12"/>
  <c r="BM129" i="12" s="1"/>
  <c r="BM48" i="12"/>
  <c r="BM78" i="12" s="1"/>
  <c r="BU98" i="12"/>
  <c r="BU129" i="12" s="1"/>
  <c r="BU48" i="12"/>
  <c r="BU78" i="12" s="1"/>
  <c r="CC98" i="12"/>
  <c r="CC129" i="12" s="1"/>
  <c r="CC48" i="12"/>
  <c r="CC78" i="12" s="1"/>
  <c r="CK98" i="12"/>
  <c r="CK129" i="12" s="1"/>
  <c r="CK48" i="12"/>
  <c r="CK78" i="12" s="1"/>
  <c r="CS98" i="12"/>
  <c r="CS129" i="12" s="1"/>
  <c r="CS48" i="12"/>
  <c r="CS78" i="12" s="1"/>
  <c r="DA98" i="12"/>
  <c r="DA129" i="12" s="1"/>
  <c r="DA48" i="12"/>
  <c r="DA78" i="12" s="1"/>
  <c r="DI98" i="12"/>
  <c r="DI129" i="12" s="1"/>
  <c r="DI48" i="12"/>
  <c r="DI78" i="12" s="1"/>
  <c r="DQ98" i="12"/>
  <c r="DQ129" i="12" s="1"/>
  <c r="DQ48" i="12"/>
  <c r="DQ78" i="12" s="1"/>
  <c r="DY98" i="12"/>
  <c r="DY129" i="12" s="1"/>
  <c r="DY48" i="12"/>
  <c r="DY78" i="12" s="1"/>
  <c r="EG98" i="12"/>
  <c r="EG129" i="12" s="1"/>
  <c r="EG48" i="12"/>
  <c r="EG78" i="12" s="1"/>
  <c r="EO98" i="12"/>
  <c r="EO129" i="12" s="1"/>
  <c r="EO48" i="12"/>
  <c r="EO78" i="12" s="1"/>
  <c r="EW98" i="12"/>
  <c r="EW129" i="12" s="1"/>
  <c r="EW48" i="12"/>
  <c r="EW78" i="12" s="1"/>
  <c r="FE98" i="12"/>
  <c r="FE129" i="12" s="1"/>
  <c r="FE48" i="12"/>
  <c r="FE78" i="12" s="1"/>
  <c r="I99" i="12"/>
  <c r="I130" i="12" s="1"/>
  <c r="I49" i="12"/>
  <c r="I79" i="12" s="1"/>
  <c r="Q99" i="12"/>
  <c r="Q130" i="12" s="1"/>
  <c r="Q49" i="12"/>
  <c r="Q79" i="12" s="1"/>
  <c r="Y99" i="12"/>
  <c r="Y130" i="12" s="1"/>
  <c r="Y49" i="12"/>
  <c r="Y79" i="12" s="1"/>
  <c r="AG99" i="12"/>
  <c r="AG130" i="12" s="1"/>
  <c r="AG49" i="12"/>
  <c r="AG79" i="12" s="1"/>
  <c r="AO99" i="12"/>
  <c r="AO130" i="12" s="1"/>
  <c r="AO49" i="12"/>
  <c r="AO79" i="12" s="1"/>
  <c r="AW99" i="12"/>
  <c r="AW130" i="12" s="1"/>
  <c r="AW49" i="12"/>
  <c r="AW79" i="12" s="1"/>
  <c r="BE99" i="12"/>
  <c r="BE130" i="12" s="1"/>
  <c r="BE49" i="12"/>
  <c r="BE79" i="12" s="1"/>
  <c r="BM99" i="12"/>
  <c r="BM130" i="12" s="1"/>
  <c r="BM49" i="12"/>
  <c r="BM79" i="12" s="1"/>
  <c r="BU99" i="12"/>
  <c r="BU130" i="12" s="1"/>
  <c r="BU49" i="12"/>
  <c r="BU79" i="12" s="1"/>
  <c r="CC99" i="12"/>
  <c r="CC130" i="12" s="1"/>
  <c r="CC49" i="12"/>
  <c r="CC79" i="12" s="1"/>
  <c r="CK99" i="12"/>
  <c r="CK130" i="12" s="1"/>
  <c r="CK49" i="12"/>
  <c r="CK79" i="12" s="1"/>
  <c r="CS99" i="12"/>
  <c r="CS130" i="12" s="1"/>
  <c r="CS49" i="12"/>
  <c r="CS79" i="12" s="1"/>
  <c r="DA99" i="12"/>
  <c r="DA130" i="12" s="1"/>
  <c r="DA49" i="12"/>
  <c r="DA79" i="12" s="1"/>
  <c r="DI99" i="12"/>
  <c r="DI130" i="12" s="1"/>
  <c r="DI49" i="12"/>
  <c r="DI79" i="12" s="1"/>
  <c r="DQ99" i="12"/>
  <c r="DQ130" i="12" s="1"/>
  <c r="DQ49" i="12"/>
  <c r="DQ79" i="12" s="1"/>
  <c r="DY99" i="12"/>
  <c r="DY130" i="12" s="1"/>
  <c r="DY49" i="12"/>
  <c r="DY79" i="12" s="1"/>
  <c r="EG99" i="12"/>
  <c r="EG130" i="12" s="1"/>
  <c r="EG49" i="12"/>
  <c r="EG79" i="12" s="1"/>
  <c r="EO99" i="12"/>
  <c r="EO130" i="12" s="1"/>
  <c r="EO49" i="12"/>
  <c r="EO79" i="12" s="1"/>
  <c r="EW99" i="12"/>
  <c r="EW130" i="12" s="1"/>
  <c r="EW49" i="12"/>
  <c r="EW79" i="12" s="1"/>
  <c r="FE99" i="12"/>
  <c r="FE130" i="12" s="1"/>
  <c r="FE49" i="12"/>
  <c r="FE79" i="12" s="1"/>
  <c r="I101" i="12"/>
  <c r="I132" i="12" s="1"/>
  <c r="I51" i="12"/>
  <c r="I81" i="12" s="1"/>
  <c r="Q101" i="12"/>
  <c r="Q132" i="12" s="1"/>
  <c r="Q51" i="12"/>
  <c r="Q81" i="12" s="1"/>
  <c r="Y101" i="12"/>
  <c r="Y132" i="12" s="1"/>
  <c r="Y51" i="12"/>
  <c r="Y81" i="12" s="1"/>
  <c r="AG101" i="12"/>
  <c r="AG132" i="12" s="1"/>
  <c r="AG51" i="12"/>
  <c r="AG81" i="12" s="1"/>
  <c r="AO101" i="12"/>
  <c r="AO132" i="12" s="1"/>
  <c r="AO51" i="12"/>
  <c r="AO81" i="12" s="1"/>
  <c r="AW101" i="12"/>
  <c r="AW132" i="12" s="1"/>
  <c r="AW51" i="12"/>
  <c r="AW81" i="12" s="1"/>
  <c r="BE101" i="12"/>
  <c r="BE132" i="12" s="1"/>
  <c r="BE51" i="12"/>
  <c r="BE81" i="12" s="1"/>
  <c r="BM101" i="12"/>
  <c r="BM132" i="12" s="1"/>
  <c r="BM51" i="12"/>
  <c r="BM81" i="12" s="1"/>
  <c r="BU101" i="12"/>
  <c r="BU132" i="12" s="1"/>
  <c r="BU51" i="12"/>
  <c r="BU81" i="12" s="1"/>
  <c r="CC101" i="12"/>
  <c r="CC132" i="12" s="1"/>
  <c r="CC51" i="12"/>
  <c r="CC81" i="12" s="1"/>
  <c r="CK101" i="12"/>
  <c r="CK132" i="12" s="1"/>
  <c r="CK51" i="12"/>
  <c r="CK81" i="12" s="1"/>
  <c r="CS101" i="12"/>
  <c r="CS132" i="12" s="1"/>
  <c r="CS51" i="12"/>
  <c r="CS81" i="12" s="1"/>
  <c r="DA101" i="12"/>
  <c r="DA132" i="12" s="1"/>
  <c r="DA51" i="12"/>
  <c r="DA81" i="12" s="1"/>
  <c r="DI101" i="12"/>
  <c r="DI132" i="12" s="1"/>
  <c r="DI51" i="12"/>
  <c r="DI81" i="12" s="1"/>
  <c r="DQ101" i="12"/>
  <c r="DQ132" i="12" s="1"/>
  <c r="DQ51" i="12"/>
  <c r="DQ81" i="12" s="1"/>
  <c r="DY101" i="12"/>
  <c r="DY132" i="12" s="1"/>
  <c r="DY51" i="12"/>
  <c r="DY81" i="12" s="1"/>
  <c r="EG101" i="12"/>
  <c r="EG132" i="12" s="1"/>
  <c r="EG51" i="12"/>
  <c r="EG81" i="12" s="1"/>
  <c r="EO101" i="12"/>
  <c r="EO132" i="12" s="1"/>
  <c r="EO51" i="12"/>
  <c r="EO81" i="12" s="1"/>
  <c r="EW101" i="12"/>
  <c r="EW132" i="12" s="1"/>
  <c r="EW51" i="12"/>
  <c r="EW81" i="12" s="1"/>
  <c r="FE101" i="12"/>
  <c r="FE132" i="12" s="1"/>
  <c r="FE51" i="12"/>
  <c r="FE81" i="12" s="1"/>
  <c r="I102" i="12"/>
  <c r="I133" i="12" s="1"/>
  <c r="I52" i="12"/>
  <c r="I82" i="12" s="1"/>
  <c r="Q102" i="12"/>
  <c r="Q133" i="12" s="1"/>
  <c r="Q52" i="12"/>
  <c r="Q82" i="12" s="1"/>
  <c r="Y102" i="12"/>
  <c r="Y133" i="12" s="1"/>
  <c r="Y52" i="12"/>
  <c r="Y82" i="12" s="1"/>
  <c r="AG102" i="12"/>
  <c r="AG133" i="12" s="1"/>
  <c r="AG52" i="12"/>
  <c r="AG82" i="12" s="1"/>
  <c r="AO102" i="12"/>
  <c r="AO133" i="12" s="1"/>
  <c r="AO52" i="12"/>
  <c r="AO82" i="12" s="1"/>
  <c r="AW102" i="12"/>
  <c r="AW133" i="12" s="1"/>
  <c r="AW52" i="12"/>
  <c r="AW82" i="12" s="1"/>
  <c r="BE102" i="12"/>
  <c r="BE133" i="12" s="1"/>
  <c r="BE52" i="12"/>
  <c r="BE82" i="12" s="1"/>
  <c r="BM102" i="12"/>
  <c r="BM133" i="12" s="1"/>
  <c r="BM52" i="12"/>
  <c r="BM82" i="12" s="1"/>
  <c r="BU102" i="12"/>
  <c r="BU133" i="12" s="1"/>
  <c r="BU52" i="12"/>
  <c r="BU82" i="12" s="1"/>
  <c r="CC102" i="12"/>
  <c r="CC133" i="12" s="1"/>
  <c r="CC52" i="12"/>
  <c r="CC82" i="12" s="1"/>
  <c r="CK102" i="12"/>
  <c r="CK133" i="12" s="1"/>
  <c r="CK52" i="12"/>
  <c r="CK82" i="12" s="1"/>
  <c r="CS102" i="12"/>
  <c r="CS133" i="12" s="1"/>
  <c r="CS52" i="12"/>
  <c r="CS82" i="12" s="1"/>
  <c r="DA102" i="12"/>
  <c r="DA133" i="12" s="1"/>
  <c r="DA52" i="12"/>
  <c r="DA82" i="12" s="1"/>
  <c r="DI102" i="12"/>
  <c r="DI133" i="12" s="1"/>
  <c r="DI52" i="12"/>
  <c r="DI82" i="12" s="1"/>
  <c r="DQ102" i="12"/>
  <c r="DQ133" i="12" s="1"/>
  <c r="DQ52" i="12"/>
  <c r="DQ82" i="12" s="1"/>
  <c r="DY102" i="12"/>
  <c r="DY133" i="12" s="1"/>
  <c r="DY52" i="12"/>
  <c r="DY82" i="12" s="1"/>
  <c r="EG102" i="12"/>
  <c r="EG133" i="12" s="1"/>
  <c r="EG52" i="12"/>
  <c r="EG82" i="12" s="1"/>
  <c r="EO102" i="12"/>
  <c r="EO133" i="12" s="1"/>
  <c r="EO52" i="12"/>
  <c r="EO82" i="12" s="1"/>
  <c r="EW102" i="12"/>
  <c r="EW133" i="12" s="1"/>
  <c r="EW52" i="12"/>
  <c r="EW82" i="12" s="1"/>
  <c r="FE102" i="12"/>
  <c r="FE133" i="12" s="1"/>
  <c r="FE52" i="12"/>
  <c r="FE82" i="12" s="1"/>
  <c r="I103" i="12"/>
  <c r="I134" i="12" s="1"/>
  <c r="I53" i="12"/>
  <c r="I83" i="12" s="1"/>
  <c r="Q103" i="12"/>
  <c r="Q134" i="12" s="1"/>
  <c r="Q53" i="12"/>
  <c r="Q83" i="12" s="1"/>
  <c r="Y103" i="12"/>
  <c r="Y134" i="12" s="1"/>
  <c r="Y53" i="12"/>
  <c r="Y83" i="12" s="1"/>
  <c r="AG103" i="12"/>
  <c r="AG134" i="12" s="1"/>
  <c r="AG53" i="12"/>
  <c r="AG83" i="12" s="1"/>
  <c r="AO103" i="12"/>
  <c r="AO134" i="12" s="1"/>
  <c r="AO53" i="12"/>
  <c r="AO83" i="12" s="1"/>
  <c r="AW103" i="12"/>
  <c r="AW134" i="12" s="1"/>
  <c r="AW53" i="12"/>
  <c r="AW83" i="12" s="1"/>
  <c r="BE103" i="12"/>
  <c r="BE134" i="12" s="1"/>
  <c r="BE53" i="12"/>
  <c r="BE83" i="12" s="1"/>
  <c r="BM103" i="12"/>
  <c r="BM134" i="12" s="1"/>
  <c r="BM53" i="12"/>
  <c r="BM83" i="12" s="1"/>
  <c r="BU103" i="12"/>
  <c r="BU134" i="12" s="1"/>
  <c r="BU53" i="12"/>
  <c r="BU83" i="12" s="1"/>
  <c r="CC103" i="12"/>
  <c r="CC134" i="12" s="1"/>
  <c r="CC53" i="12"/>
  <c r="CC83" i="12" s="1"/>
  <c r="CK103" i="12"/>
  <c r="CK134" i="12" s="1"/>
  <c r="CK53" i="12"/>
  <c r="CK83" i="12" s="1"/>
  <c r="CS103" i="12"/>
  <c r="CS134" i="12" s="1"/>
  <c r="CS53" i="12"/>
  <c r="CS83" i="12" s="1"/>
  <c r="DA103" i="12"/>
  <c r="DA134" i="12" s="1"/>
  <c r="DA53" i="12"/>
  <c r="DA83" i="12" s="1"/>
  <c r="DI103" i="12"/>
  <c r="DI134" i="12" s="1"/>
  <c r="DI53" i="12"/>
  <c r="DI83" i="12" s="1"/>
  <c r="DQ103" i="12"/>
  <c r="DQ134" i="12" s="1"/>
  <c r="DQ53" i="12"/>
  <c r="DQ83" i="12" s="1"/>
  <c r="DY103" i="12"/>
  <c r="DY134" i="12" s="1"/>
  <c r="DY53" i="12"/>
  <c r="DY83" i="12" s="1"/>
  <c r="EG103" i="12"/>
  <c r="EG134" i="12" s="1"/>
  <c r="EG53" i="12"/>
  <c r="EG83" i="12" s="1"/>
  <c r="EO103" i="12"/>
  <c r="EO134" i="12" s="1"/>
  <c r="EO53" i="12"/>
  <c r="EO83" i="12" s="1"/>
  <c r="EW103" i="12"/>
  <c r="EW134" i="12" s="1"/>
  <c r="EW53" i="12"/>
  <c r="EW83" i="12" s="1"/>
  <c r="FE103" i="12"/>
  <c r="FE134" i="12" s="1"/>
  <c r="FE53" i="12"/>
  <c r="FE83" i="12" s="1"/>
  <c r="I105" i="12"/>
  <c r="I55" i="12"/>
  <c r="Q105" i="12"/>
  <c r="Q55" i="12"/>
  <c r="Y105" i="12"/>
  <c r="Y55" i="12"/>
  <c r="AG105" i="12"/>
  <c r="AG55" i="12"/>
  <c r="AO105" i="12"/>
  <c r="AO55" i="12"/>
  <c r="AW105" i="12"/>
  <c r="AW55" i="12"/>
  <c r="BE105" i="12"/>
  <c r="BE55" i="12"/>
  <c r="BM105" i="12"/>
  <c r="BM55" i="12"/>
  <c r="BU105" i="12"/>
  <c r="BU55" i="12"/>
  <c r="CC105" i="12"/>
  <c r="CC55" i="12"/>
  <c r="CK105" i="12"/>
  <c r="CK55" i="12"/>
  <c r="CS105" i="12"/>
  <c r="CS55" i="12"/>
  <c r="DA105" i="12"/>
  <c r="DA55" i="12"/>
  <c r="DI105" i="12"/>
  <c r="DI55" i="12"/>
  <c r="DQ105" i="12"/>
  <c r="DQ55" i="12"/>
  <c r="DY105" i="12"/>
  <c r="DY55" i="12"/>
  <c r="EG105" i="12"/>
  <c r="EG55" i="12"/>
  <c r="EO105" i="12"/>
  <c r="EO55" i="12"/>
  <c r="EW105" i="12"/>
  <c r="EW55" i="12"/>
  <c r="FE105" i="12"/>
  <c r="FE55" i="12"/>
  <c r="I106" i="12"/>
  <c r="I56" i="12"/>
  <c r="Q106" i="12"/>
  <c r="Q56" i="12"/>
  <c r="Y106" i="12"/>
  <c r="Y56" i="12"/>
  <c r="AG106" i="12"/>
  <c r="AG56" i="12"/>
  <c r="AO106" i="12"/>
  <c r="AO56" i="12"/>
  <c r="AW106" i="12"/>
  <c r="AW56" i="12"/>
  <c r="BE106" i="12"/>
  <c r="BE56" i="12"/>
  <c r="BM106" i="12"/>
  <c r="BM56" i="12"/>
  <c r="BU106" i="12"/>
  <c r="BU56" i="12"/>
  <c r="CC106" i="12"/>
  <c r="CC56" i="12"/>
  <c r="CK106" i="12"/>
  <c r="CK56" i="12"/>
  <c r="CS106" i="12"/>
  <c r="CS56" i="12"/>
  <c r="DA106" i="12"/>
  <c r="DA56" i="12"/>
  <c r="DI106" i="12"/>
  <c r="DI56" i="12"/>
  <c r="DQ106" i="12"/>
  <c r="DQ56" i="12"/>
  <c r="DY106" i="12"/>
  <c r="DY56" i="12"/>
  <c r="U64" i="24" s="1"/>
  <c r="EG106" i="12"/>
  <c r="EG56" i="12"/>
  <c r="AC64" i="24" s="1"/>
  <c r="EO106" i="12"/>
  <c r="EO56" i="12"/>
  <c r="AK64" i="24" s="1"/>
  <c r="EW106" i="12"/>
  <c r="EW56" i="12"/>
  <c r="AS64" i="24" s="1"/>
  <c r="FE106" i="12"/>
  <c r="FE56" i="12"/>
  <c r="I107" i="12"/>
  <c r="I57" i="12"/>
  <c r="Q107" i="12"/>
  <c r="Q57" i="12"/>
  <c r="Y107" i="12"/>
  <c r="Y57" i="12"/>
  <c r="AG107" i="12"/>
  <c r="AG57" i="12"/>
  <c r="AO107" i="12"/>
  <c r="AO57" i="12"/>
  <c r="AW107" i="12"/>
  <c r="AW57" i="12"/>
  <c r="BE107" i="12"/>
  <c r="BE57" i="12"/>
  <c r="BM107" i="12"/>
  <c r="BM57" i="12"/>
  <c r="BU107" i="12"/>
  <c r="BU57" i="12"/>
  <c r="CC107" i="12"/>
  <c r="CC57" i="12"/>
  <c r="CK107" i="12"/>
  <c r="CK57" i="12"/>
  <c r="CS107" i="12"/>
  <c r="CS57" i="12"/>
  <c r="DA107" i="12"/>
  <c r="DA57" i="12"/>
  <c r="DI107" i="12"/>
  <c r="DI57" i="12"/>
  <c r="DQ107" i="12"/>
  <c r="DQ57" i="12"/>
  <c r="DY107" i="12"/>
  <c r="DY57" i="12"/>
  <c r="EG107" i="12"/>
  <c r="EG57" i="12"/>
  <c r="EO107" i="12"/>
  <c r="EO57" i="12"/>
  <c r="EW107" i="12"/>
  <c r="EW57" i="12"/>
  <c r="FE107" i="12"/>
  <c r="FE57" i="12"/>
  <c r="I108" i="12"/>
  <c r="I58" i="12"/>
  <c r="Q108" i="12"/>
  <c r="Q58" i="12"/>
  <c r="Y108" i="12"/>
  <c r="Y58" i="12"/>
  <c r="AG108" i="12"/>
  <c r="AG58" i="12"/>
  <c r="AO108" i="12"/>
  <c r="AO58" i="12"/>
  <c r="AW108" i="12"/>
  <c r="AW58" i="12"/>
  <c r="BE108" i="12"/>
  <c r="BE58" i="12"/>
  <c r="BM108" i="12"/>
  <c r="BM58" i="12"/>
  <c r="BU108" i="12"/>
  <c r="BU58" i="12"/>
  <c r="CC108" i="12"/>
  <c r="CC58" i="12"/>
  <c r="CK108" i="12"/>
  <c r="CK58" i="12"/>
  <c r="CS108" i="12"/>
  <c r="CS58" i="12"/>
  <c r="DA108" i="12"/>
  <c r="DA58" i="12"/>
  <c r="DI108" i="12"/>
  <c r="DI58" i="12"/>
  <c r="DQ108" i="12"/>
  <c r="DQ58" i="12"/>
  <c r="DY108" i="12"/>
  <c r="DY58" i="12"/>
  <c r="EG108" i="12"/>
  <c r="EG58" i="12"/>
  <c r="EO108" i="12"/>
  <c r="EO58" i="12"/>
  <c r="EW108" i="12"/>
  <c r="EW58" i="12"/>
  <c r="FE108" i="12"/>
  <c r="FE58" i="12"/>
  <c r="AW110" i="12"/>
  <c r="AW60" i="12"/>
  <c r="BE110" i="12"/>
  <c r="BE60" i="12"/>
  <c r="BM110" i="12"/>
  <c r="BM60" i="12"/>
  <c r="BU110" i="12"/>
  <c r="BU60" i="12"/>
  <c r="CC110" i="12"/>
  <c r="CC60" i="12"/>
  <c r="CK110" i="12"/>
  <c r="CK60" i="12"/>
  <c r="CS110" i="12"/>
  <c r="CS60" i="12"/>
  <c r="DA110" i="12"/>
  <c r="DA60" i="12"/>
  <c r="DI110" i="12"/>
  <c r="DI60" i="12"/>
  <c r="DQ110" i="12"/>
  <c r="DQ60" i="12"/>
  <c r="DY110" i="12"/>
  <c r="U56" i="24" s="1"/>
  <c r="CO56" i="24" s="1"/>
  <c r="DY60" i="12"/>
  <c r="EG110" i="12"/>
  <c r="AC56" i="24" s="1"/>
  <c r="CW56" i="24" s="1"/>
  <c r="EG60" i="12"/>
  <c r="EO110" i="12"/>
  <c r="AK56" i="24" s="1"/>
  <c r="DE56" i="24" s="1"/>
  <c r="EO60" i="12"/>
  <c r="EW110" i="12"/>
  <c r="AS56" i="24" s="1"/>
  <c r="EW60" i="12"/>
  <c r="FE110" i="12"/>
  <c r="FE60" i="12"/>
  <c r="AO111" i="12"/>
  <c r="AO61" i="12"/>
  <c r="AW111" i="12"/>
  <c r="AW61" i="12"/>
  <c r="BE111" i="12"/>
  <c r="BE61" i="12"/>
  <c r="BM111" i="12"/>
  <c r="BM61" i="12"/>
  <c r="BU111" i="12"/>
  <c r="BU61" i="12"/>
  <c r="CC111" i="12"/>
  <c r="CC61" i="12"/>
  <c r="CK111" i="12"/>
  <c r="CK61" i="12"/>
  <c r="CS111" i="12"/>
  <c r="CS61" i="12"/>
  <c r="DA111" i="12"/>
  <c r="DA61" i="12"/>
  <c r="DI111" i="12"/>
  <c r="DI61" i="12"/>
  <c r="DQ111" i="12"/>
  <c r="DQ61" i="12"/>
  <c r="DY111" i="12"/>
  <c r="DY61" i="12"/>
  <c r="EG111" i="12"/>
  <c r="EG61" i="12"/>
  <c r="EO111" i="12"/>
  <c r="EO61" i="12"/>
  <c r="EW111" i="12"/>
  <c r="EW61" i="12"/>
  <c r="FE111" i="12"/>
  <c r="FE61" i="12"/>
  <c r="I113" i="12"/>
  <c r="I63" i="12"/>
  <c r="Q113" i="12"/>
  <c r="Q63" i="12"/>
  <c r="Y113" i="12"/>
  <c r="Y63" i="12"/>
  <c r="AG113" i="12"/>
  <c r="AG63" i="12"/>
  <c r="AO113" i="12"/>
  <c r="AO63" i="12"/>
  <c r="AW113" i="12"/>
  <c r="AW63" i="12"/>
  <c r="BE113" i="12"/>
  <c r="BE63" i="12"/>
  <c r="BM113" i="12"/>
  <c r="BM63" i="12"/>
  <c r="BU113" i="12"/>
  <c r="BU63" i="12"/>
  <c r="CC113" i="12"/>
  <c r="CC63" i="12"/>
  <c r="CK113" i="12"/>
  <c r="CK63" i="12"/>
  <c r="CS113" i="12"/>
  <c r="CS63" i="12"/>
  <c r="DA113" i="12"/>
  <c r="DA63" i="12"/>
  <c r="DI113" i="12"/>
  <c r="DI63" i="12"/>
  <c r="DQ113" i="12"/>
  <c r="DQ63" i="12"/>
  <c r="DY113" i="12"/>
  <c r="DY63" i="12"/>
  <c r="EG113" i="12"/>
  <c r="EG63" i="12"/>
  <c r="EO113" i="12"/>
  <c r="EO63" i="12"/>
  <c r="EW113" i="12"/>
  <c r="EW63" i="12"/>
  <c r="FE113" i="12"/>
  <c r="FE63" i="12"/>
  <c r="I114" i="12"/>
  <c r="I64" i="12"/>
  <c r="Q114" i="12"/>
  <c r="Q64" i="12"/>
  <c r="Y114" i="12"/>
  <c r="Y64" i="12"/>
  <c r="AG114" i="12"/>
  <c r="AG64" i="12"/>
  <c r="AO114" i="12"/>
  <c r="AO64" i="12"/>
  <c r="AW114" i="12"/>
  <c r="AW64" i="12"/>
  <c r="BE114" i="12"/>
  <c r="BE64" i="12"/>
  <c r="BM114" i="12"/>
  <c r="BM64" i="12"/>
  <c r="BU114" i="12"/>
  <c r="BU64" i="12"/>
  <c r="CC114" i="12"/>
  <c r="CC64" i="12"/>
  <c r="CK114" i="12"/>
  <c r="CK64" i="12"/>
  <c r="CS114" i="12"/>
  <c r="CS64" i="12"/>
  <c r="DA114" i="12"/>
  <c r="DA64" i="12"/>
  <c r="DI114" i="12"/>
  <c r="DI64" i="12"/>
  <c r="DQ114" i="12"/>
  <c r="DQ64" i="12"/>
  <c r="DY114" i="12"/>
  <c r="DY64" i="12"/>
  <c r="EG114" i="12"/>
  <c r="EG64" i="12"/>
  <c r="EO114" i="12"/>
  <c r="EO64" i="12"/>
  <c r="EW114" i="12"/>
  <c r="EW64" i="12"/>
  <c r="FE114" i="12"/>
  <c r="FE64" i="12"/>
  <c r="BE38" i="12"/>
  <c r="BE68" i="12" s="1"/>
  <c r="DQ38" i="12"/>
  <c r="DQ68" i="12" s="1"/>
  <c r="AO39" i="12"/>
  <c r="AO69" i="12" s="1"/>
  <c r="DA39" i="12"/>
  <c r="DA69" i="12" s="1"/>
  <c r="I40" i="12"/>
  <c r="I70" i="12" s="1"/>
  <c r="BU40" i="12"/>
  <c r="BU70" i="12" s="1"/>
  <c r="EG40" i="12"/>
  <c r="EG70" i="12" s="1"/>
  <c r="BE41" i="12"/>
  <c r="BE71" i="12" s="1"/>
  <c r="DQ41" i="12"/>
  <c r="DQ71" i="12" s="1"/>
  <c r="AO43" i="12"/>
  <c r="AO73" i="12" s="1"/>
  <c r="DA43" i="12"/>
  <c r="DA73" i="12" s="1"/>
  <c r="AN44" i="12"/>
  <c r="AN74" i="12" s="1"/>
  <c r="F48" i="12"/>
  <c r="F78" i="12" s="1"/>
  <c r="J88" i="12"/>
  <c r="J119" i="12" s="1"/>
  <c r="J38" i="12"/>
  <c r="J68" i="12" s="1"/>
  <c r="R88" i="12"/>
  <c r="R119" i="12" s="1"/>
  <c r="R38" i="12"/>
  <c r="R68" i="12" s="1"/>
  <c r="Z88" i="12"/>
  <c r="Z119" i="12" s="1"/>
  <c r="Z38" i="12"/>
  <c r="Z68" i="12" s="1"/>
  <c r="AH88" i="12"/>
  <c r="AH119" i="12" s="1"/>
  <c r="AH38" i="12"/>
  <c r="AH68" i="12" s="1"/>
  <c r="AP88" i="12"/>
  <c r="AP119" i="12" s="1"/>
  <c r="AP38" i="12"/>
  <c r="AP68" i="12" s="1"/>
  <c r="AX88" i="12"/>
  <c r="AX119" i="12" s="1"/>
  <c r="AX38" i="12"/>
  <c r="AX68" i="12" s="1"/>
  <c r="BF88" i="12"/>
  <c r="BF119" i="12" s="1"/>
  <c r="BF38" i="12"/>
  <c r="BF68" i="12" s="1"/>
  <c r="BN88" i="12"/>
  <c r="BN119" i="12" s="1"/>
  <c r="BN38" i="12"/>
  <c r="BN68" i="12" s="1"/>
  <c r="BV88" i="12"/>
  <c r="BV119" i="12" s="1"/>
  <c r="BV38" i="12"/>
  <c r="BV68" i="12" s="1"/>
  <c r="CD88" i="12"/>
  <c r="CD119" i="12" s="1"/>
  <c r="CD38" i="12"/>
  <c r="CD68" i="12" s="1"/>
  <c r="CL88" i="12"/>
  <c r="CL119" i="12" s="1"/>
  <c r="CL38" i="12"/>
  <c r="CL68" i="12" s="1"/>
  <c r="CT88" i="12"/>
  <c r="CT119" i="12" s="1"/>
  <c r="CT38" i="12"/>
  <c r="CT68" i="12" s="1"/>
  <c r="DB88" i="12"/>
  <c r="DB119" i="12" s="1"/>
  <c r="DB38" i="12"/>
  <c r="DB68" i="12" s="1"/>
  <c r="DJ88" i="12"/>
  <c r="DJ119" i="12" s="1"/>
  <c r="DJ38" i="12"/>
  <c r="DJ68" i="12" s="1"/>
  <c r="DR88" i="12"/>
  <c r="DR119" i="12" s="1"/>
  <c r="DR38" i="12"/>
  <c r="DZ88" i="12"/>
  <c r="DZ119" i="12" s="1"/>
  <c r="DZ38" i="12"/>
  <c r="V71" i="24" s="1"/>
  <c r="EH88" i="12"/>
  <c r="EH119" i="12" s="1"/>
  <c r="EH38" i="12"/>
  <c r="AD71" i="24" s="1"/>
  <c r="EP88" i="12"/>
  <c r="EP119" i="12" s="1"/>
  <c r="EP38" i="12"/>
  <c r="AL71" i="24" s="1"/>
  <c r="EX88" i="12"/>
  <c r="EX119" i="12" s="1"/>
  <c r="EX38" i="12"/>
  <c r="FF88" i="12"/>
  <c r="FF119" i="12" s="1"/>
  <c r="FF38" i="12"/>
  <c r="FF68" i="12" s="1"/>
  <c r="J89" i="12"/>
  <c r="J120" i="12" s="1"/>
  <c r="J39" i="12"/>
  <c r="J69" i="12" s="1"/>
  <c r="R89" i="12"/>
  <c r="R120" i="12" s="1"/>
  <c r="R39" i="12"/>
  <c r="R69" i="12" s="1"/>
  <c r="Z89" i="12"/>
  <c r="Z120" i="12" s="1"/>
  <c r="Z39" i="12"/>
  <c r="Z69" i="12" s="1"/>
  <c r="AH89" i="12"/>
  <c r="AH120" i="12" s="1"/>
  <c r="AH39" i="12"/>
  <c r="AH69" i="12" s="1"/>
  <c r="AP89" i="12"/>
  <c r="AP120" i="12" s="1"/>
  <c r="AP39" i="12"/>
  <c r="AP69" i="12" s="1"/>
  <c r="AX89" i="12"/>
  <c r="AX120" i="12" s="1"/>
  <c r="AX39" i="12"/>
  <c r="AX69" i="12" s="1"/>
  <c r="BF89" i="12"/>
  <c r="BF120" i="12" s="1"/>
  <c r="BF39" i="12"/>
  <c r="BF69" i="12" s="1"/>
  <c r="BN89" i="12"/>
  <c r="BN120" i="12" s="1"/>
  <c r="BN39" i="12"/>
  <c r="BN69" i="12" s="1"/>
  <c r="BV89" i="12"/>
  <c r="BV120" i="12" s="1"/>
  <c r="BV39" i="12"/>
  <c r="BV69" i="12" s="1"/>
  <c r="CD89" i="12"/>
  <c r="CD120" i="12" s="1"/>
  <c r="CD39" i="12"/>
  <c r="CD69" i="12" s="1"/>
  <c r="CL89" i="12"/>
  <c r="CL120" i="12" s="1"/>
  <c r="CL39" i="12"/>
  <c r="CL69" i="12" s="1"/>
  <c r="CT89" i="12"/>
  <c r="CT120" i="12" s="1"/>
  <c r="CT39" i="12"/>
  <c r="CT69" i="12" s="1"/>
  <c r="DB89" i="12"/>
  <c r="DB120" i="12" s="1"/>
  <c r="DB39" i="12"/>
  <c r="DB69" i="12" s="1"/>
  <c r="DJ89" i="12"/>
  <c r="DJ120" i="12" s="1"/>
  <c r="DJ39" i="12"/>
  <c r="DJ69" i="12" s="1"/>
  <c r="DR89" i="12"/>
  <c r="DR120" i="12" s="1"/>
  <c r="DR39" i="12"/>
  <c r="DR69" i="12" s="1"/>
  <c r="DZ89" i="12"/>
  <c r="DZ120" i="12" s="1"/>
  <c r="DZ39" i="12"/>
  <c r="DZ69" i="12" s="1"/>
  <c r="EH89" i="12"/>
  <c r="EH120" i="12" s="1"/>
  <c r="EH39" i="12"/>
  <c r="EH69" i="12" s="1"/>
  <c r="EP89" i="12"/>
  <c r="EP120" i="12" s="1"/>
  <c r="EP39" i="12"/>
  <c r="EP69" i="12" s="1"/>
  <c r="EX89" i="12"/>
  <c r="EX120" i="12" s="1"/>
  <c r="EX39" i="12"/>
  <c r="EX69" i="12" s="1"/>
  <c r="FF89" i="12"/>
  <c r="FF120" i="12" s="1"/>
  <c r="FF39" i="12"/>
  <c r="FF69" i="12" s="1"/>
  <c r="J90" i="12"/>
  <c r="J121" i="12" s="1"/>
  <c r="J40" i="12"/>
  <c r="J70" i="12" s="1"/>
  <c r="R90" i="12"/>
  <c r="R121" i="12" s="1"/>
  <c r="R40" i="12"/>
  <c r="R70" i="12" s="1"/>
  <c r="Z90" i="12"/>
  <c r="Z121" i="12" s="1"/>
  <c r="Z40" i="12"/>
  <c r="Z70" i="12" s="1"/>
  <c r="AH90" i="12"/>
  <c r="AH121" i="12" s="1"/>
  <c r="AH40" i="12"/>
  <c r="AH70" i="12" s="1"/>
  <c r="AP90" i="12"/>
  <c r="AP121" i="12" s="1"/>
  <c r="AP40" i="12"/>
  <c r="AP70" i="12" s="1"/>
  <c r="AX90" i="12"/>
  <c r="AX121" i="12" s="1"/>
  <c r="AX40" i="12"/>
  <c r="AX70" i="12" s="1"/>
  <c r="BF90" i="12"/>
  <c r="BF121" i="12" s="1"/>
  <c r="BF40" i="12"/>
  <c r="BF70" i="12" s="1"/>
  <c r="BN90" i="12"/>
  <c r="BN121" i="12" s="1"/>
  <c r="BN40" i="12"/>
  <c r="BN70" i="12" s="1"/>
  <c r="BV90" i="12"/>
  <c r="BV121" i="12" s="1"/>
  <c r="BV40" i="12"/>
  <c r="BV70" i="12" s="1"/>
  <c r="CD90" i="12"/>
  <c r="CD121" i="12" s="1"/>
  <c r="CD40" i="12"/>
  <c r="CD70" i="12" s="1"/>
  <c r="CL90" i="12"/>
  <c r="CL121" i="12" s="1"/>
  <c r="CL40" i="12"/>
  <c r="CL70" i="12" s="1"/>
  <c r="CT90" i="12"/>
  <c r="CT121" i="12" s="1"/>
  <c r="CT40" i="12"/>
  <c r="CT70" i="12" s="1"/>
  <c r="DB90" i="12"/>
  <c r="DB121" i="12" s="1"/>
  <c r="DB40" i="12"/>
  <c r="DB70" i="12" s="1"/>
  <c r="DJ90" i="12"/>
  <c r="DJ121" i="12" s="1"/>
  <c r="DJ40" i="12"/>
  <c r="DJ70" i="12" s="1"/>
  <c r="DR90" i="12"/>
  <c r="DR121" i="12" s="1"/>
  <c r="DR40" i="12"/>
  <c r="DR70" i="12" s="1"/>
  <c r="DZ90" i="12"/>
  <c r="DZ121" i="12" s="1"/>
  <c r="DZ40" i="12"/>
  <c r="DZ70" i="12" s="1"/>
  <c r="EH90" i="12"/>
  <c r="EH121" i="12" s="1"/>
  <c r="EH40" i="12"/>
  <c r="EH70" i="12" s="1"/>
  <c r="EP90" i="12"/>
  <c r="EP121" i="12" s="1"/>
  <c r="EP40" i="12"/>
  <c r="EP70" i="12" s="1"/>
  <c r="EX90" i="12"/>
  <c r="EX121" i="12" s="1"/>
  <c r="EX40" i="12"/>
  <c r="EX70" i="12" s="1"/>
  <c r="FF90" i="12"/>
  <c r="FF121" i="12" s="1"/>
  <c r="FF40" i="12"/>
  <c r="FF70" i="12" s="1"/>
  <c r="J91" i="12"/>
  <c r="J122" i="12" s="1"/>
  <c r="J41" i="12"/>
  <c r="J71" i="12" s="1"/>
  <c r="R91" i="12"/>
  <c r="R122" i="12" s="1"/>
  <c r="R41" i="12"/>
  <c r="R71" i="12" s="1"/>
  <c r="Z91" i="12"/>
  <c r="Z122" i="12" s="1"/>
  <c r="Z41" i="12"/>
  <c r="Z71" i="12" s="1"/>
  <c r="AH91" i="12"/>
  <c r="AH122" i="12" s="1"/>
  <c r="AH41" i="12"/>
  <c r="AH71" i="12" s="1"/>
  <c r="AP91" i="12"/>
  <c r="AP122" i="12" s="1"/>
  <c r="AP41" i="12"/>
  <c r="AP71" i="12" s="1"/>
  <c r="AX91" i="12"/>
  <c r="AX122" i="12" s="1"/>
  <c r="AX41" i="12"/>
  <c r="AX71" i="12" s="1"/>
  <c r="BF91" i="12"/>
  <c r="BF122" i="12" s="1"/>
  <c r="BF41" i="12"/>
  <c r="BF71" i="12" s="1"/>
  <c r="BN91" i="12"/>
  <c r="BN122" i="12" s="1"/>
  <c r="BN41" i="12"/>
  <c r="BN71" i="12" s="1"/>
  <c r="BV91" i="12"/>
  <c r="BV122" i="12" s="1"/>
  <c r="BV41" i="12"/>
  <c r="BV71" i="12" s="1"/>
  <c r="CD91" i="12"/>
  <c r="CD122" i="12" s="1"/>
  <c r="CD41" i="12"/>
  <c r="CD71" i="12" s="1"/>
  <c r="CL91" i="12"/>
  <c r="CL122" i="12" s="1"/>
  <c r="CL41" i="12"/>
  <c r="CL71" i="12" s="1"/>
  <c r="CT91" i="12"/>
  <c r="CT122" i="12" s="1"/>
  <c r="CT41" i="12"/>
  <c r="CT71" i="12" s="1"/>
  <c r="DB91" i="12"/>
  <c r="DB122" i="12" s="1"/>
  <c r="DB41" i="12"/>
  <c r="DB71" i="12" s="1"/>
  <c r="DJ91" i="12"/>
  <c r="DJ122" i="12" s="1"/>
  <c r="DJ41" i="12"/>
  <c r="DJ71" i="12" s="1"/>
  <c r="DR91" i="12"/>
  <c r="DR122" i="12" s="1"/>
  <c r="DR41" i="12"/>
  <c r="DR71" i="12" s="1"/>
  <c r="DZ91" i="12"/>
  <c r="DZ122" i="12" s="1"/>
  <c r="DZ41" i="12"/>
  <c r="DZ71" i="12" s="1"/>
  <c r="EH91" i="12"/>
  <c r="EH122" i="12" s="1"/>
  <c r="EH41" i="12"/>
  <c r="EH71" i="12" s="1"/>
  <c r="EP91" i="12"/>
  <c r="EP122" i="12" s="1"/>
  <c r="EP41" i="12"/>
  <c r="EP71" i="12" s="1"/>
  <c r="EX91" i="12"/>
  <c r="EX122" i="12" s="1"/>
  <c r="EX41" i="12"/>
  <c r="EX71" i="12" s="1"/>
  <c r="FF91" i="12"/>
  <c r="FF122" i="12" s="1"/>
  <c r="FF41" i="12"/>
  <c r="FF71" i="12" s="1"/>
  <c r="J93" i="12"/>
  <c r="J124" i="12" s="1"/>
  <c r="J43" i="12"/>
  <c r="J73" i="12" s="1"/>
  <c r="R93" i="12"/>
  <c r="R124" i="12" s="1"/>
  <c r="R43" i="12"/>
  <c r="R73" i="12" s="1"/>
  <c r="Z93" i="12"/>
  <c r="Z124" i="12" s="1"/>
  <c r="Z43" i="12"/>
  <c r="Z73" i="12" s="1"/>
  <c r="AH93" i="12"/>
  <c r="AH124" i="12" s="1"/>
  <c r="AH43" i="12"/>
  <c r="AH73" i="12" s="1"/>
  <c r="AP93" i="12"/>
  <c r="AP124" i="12" s="1"/>
  <c r="AP43" i="12"/>
  <c r="AP73" i="12" s="1"/>
  <c r="AX93" i="12"/>
  <c r="AX124" i="12" s="1"/>
  <c r="AX43" i="12"/>
  <c r="AX73" i="12" s="1"/>
  <c r="BF93" i="12"/>
  <c r="BF124" i="12" s="1"/>
  <c r="BF43" i="12"/>
  <c r="BF73" i="12" s="1"/>
  <c r="BN93" i="12"/>
  <c r="BN124" i="12" s="1"/>
  <c r="BN43" i="12"/>
  <c r="BN73" i="12" s="1"/>
  <c r="BV93" i="12"/>
  <c r="BV124" i="12" s="1"/>
  <c r="BV43" i="12"/>
  <c r="BV73" i="12" s="1"/>
  <c r="CD93" i="12"/>
  <c r="CD124" i="12" s="1"/>
  <c r="CD43" i="12"/>
  <c r="CD73" i="12" s="1"/>
  <c r="CL93" i="12"/>
  <c r="CL124" i="12" s="1"/>
  <c r="CL43" i="12"/>
  <c r="CL73" i="12" s="1"/>
  <c r="CT93" i="12"/>
  <c r="CT124" i="12" s="1"/>
  <c r="CT43" i="12"/>
  <c r="CT73" i="12" s="1"/>
  <c r="DB93" i="12"/>
  <c r="DB124" i="12" s="1"/>
  <c r="DB43" i="12"/>
  <c r="DB73" i="12" s="1"/>
  <c r="DJ93" i="12"/>
  <c r="DJ124" i="12" s="1"/>
  <c r="DJ43" i="12"/>
  <c r="DJ73" i="12" s="1"/>
  <c r="DR93" i="12"/>
  <c r="DR124" i="12" s="1"/>
  <c r="DR43" i="12"/>
  <c r="DR73" i="12" s="1"/>
  <c r="DZ93" i="12"/>
  <c r="DZ124" i="12" s="1"/>
  <c r="DZ43" i="12"/>
  <c r="DZ73" i="12" s="1"/>
  <c r="EH93" i="12"/>
  <c r="EH124" i="12" s="1"/>
  <c r="EH43" i="12"/>
  <c r="EH73" i="12" s="1"/>
  <c r="EP93" i="12"/>
  <c r="EP124" i="12" s="1"/>
  <c r="EP43" i="12"/>
  <c r="EP73" i="12" s="1"/>
  <c r="EX93" i="12"/>
  <c r="EX124" i="12" s="1"/>
  <c r="EX43" i="12"/>
  <c r="EX73" i="12" s="1"/>
  <c r="FF93" i="12"/>
  <c r="FF124" i="12" s="1"/>
  <c r="FF43" i="12"/>
  <c r="FF73" i="12" s="1"/>
  <c r="J94" i="12"/>
  <c r="J125" i="12" s="1"/>
  <c r="J44" i="12"/>
  <c r="J74" i="12" s="1"/>
  <c r="R94" i="12"/>
  <c r="R125" i="12" s="1"/>
  <c r="R44" i="12"/>
  <c r="R74" i="12" s="1"/>
  <c r="Z94" i="12"/>
  <c r="Z125" i="12" s="1"/>
  <c r="Z44" i="12"/>
  <c r="Z74" i="12" s="1"/>
  <c r="AH94" i="12"/>
  <c r="AH125" i="12" s="1"/>
  <c r="AH44" i="12"/>
  <c r="AH74" i="12" s="1"/>
  <c r="AP94" i="12"/>
  <c r="AP125" i="12" s="1"/>
  <c r="AP44" i="12"/>
  <c r="AP74" i="12" s="1"/>
  <c r="AX94" i="12"/>
  <c r="AX125" i="12" s="1"/>
  <c r="AX44" i="12"/>
  <c r="AX74" i="12" s="1"/>
  <c r="BF94" i="12"/>
  <c r="BF125" i="12" s="1"/>
  <c r="BF44" i="12"/>
  <c r="BF74" i="12" s="1"/>
  <c r="BN94" i="12"/>
  <c r="BN125" i="12" s="1"/>
  <c r="BN44" i="12"/>
  <c r="BN74" i="12" s="1"/>
  <c r="BV94" i="12"/>
  <c r="BV125" i="12" s="1"/>
  <c r="BV44" i="12"/>
  <c r="BV74" i="12" s="1"/>
  <c r="CD94" i="12"/>
  <c r="CD125" i="12" s="1"/>
  <c r="CD44" i="12"/>
  <c r="CD74" i="12" s="1"/>
  <c r="CL94" i="12"/>
  <c r="CL125" i="12" s="1"/>
  <c r="CL44" i="12"/>
  <c r="CL74" i="12" s="1"/>
  <c r="CT94" i="12"/>
  <c r="CT125" i="12" s="1"/>
  <c r="CT44" i="12"/>
  <c r="CT74" i="12" s="1"/>
  <c r="DB94" i="12"/>
  <c r="DB125" i="12" s="1"/>
  <c r="DB44" i="12"/>
  <c r="DB74" i="12" s="1"/>
  <c r="DJ94" i="12"/>
  <c r="DJ125" i="12" s="1"/>
  <c r="DJ44" i="12"/>
  <c r="DJ74" i="12" s="1"/>
  <c r="DR94" i="12"/>
  <c r="DR125" i="12" s="1"/>
  <c r="DR44" i="12"/>
  <c r="DR74" i="12" s="1"/>
  <c r="DZ94" i="12"/>
  <c r="DZ125" i="12" s="1"/>
  <c r="DZ44" i="12"/>
  <c r="DZ74" i="12" s="1"/>
  <c r="EH94" i="12"/>
  <c r="EH125" i="12" s="1"/>
  <c r="EH44" i="12"/>
  <c r="EH74" i="12" s="1"/>
  <c r="EP94" i="12"/>
  <c r="EP125" i="12" s="1"/>
  <c r="EP44" i="12"/>
  <c r="EP74" i="12" s="1"/>
  <c r="EX94" i="12"/>
  <c r="EX125" i="12" s="1"/>
  <c r="EX44" i="12"/>
  <c r="EX74" i="12" s="1"/>
  <c r="FF94" i="12"/>
  <c r="FF125" i="12" s="1"/>
  <c r="FF44" i="12"/>
  <c r="FF74" i="12" s="1"/>
  <c r="J95" i="12"/>
  <c r="J126" i="12" s="1"/>
  <c r="J45" i="12"/>
  <c r="J75" i="12" s="1"/>
  <c r="R95" i="12"/>
  <c r="R126" i="12" s="1"/>
  <c r="R45" i="12"/>
  <c r="R75" i="12" s="1"/>
  <c r="Z95" i="12"/>
  <c r="Z126" i="12" s="1"/>
  <c r="Z45" i="12"/>
  <c r="Z75" i="12" s="1"/>
  <c r="AH95" i="12"/>
  <c r="AH126" i="12" s="1"/>
  <c r="AH45" i="12"/>
  <c r="AH75" i="12" s="1"/>
  <c r="AP95" i="12"/>
  <c r="AP126" i="12" s="1"/>
  <c r="AP45" i="12"/>
  <c r="AP75" i="12" s="1"/>
  <c r="AX95" i="12"/>
  <c r="AX126" i="12" s="1"/>
  <c r="AX45" i="12"/>
  <c r="AX75" i="12" s="1"/>
  <c r="BF95" i="12"/>
  <c r="BF126" i="12" s="1"/>
  <c r="BF45" i="12"/>
  <c r="BF75" i="12" s="1"/>
  <c r="BN95" i="12"/>
  <c r="BN126" i="12" s="1"/>
  <c r="BN45" i="12"/>
  <c r="BN75" i="12" s="1"/>
  <c r="BV95" i="12"/>
  <c r="BV126" i="12" s="1"/>
  <c r="BV45" i="12"/>
  <c r="BV75" i="12" s="1"/>
  <c r="CD95" i="12"/>
  <c r="CD126" i="12" s="1"/>
  <c r="CD45" i="12"/>
  <c r="CD75" i="12" s="1"/>
  <c r="CL95" i="12"/>
  <c r="CL126" i="12" s="1"/>
  <c r="CL45" i="12"/>
  <c r="CL75" i="12" s="1"/>
  <c r="CT95" i="12"/>
  <c r="CT126" i="12" s="1"/>
  <c r="CT45" i="12"/>
  <c r="CT75" i="12" s="1"/>
  <c r="DB95" i="12"/>
  <c r="DB126" i="12" s="1"/>
  <c r="DB45" i="12"/>
  <c r="DB75" i="12" s="1"/>
  <c r="DJ95" i="12"/>
  <c r="DJ126" i="12" s="1"/>
  <c r="DJ45" i="12"/>
  <c r="DJ75" i="12" s="1"/>
  <c r="DR95" i="12"/>
  <c r="DR126" i="12" s="1"/>
  <c r="DR45" i="12"/>
  <c r="DR75" i="12" s="1"/>
  <c r="DZ95" i="12"/>
  <c r="DZ126" i="12" s="1"/>
  <c r="DZ45" i="12"/>
  <c r="DZ75" i="12" s="1"/>
  <c r="EH95" i="12"/>
  <c r="EH126" i="12" s="1"/>
  <c r="EH45" i="12"/>
  <c r="EH75" i="12" s="1"/>
  <c r="EP95" i="12"/>
  <c r="EP126" i="12" s="1"/>
  <c r="EP45" i="12"/>
  <c r="EP75" i="12" s="1"/>
  <c r="EX95" i="12"/>
  <c r="EX126" i="12" s="1"/>
  <c r="EX45" i="12"/>
  <c r="EX75" i="12" s="1"/>
  <c r="FF95" i="12"/>
  <c r="FF126" i="12" s="1"/>
  <c r="FF45" i="12"/>
  <c r="FF75" i="12" s="1"/>
  <c r="J96" i="12"/>
  <c r="J127" i="12" s="1"/>
  <c r="J46" i="12"/>
  <c r="J76" i="12" s="1"/>
  <c r="R96" i="12"/>
  <c r="R127" i="12" s="1"/>
  <c r="R46" i="12"/>
  <c r="R76" i="12" s="1"/>
  <c r="Z96" i="12"/>
  <c r="Z127" i="12" s="1"/>
  <c r="Z46" i="12"/>
  <c r="Z76" i="12" s="1"/>
  <c r="AH96" i="12"/>
  <c r="AH127" i="12" s="1"/>
  <c r="AH46" i="12"/>
  <c r="AH76" i="12" s="1"/>
  <c r="AP96" i="12"/>
  <c r="AP127" i="12" s="1"/>
  <c r="AP46" i="12"/>
  <c r="AP76" i="12" s="1"/>
  <c r="AX96" i="12"/>
  <c r="AX127" i="12" s="1"/>
  <c r="AX46" i="12"/>
  <c r="AX76" i="12" s="1"/>
  <c r="BF96" i="12"/>
  <c r="BF127" i="12" s="1"/>
  <c r="BF46" i="12"/>
  <c r="BF76" i="12" s="1"/>
  <c r="BN96" i="12"/>
  <c r="BN127" i="12" s="1"/>
  <c r="BN46" i="12"/>
  <c r="BN76" i="12" s="1"/>
  <c r="BV96" i="12"/>
  <c r="BV127" i="12" s="1"/>
  <c r="BV46" i="12"/>
  <c r="BV76" i="12" s="1"/>
  <c r="CD96" i="12"/>
  <c r="CD127" i="12" s="1"/>
  <c r="CD46" i="12"/>
  <c r="CD76" i="12" s="1"/>
  <c r="CL96" i="12"/>
  <c r="CL127" i="12" s="1"/>
  <c r="CL46" i="12"/>
  <c r="CL76" i="12" s="1"/>
  <c r="CT96" i="12"/>
  <c r="CT127" i="12" s="1"/>
  <c r="CT46" i="12"/>
  <c r="CT76" i="12" s="1"/>
  <c r="DB96" i="12"/>
  <c r="DB127" i="12" s="1"/>
  <c r="DB46" i="12"/>
  <c r="DB76" i="12" s="1"/>
  <c r="DJ96" i="12"/>
  <c r="DJ127" i="12" s="1"/>
  <c r="DJ46" i="12"/>
  <c r="DJ76" i="12" s="1"/>
  <c r="DR96" i="12"/>
  <c r="DR127" i="12" s="1"/>
  <c r="DR46" i="12"/>
  <c r="DR76" i="12" s="1"/>
  <c r="DZ96" i="12"/>
  <c r="DZ127" i="12" s="1"/>
  <c r="DZ46" i="12"/>
  <c r="DZ76" i="12" s="1"/>
  <c r="EH96" i="12"/>
  <c r="EH127" i="12" s="1"/>
  <c r="EH46" i="12"/>
  <c r="EH76" i="12" s="1"/>
  <c r="EP96" i="12"/>
  <c r="EP127" i="12" s="1"/>
  <c r="EP46" i="12"/>
  <c r="EP76" i="12" s="1"/>
  <c r="EX96" i="12"/>
  <c r="EX127" i="12" s="1"/>
  <c r="EX46" i="12"/>
  <c r="EX76" i="12" s="1"/>
  <c r="FF96" i="12"/>
  <c r="FF127" i="12" s="1"/>
  <c r="FF46" i="12"/>
  <c r="FF76" i="12" s="1"/>
  <c r="J97" i="12"/>
  <c r="J128" i="12" s="1"/>
  <c r="J47" i="12"/>
  <c r="J77" i="12" s="1"/>
  <c r="R97" i="12"/>
  <c r="R128" i="12" s="1"/>
  <c r="R47" i="12"/>
  <c r="R77" i="12" s="1"/>
  <c r="Z97" i="12"/>
  <c r="Z128" i="12" s="1"/>
  <c r="Z47" i="12"/>
  <c r="Z77" i="12" s="1"/>
  <c r="AH97" i="12"/>
  <c r="AH128" i="12" s="1"/>
  <c r="AH47" i="12"/>
  <c r="AH77" i="12" s="1"/>
  <c r="AP97" i="12"/>
  <c r="AP128" i="12" s="1"/>
  <c r="AP47" i="12"/>
  <c r="AP77" i="12" s="1"/>
  <c r="AX97" i="12"/>
  <c r="AX128" i="12" s="1"/>
  <c r="AX47" i="12"/>
  <c r="AX77" i="12" s="1"/>
  <c r="BF97" i="12"/>
  <c r="BF128" i="12" s="1"/>
  <c r="BF47" i="12"/>
  <c r="BF77" i="12" s="1"/>
  <c r="BN97" i="12"/>
  <c r="BN128" i="12" s="1"/>
  <c r="BN47" i="12"/>
  <c r="BN77" i="12" s="1"/>
  <c r="BV97" i="12"/>
  <c r="BV128" i="12" s="1"/>
  <c r="BV47" i="12"/>
  <c r="BV77" i="12" s="1"/>
  <c r="CD97" i="12"/>
  <c r="CD128" i="12" s="1"/>
  <c r="CD47" i="12"/>
  <c r="CD77" i="12" s="1"/>
  <c r="CL97" i="12"/>
  <c r="CL128" i="12" s="1"/>
  <c r="CL47" i="12"/>
  <c r="CL77" i="12" s="1"/>
  <c r="BM38" i="12"/>
  <c r="BM68" i="12" s="1"/>
  <c r="DY38" i="12"/>
  <c r="U71" i="24" s="1"/>
  <c r="AW39" i="12"/>
  <c r="AW69" i="12" s="1"/>
  <c r="DI39" i="12"/>
  <c r="DI69" i="12" s="1"/>
  <c r="Q40" i="12"/>
  <c r="Q70" i="12" s="1"/>
  <c r="CC40" i="12"/>
  <c r="CC70" i="12" s="1"/>
  <c r="EO40" i="12"/>
  <c r="EO70" i="12" s="1"/>
  <c r="BM41" i="12"/>
  <c r="BM71" i="12" s="1"/>
  <c r="DY41" i="12"/>
  <c r="DY71" i="12" s="1"/>
  <c r="AW43" i="12"/>
  <c r="AW73" i="12" s="1"/>
  <c r="DI43" i="12"/>
  <c r="DI73" i="12" s="1"/>
  <c r="BT44" i="12"/>
  <c r="BT74" i="12" s="1"/>
  <c r="AL46" i="12"/>
  <c r="AL76" i="12" s="1"/>
  <c r="BR48" i="12"/>
  <c r="BR78" i="12" s="1"/>
  <c r="X97" i="12"/>
  <c r="X128" i="12" s="1"/>
  <c r="X47" i="12"/>
  <c r="X77" i="12" s="1"/>
  <c r="AF97" i="12"/>
  <c r="AF128" i="12" s="1"/>
  <c r="AF47" i="12"/>
  <c r="AF77" i="12" s="1"/>
  <c r="AN97" i="12"/>
  <c r="AN128" i="12" s="1"/>
  <c r="AN47" i="12"/>
  <c r="AN77" i="12" s="1"/>
  <c r="AV97" i="12"/>
  <c r="AV128" i="12" s="1"/>
  <c r="AV47" i="12"/>
  <c r="AV77" i="12" s="1"/>
  <c r="BD97" i="12"/>
  <c r="BD128" i="12" s="1"/>
  <c r="BD47" i="12"/>
  <c r="BD77" i="12" s="1"/>
  <c r="BL97" i="12"/>
  <c r="BL128" i="12" s="1"/>
  <c r="BL47" i="12"/>
  <c r="BL77" i="12" s="1"/>
  <c r="BT97" i="12"/>
  <c r="BT128" i="12" s="1"/>
  <c r="BT47" i="12"/>
  <c r="BT77" i="12" s="1"/>
  <c r="CB97" i="12"/>
  <c r="CB128" i="12" s="1"/>
  <c r="CB47" i="12"/>
  <c r="CB77" i="12" s="1"/>
  <c r="CJ97" i="12"/>
  <c r="CJ128" i="12" s="1"/>
  <c r="CJ47" i="12"/>
  <c r="CJ77" i="12" s="1"/>
  <c r="CR97" i="12"/>
  <c r="CR128" i="12" s="1"/>
  <c r="CR47" i="12"/>
  <c r="CR77" i="12" s="1"/>
  <c r="CZ97" i="12"/>
  <c r="CZ128" i="12" s="1"/>
  <c r="CZ47" i="12"/>
  <c r="CZ77" i="12" s="1"/>
  <c r="DH97" i="12"/>
  <c r="DH128" i="12" s="1"/>
  <c r="DH47" i="12"/>
  <c r="DH77" i="12" s="1"/>
  <c r="DP97" i="12"/>
  <c r="DP128" i="12" s="1"/>
  <c r="DP47" i="12"/>
  <c r="DP77" i="12" s="1"/>
  <c r="DX97" i="12"/>
  <c r="DX128" i="12" s="1"/>
  <c r="DX47" i="12"/>
  <c r="DX77" i="12" s="1"/>
  <c r="EF97" i="12"/>
  <c r="EF128" i="12" s="1"/>
  <c r="EF47" i="12"/>
  <c r="EF77" i="12" s="1"/>
  <c r="EN97" i="12"/>
  <c r="EN128" i="12" s="1"/>
  <c r="EN47" i="12"/>
  <c r="EN77" i="12" s="1"/>
  <c r="EV97" i="12"/>
  <c r="EV128" i="12" s="1"/>
  <c r="EV47" i="12"/>
  <c r="EV77" i="12" s="1"/>
  <c r="FD97" i="12"/>
  <c r="FD128" i="12" s="1"/>
  <c r="FD47" i="12"/>
  <c r="FD77" i="12" s="1"/>
  <c r="H98" i="12"/>
  <c r="H129" i="12" s="1"/>
  <c r="H48" i="12"/>
  <c r="H78" i="12" s="1"/>
  <c r="P98" i="12"/>
  <c r="P129" i="12" s="1"/>
  <c r="P48" i="12"/>
  <c r="P78" i="12" s="1"/>
  <c r="X98" i="12"/>
  <c r="X129" i="12" s="1"/>
  <c r="X48" i="12"/>
  <c r="X78" i="12" s="1"/>
  <c r="AF98" i="12"/>
  <c r="AF129" i="12" s="1"/>
  <c r="AF48" i="12"/>
  <c r="AF78" i="12" s="1"/>
  <c r="AN98" i="12"/>
  <c r="AN129" i="12" s="1"/>
  <c r="AN48" i="12"/>
  <c r="AN78" i="12" s="1"/>
  <c r="AV98" i="12"/>
  <c r="AV129" i="12" s="1"/>
  <c r="AV48" i="12"/>
  <c r="AV78" i="12" s="1"/>
  <c r="BD98" i="12"/>
  <c r="BD129" i="12" s="1"/>
  <c r="BD48" i="12"/>
  <c r="BD78" i="12" s="1"/>
  <c r="BL98" i="12"/>
  <c r="BL129" i="12" s="1"/>
  <c r="BL48" i="12"/>
  <c r="BL78" i="12" s="1"/>
  <c r="BT98" i="12"/>
  <c r="BT129" i="12" s="1"/>
  <c r="BT48" i="12"/>
  <c r="BT78" i="12" s="1"/>
  <c r="CB98" i="12"/>
  <c r="CB129" i="12" s="1"/>
  <c r="CB48" i="12"/>
  <c r="CB78" i="12" s="1"/>
  <c r="CJ98" i="12"/>
  <c r="CJ129" i="12" s="1"/>
  <c r="CJ48" i="12"/>
  <c r="CJ78" i="12" s="1"/>
  <c r="CR98" i="12"/>
  <c r="CR129" i="12" s="1"/>
  <c r="CR48" i="12"/>
  <c r="CR78" i="12" s="1"/>
  <c r="CZ98" i="12"/>
  <c r="CZ129" i="12" s="1"/>
  <c r="CZ48" i="12"/>
  <c r="CZ78" i="12" s="1"/>
  <c r="DH98" i="12"/>
  <c r="DH129" i="12" s="1"/>
  <c r="DH48" i="12"/>
  <c r="DH78" i="12" s="1"/>
  <c r="DP98" i="12"/>
  <c r="DP129" i="12" s="1"/>
  <c r="DP48" i="12"/>
  <c r="DP78" i="12" s="1"/>
  <c r="DX98" i="12"/>
  <c r="DX129" i="12" s="1"/>
  <c r="DX48" i="12"/>
  <c r="DX78" i="12" s="1"/>
  <c r="EF98" i="12"/>
  <c r="EF129" i="12" s="1"/>
  <c r="EF48" i="12"/>
  <c r="EF78" i="12" s="1"/>
  <c r="EN98" i="12"/>
  <c r="EN129" i="12" s="1"/>
  <c r="EN48" i="12"/>
  <c r="EN78" i="12" s="1"/>
  <c r="EV98" i="12"/>
  <c r="EV129" i="12" s="1"/>
  <c r="EV48" i="12"/>
  <c r="EV78" i="12" s="1"/>
  <c r="FD98" i="12"/>
  <c r="FD129" i="12" s="1"/>
  <c r="FD48" i="12"/>
  <c r="FD78" i="12" s="1"/>
  <c r="H99" i="12"/>
  <c r="H130" i="12" s="1"/>
  <c r="H49" i="12"/>
  <c r="H79" i="12" s="1"/>
  <c r="P99" i="12"/>
  <c r="P130" i="12" s="1"/>
  <c r="P49" i="12"/>
  <c r="P79" i="12" s="1"/>
  <c r="X99" i="12"/>
  <c r="X130" i="12" s="1"/>
  <c r="X49" i="12"/>
  <c r="X79" i="12" s="1"/>
  <c r="AF99" i="12"/>
  <c r="AF130" i="12" s="1"/>
  <c r="AF49" i="12"/>
  <c r="AF79" i="12" s="1"/>
  <c r="AN99" i="12"/>
  <c r="AN130" i="12" s="1"/>
  <c r="AN49" i="12"/>
  <c r="AN79" i="12" s="1"/>
  <c r="AV99" i="12"/>
  <c r="AV130" i="12" s="1"/>
  <c r="AV49" i="12"/>
  <c r="AV79" i="12" s="1"/>
  <c r="BD99" i="12"/>
  <c r="BD130" i="12" s="1"/>
  <c r="BD49" i="12"/>
  <c r="BD79" i="12" s="1"/>
  <c r="BL99" i="12"/>
  <c r="BL130" i="12" s="1"/>
  <c r="BL49" i="12"/>
  <c r="BL79" i="12" s="1"/>
  <c r="BT99" i="12"/>
  <c r="BT130" i="12" s="1"/>
  <c r="BT49" i="12"/>
  <c r="BT79" i="12" s="1"/>
  <c r="CB99" i="12"/>
  <c r="CB130" i="12" s="1"/>
  <c r="CB49" i="12"/>
  <c r="CB79" i="12" s="1"/>
  <c r="CJ99" i="12"/>
  <c r="CJ130" i="12" s="1"/>
  <c r="CJ49" i="12"/>
  <c r="CJ79" i="12" s="1"/>
  <c r="CR99" i="12"/>
  <c r="CR130" i="12" s="1"/>
  <c r="CR49" i="12"/>
  <c r="CR79" i="12" s="1"/>
  <c r="CZ99" i="12"/>
  <c r="CZ130" i="12" s="1"/>
  <c r="CZ49" i="12"/>
  <c r="CZ79" i="12" s="1"/>
  <c r="DH99" i="12"/>
  <c r="DH130" i="12" s="1"/>
  <c r="DH49" i="12"/>
  <c r="DH79" i="12" s="1"/>
  <c r="DP99" i="12"/>
  <c r="DP130" i="12" s="1"/>
  <c r="DP49" i="12"/>
  <c r="DP79" i="12" s="1"/>
  <c r="DX99" i="12"/>
  <c r="DX130" i="12" s="1"/>
  <c r="DX49" i="12"/>
  <c r="DX79" i="12" s="1"/>
  <c r="EF99" i="12"/>
  <c r="EF130" i="12" s="1"/>
  <c r="EF49" i="12"/>
  <c r="EF79" i="12" s="1"/>
  <c r="EN99" i="12"/>
  <c r="EN130" i="12" s="1"/>
  <c r="EN49" i="12"/>
  <c r="EN79" i="12" s="1"/>
  <c r="EV99" i="12"/>
  <c r="EV130" i="12" s="1"/>
  <c r="EV49" i="12"/>
  <c r="EV79" i="12" s="1"/>
  <c r="FD99" i="12"/>
  <c r="FD130" i="12" s="1"/>
  <c r="FD49" i="12"/>
  <c r="FD79" i="12" s="1"/>
  <c r="H101" i="12"/>
  <c r="H132" i="12" s="1"/>
  <c r="H51" i="12"/>
  <c r="H81" i="12" s="1"/>
  <c r="P101" i="12"/>
  <c r="P132" i="12" s="1"/>
  <c r="P51" i="12"/>
  <c r="P81" i="12" s="1"/>
  <c r="X101" i="12"/>
  <c r="X132" i="12" s="1"/>
  <c r="X51" i="12"/>
  <c r="X81" i="12" s="1"/>
  <c r="AF101" i="12"/>
  <c r="AF132" i="12" s="1"/>
  <c r="AF51" i="12"/>
  <c r="AF81" i="12" s="1"/>
  <c r="AN101" i="12"/>
  <c r="AN132" i="12" s="1"/>
  <c r="AN51" i="12"/>
  <c r="AN81" i="12" s="1"/>
  <c r="AV101" i="12"/>
  <c r="AV132" i="12" s="1"/>
  <c r="AV51" i="12"/>
  <c r="AV81" i="12" s="1"/>
  <c r="BD101" i="12"/>
  <c r="BD132" i="12" s="1"/>
  <c r="BD51" i="12"/>
  <c r="BD81" i="12" s="1"/>
  <c r="BL101" i="12"/>
  <c r="BL132" i="12" s="1"/>
  <c r="BL51" i="12"/>
  <c r="BL81" i="12" s="1"/>
  <c r="BT101" i="12"/>
  <c r="BT132" i="12" s="1"/>
  <c r="BT51" i="12"/>
  <c r="BT81" i="12" s="1"/>
  <c r="CB101" i="12"/>
  <c r="CB132" i="12" s="1"/>
  <c r="CB51" i="12"/>
  <c r="CB81" i="12" s="1"/>
  <c r="CJ101" i="12"/>
  <c r="CJ132" i="12" s="1"/>
  <c r="CJ51" i="12"/>
  <c r="CJ81" i="12" s="1"/>
  <c r="CR101" i="12"/>
  <c r="CR132" i="12" s="1"/>
  <c r="CR51" i="12"/>
  <c r="CR81" i="12" s="1"/>
  <c r="CZ101" i="12"/>
  <c r="CZ132" i="12" s="1"/>
  <c r="CZ51" i="12"/>
  <c r="CZ81" i="12" s="1"/>
  <c r="DH101" i="12"/>
  <c r="DH132" i="12" s="1"/>
  <c r="DH51" i="12"/>
  <c r="DH81" i="12" s="1"/>
  <c r="DP101" i="12"/>
  <c r="DP132" i="12" s="1"/>
  <c r="DP51" i="12"/>
  <c r="DP81" i="12" s="1"/>
  <c r="DX101" i="12"/>
  <c r="DX132" i="12" s="1"/>
  <c r="DX51" i="12"/>
  <c r="DX81" i="12" s="1"/>
  <c r="EF101" i="12"/>
  <c r="EF132" i="12" s="1"/>
  <c r="EF51" i="12"/>
  <c r="EF81" i="12" s="1"/>
  <c r="EN101" i="12"/>
  <c r="EN132" i="12" s="1"/>
  <c r="EN51" i="12"/>
  <c r="EN81" i="12" s="1"/>
  <c r="EV101" i="12"/>
  <c r="EV132" i="12" s="1"/>
  <c r="EV51" i="12"/>
  <c r="EV81" i="12" s="1"/>
  <c r="FD101" i="12"/>
  <c r="FD132" i="12" s="1"/>
  <c r="FD51" i="12"/>
  <c r="FD81" i="12" s="1"/>
  <c r="H102" i="12"/>
  <c r="H133" i="12" s="1"/>
  <c r="H52" i="12"/>
  <c r="H82" i="12" s="1"/>
  <c r="P102" i="12"/>
  <c r="P133" i="12" s="1"/>
  <c r="P52" i="12"/>
  <c r="P82" i="12" s="1"/>
  <c r="X102" i="12"/>
  <c r="X133" i="12" s="1"/>
  <c r="X52" i="12"/>
  <c r="X82" i="12" s="1"/>
  <c r="AF102" i="12"/>
  <c r="AF133" i="12" s="1"/>
  <c r="AF52" i="12"/>
  <c r="AF82" i="12" s="1"/>
  <c r="AN102" i="12"/>
  <c r="AN133" i="12" s="1"/>
  <c r="AN52" i="12"/>
  <c r="AN82" i="12" s="1"/>
  <c r="AV102" i="12"/>
  <c r="AV133" i="12" s="1"/>
  <c r="AV52" i="12"/>
  <c r="AV82" i="12" s="1"/>
  <c r="BD102" i="12"/>
  <c r="BD133" i="12" s="1"/>
  <c r="BD52" i="12"/>
  <c r="BD82" i="12" s="1"/>
  <c r="BL102" i="12"/>
  <c r="BL133" i="12" s="1"/>
  <c r="BL52" i="12"/>
  <c r="BL82" i="12" s="1"/>
  <c r="BT102" i="12"/>
  <c r="BT133" i="12" s="1"/>
  <c r="BT52" i="12"/>
  <c r="BT82" i="12" s="1"/>
  <c r="CB102" i="12"/>
  <c r="CB133" i="12" s="1"/>
  <c r="CB52" i="12"/>
  <c r="CB82" i="12" s="1"/>
  <c r="CJ102" i="12"/>
  <c r="CJ133" i="12" s="1"/>
  <c r="CJ52" i="12"/>
  <c r="CJ82" i="12" s="1"/>
  <c r="CR102" i="12"/>
  <c r="CR133" i="12" s="1"/>
  <c r="CR52" i="12"/>
  <c r="CR82" i="12" s="1"/>
  <c r="CZ102" i="12"/>
  <c r="CZ133" i="12" s="1"/>
  <c r="CZ52" i="12"/>
  <c r="CZ82" i="12" s="1"/>
  <c r="DH102" i="12"/>
  <c r="DH133" i="12" s="1"/>
  <c r="DH52" i="12"/>
  <c r="DH82" i="12" s="1"/>
  <c r="DP102" i="12"/>
  <c r="DP133" i="12" s="1"/>
  <c r="DP52" i="12"/>
  <c r="DP82" i="12" s="1"/>
  <c r="DX102" i="12"/>
  <c r="DX133" i="12" s="1"/>
  <c r="DX52" i="12"/>
  <c r="DX82" i="12" s="1"/>
  <c r="EF102" i="12"/>
  <c r="EF133" i="12" s="1"/>
  <c r="EF52" i="12"/>
  <c r="EF82" i="12" s="1"/>
  <c r="EN102" i="12"/>
  <c r="EN133" i="12" s="1"/>
  <c r="EN52" i="12"/>
  <c r="EN82" i="12" s="1"/>
  <c r="EV102" i="12"/>
  <c r="EV133" i="12" s="1"/>
  <c r="EV52" i="12"/>
  <c r="EV82" i="12" s="1"/>
  <c r="FD102" i="12"/>
  <c r="FD133" i="12" s="1"/>
  <c r="FD52" i="12"/>
  <c r="FD82" i="12" s="1"/>
  <c r="H103" i="12"/>
  <c r="H134" i="12" s="1"/>
  <c r="H53" i="12"/>
  <c r="H83" i="12" s="1"/>
  <c r="P103" i="12"/>
  <c r="P134" i="12" s="1"/>
  <c r="P53" i="12"/>
  <c r="P83" i="12" s="1"/>
  <c r="X103" i="12"/>
  <c r="X134" i="12" s="1"/>
  <c r="X53" i="12"/>
  <c r="X83" i="12" s="1"/>
  <c r="AF103" i="12"/>
  <c r="AF134" i="12" s="1"/>
  <c r="AF53" i="12"/>
  <c r="AF83" i="12" s="1"/>
  <c r="AN103" i="12"/>
  <c r="AN134" i="12" s="1"/>
  <c r="AN53" i="12"/>
  <c r="AN83" i="12" s="1"/>
  <c r="AV103" i="12"/>
  <c r="AV134" i="12" s="1"/>
  <c r="AV53" i="12"/>
  <c r="AV83" i="12" s="1"/>
  <c r="BD103" i="12"/>
  <c r="BD134" i="12" s="1"/>
  <c r="BD53" i="12"/>
  <c r="BD83" i="12" s="1"/>
  <c r="BL103" i="12"/>
  <c r="BL134" i="12" s="1"/>
  <c r="BL53" i="12"/>
  <c r="BL83" i="12" s="1"/>
  <c r="BT103" i="12"/>
  <c r="BT134" i="12" s="1"/>
  <c r="BT53" i="12"/>
  <c r="BT83" i="12" s="1"/>
  <c r="CB103" i="12"/>
  <c r="CB134" i="12" s="1"/>
  <c r="CB53" i="12"/>
  <c r="CB83" i="12" s="1"/>
  <c r="CJ103" i="12"/>
  <c r="CJ134" i="12" s="1"/>
  <c r="CJ53" i="12"/>
  <c r="CJ83" i="12" s="1"/>
  <c r="CR103" i="12"/>
  <c r="CR134" i="12" s="1"/>
  <c r="CR53" i="12"/>
  <c r="CR83" i="12" s="1"/>
  <c r="CZ103" i="12"/>
  <c r="CZ134" i="12" s="1"/>
  <c r="CZ53" i="12"/>
  <c r="CZ83" i="12" s="1"/>
  <c r="DH103" i="12"/>
  <c r="DH134" i="12" s="1"/>
  <c r="DH53" i="12"/>
  <c r="DH83" i="12" s="1"/>
  <c r="DP103" i="12"/>
  <c r="DP134" i="12" s="1"/>
  <c r="DP53" i="12"/>
  <c r="DP83" i="12" s="1"/>
  <c r="DX103" i="12"/>
  <c r="DX134" i="12" s="1"/>
  <c r="DX53" i="12"/>
  <c r="DX83" i="12" s="1"/>
  <c r="EF103" i="12"/>
  <c r="EF134" i="12" s="1"/>
  <c r="EF53" i="12"/>
  <c r="EF83" i="12" s="1"/>
  <c r="EN103" i="12"/>
  <c r="EN134" i="12" s="1"/>
  <c r="EN53" i="12"/>
  <c r="EN83" i="12" s="1"/>
  <c r="EV103" i="12"/>
  <c r="EV134" i="12" s="1"/>
  <c r="EV53" i="12"/>
  <c r="EV83" i="12" s="1"/>
  <c r="FD103" i="12"/>
  <c r="FD134" i="12" s="1"/>
  <c r="FD53" i="12"/>
  <c r="FD83" i="12" s="1"/>
  <c r="H105" i="12"/>
  <c r="H55" i="12"/>
  <c r="P105" i="12"/>
  <c r="P55" i="12"/>
  <c r="X105" i="12"/>
  <c r="X55" i="12"/>
  <c r="AF105" i="12"/>
  <c r="AF55" i="12"/>
  <c r="AN105" i="12"/>
  <c r="AN55" i="12"/>
  <c r="AV105" i="12"/>
  <c r="AV55" i="12"/>
  <c r="BD105" i="12"/>
  <c r="BD55" i="12"/>
  <c r="BL105" i="12"/>
  <c r="BL55" i="12"/>
  <c r="BT105" i="12"/>
  <c r="BT55" i="12"/>
  <c r="CB105" i="12"/>
  <c r="CB55" i="12"/>
  <c r="CJ105" i="12"/>
  <c r="CJ55" i="12"/>
  <c r="CR105" i="12"/>
  <c r="CR55" i="12"/>
  <c r="CZ105" i="12"/>
  <c r="CZ55" i="12"/>
  <c r="DH105" i="12"/>
  <c r="DH55" i="12"/>
  <c r="DP105" i="12"/>
  <c r="DP55" i="12"/>
  <c r="DX105" i="12"/>
  <c r="DX55" i="12"/>
  <c r="EF105" i="12"/>
  <c r="EF55" i="12"/>
  <c r="EN105" i="12"/>
  <c r="EN55" i="12"/>
  <c r="EV105" i="12"/>
  <c r="EV55" i="12"/>
  <c r="FD105" i="12"/>
  <c r="FD55" i="12"/>
  <c r="H106" i="12"/>
  <c r="H56" i="12"/>
  <c r="P106" i="12"/>
  <c r="P56" i="12"/>
  <c r="X106" i="12"/>
  <c r="X56" i="12"/>
  <c r="AF106" i="12"/>
  <c r="AF56" i="12"/>
  <c r="AN106" i="12"/>
  <c r="AN56" i="12"/>
  <c r="AV106" i="12"/>
  <c r="AV56" i="12"/>
  <c r="BD106" i="12"/>
  <c r="BD56" i="12"/>
  <c r="BL106" i="12"/>
  <c r="BL56" i="12"/>
  <c r="BT106" i="12"/>
  <c r="BT56" i="12"/>
  <c r="CB106" i="12"/>
  <c r="CB56" i="12"/>
  <c r="CJ106" i="12"/>
  <c r="CJ56" i="12"/>
  <c r="CR106" i="12"/>
  <c r="CR56" i="12"/>
  <c r="CZ106" i="12"/>
  <c r="CZ56" i="12"/>
  <c r="DH106" i="12"/>
  <c r="DH56" i="12"/>
  <c r="DP106" i="12"/>
  <c r="DP56" i="12"/>
  <c r="DX106" i="12"/>
  <c r="DX56" i="12"/>
  <c r="T64" i="24" s="1"/>
  <c r="EF106" i="12"/>
  <c r="EF56" i="12"/>
  <c r="AB64" i="24" s="1"/>
  <c r="EN106" i="12"/>
  <c r="EN56" i="12"/>
  <c r="AJ64" i="24" s="1"/>
  <c r="EV106" i="12"/>
  <c r="EV56" i="12"/>
  <c r="AR64" i="24" s="1"/>
  <c r="FD106" i="12"/>
  <c r="FD56" i="12"/>
  <c r="H107" i="12"/>
  <c r="H57" i="12"/>
  <c r="P107" i="12"/>
  <c r="P57" i="12"/>
  <c r="X107" i="12"/>
  <c r="X57" i="12"/>
  <c r="AF107" i="12"/>
  <c r="AF57" i="12"/>
  <c r="AN107" i="12"/>
  <c r="AN57" i="12"/>
  <c r="AV107" i="12"/>
  <c r="AV57" i="12"/>
  <c r="BD107" i="12"/>
  <c r="BD57" i="12"/>
  <c r="BL107" i="12"/>
  <c r="BL57" i="12"/>
  <c r="BT107" i="12"/>
  <c r="BT57" i="12"/>
  <c r="CB107" i="12"/>
  <c r="CB57" i="12"/>
  <c r="CJ107" i="12"/>
  <c r="CJ57" i="12"/>
  <c r="CR107" i="12"/>
  <c r="CR57" i="12"/>
  <c r="CZ107" i="12"/>
  <c r="CZ57" i="12"/>
  <c r="DH107" i="12"/>
  <c r="DH57" i="12"/>
  <c r="DP107" i="12"/>
  <c r="DP57" i="12"/>
  <c r="DX107" i="12"/>
  <c r="DX57" i="12"/>
  <c r="EF107" i="12"/>
  <c r="EN107" i="12"/>
  <c r="EN57" i="12"/>
  <c r="EV107" i="12"/>
  <c r="EV57" i="12"/>
  <c r="FD107" i="12"/>
  <c r="FD57" i="12"/>
  <c r="H108" i="12"/>
  <c r="H58" i="12"/>
  <c r="P108" i="12"/>
  <c r="P58" i="12"/>
  <c r="X108" i="12"/>
  <c r="X58" i="12"/>
  <c r="AF108" i="12"/>
  <c r="AF58" i="12"/>
  <c r="AN108" i="12"/>
  <c r="AN58" i="12"/>
  <c r="AV108" i="12"/>
  <c r="AV58" i="12"/>
  <c r="BD108" i="12"/>
  <c r="BD58" i="12"/>
  <c r="BL108" i="12"/>
  <c r="BL58" i="12"/>
  <c r="BT108" i="12"/>
  <c r="BT58" i="12"/>
  <c r="CB108" i="12"/>
  <c r="CB58" i="12"/>
  <c r="CJ108" i="12"/>
  <c r="CJ58" i="12"/>
  <c r="CR108" i="12"/>
  <c r="CR58" i="12"/>
  <c r="CZ108" i="12"/>
  <c r="CZ58" i="12"/>
  <c r="DH108" i="12"/>
  <c r="DH58" i="12"/>
  <c r="DP108" i="12"/>
  <c r="DP58" i="12"/>
  <c r="DX108" i="12"/>
  <c r="DX58" i="12"/>
  <c r="EF108" i="12"/>
  <c r="EF58" i="12"/>
  <c r="EN108" i="12"/>
  <c r="EN58" i="12"/>
  <c r="EV108" i="12"/>
  <c r="EV58" i="12"/>
  <c r="FD108" i="12"/>
  <c r="FD58" i="12"/>
  <c r="AN110" i="12"/>
  <c r="AN60" i="12"/>
  <c r="AV110" i="12"/>
  <c r="AV60" i="12"/>
  <c r="BD110" i="12"/>
  <c r="BD60" i="12"/>
  <c r="BL110" i="12"/>
  <c r="BL60" i="12"/>
  <c r="BT110" i="12"/>
  <c r="BT60" i="12"/>
  <c r="CB110" i="12"/>
  <c r="CB60" i="12"/>
  <c r="CJ110" i="12"/>
  <c r="CJ60" i="12"/>
  <c r="CR110" i="12"/>
  <c r="CR60" i="12"/>
  <c r="CZ110" i="12"/>
  <c r="CZ60" i="12"/>
  <c r="DH110" i="12"/>
  <c r="DH60" i="12"/>
  <c r="DP110" i="12"/>
  <c r="DP60" i="12"/>
  <c r="DX110" i="12"/>
  <c r="T56" i="24" s="1"/>
  <c r="CN56" i="24" s="1"/>
  <c r="DX60" i="12"/>
  <c r="EF110" i="12"/>
  <c r="EF60" i="12"/>
  <c r="EN110" i="12"/>
  <c r="EN60" i="12"/>
  <c r="EV110" i="12"/>
  <c r="AR56" i="24" s="1"/>
  <c r="EV60" i="12"/>
  <c r="FD110" i="12"/>
  <c r="FD60" i="12"/>
  <c r="AN111" i="12"/>
  <c r="AN61" i="12"/>
  <c r="AV111" i="12"/>
  <c r="AV61" i="12"/>
  <c r="BD111" i="12"/>
  <c r="BD61" i="12"/>
  <c r="BL111" i="12"/>
  <c r="BL61" i="12"/>
  <c r="BT111" i="12"/>
  <c r="BT61" i="12"/>
  <c r="CB111" i="12"/>
  <c r="CB61" i="12"/>
  <c r="CJ111" i="12"/>
  <c r="CJ61" i="12"/>
  <c r="CR111" i="12"/>
  <c r="CR61" i="12"/>
  <c r="CZ111" i="12"/>
  <c r="CZ61" i="12"/>
  <c r="DH111" i="12"/>
  <c r="DH61" i="12"/>
  <c r="DP111" i="12"/>
  <c r="DP61" i="12"/>
  <c r="DX111" i="12"/>
  <c r="DX61" i="12"/>
  <c r="EF111" i="12"/>
  <c r="EF61" i="12"/>
  <c r="EN111" i="12"/>
  <c r="EN61" i="12"/>
  <c r="EV111" i="12"/>
  <c r="EV61" i="12"/>
  <c r="FD111" i="12"/>
  <c r="FD61" i="12"/>
  <c r="H113" i="12"/>
  <c r="H63" i="12"/>
  <c r="P113" i="12"/>
  <c r="P63" i="12"/>
  <c r="X113" i="12"/>
  <c r="X63" i="12"/>
  <c r="AF113" i="12"/>
  <c r="AF63" i="12"/>
  <c r="AN113" i="12"/>
  <c r="AN63" i="12"/>
  <c r="AV113" i="12"/>
  <c r="AV63" i="12"/>
  <c r="BD113" i="12"/>
  <c r="BD63" i="12"/>
  <c r="BL113" i="12"/>
  <c r="BL63" i="12"/>
  <c r="BT113" i="12"/>
  <c r="BT63" i="12"/>
  <c r="CB113" i="12"/>
  <c r="CB63" i="12"/>
  <c r="CJ113" i="12"/>
  <c r="CJ63" i="12"/>
  <c r="CR113" i="12"/>
  <c r="CR63" i="12"/>
  <c r="CZ113" i="12"/>
  <c r="CZ63" i="12"/>
  <c r="DH113" i="12"/>
  <c r="DH63" i="12"/>
  <c r="DP113" i="12"/>
  <c r="DP63" i="12"/>
  <c r="DX113" i="12"/>
  <c r="DX63" i="12"/>
  <c r="EF113" i="12"/>
  <c r="EF63" i="12"/>
  <c r="EN113" i="12"/>
  <c r="EN63" i="12"/>
  <c r="EV113" i="12"/>
  <c r="EV63" i="12"/>
  <c r="FD113" i="12"/>
  <c r="FD63" i="12"/>
  <c r="H114" i="12"/>
  <c r="H64" i="12"/>
  <c r="P114" i="12"/>
  <c r="P64" i="12"/>
  <c r="X114" i="12"/>
  <c r="X64" i="12"/>
  <c r="AF114" i="12"/>
  <c r="AF64" i="12"/>
  <c r="AN114" i="12"/>
  <c r="AN64" i="12"/>
  <c r="AV114" i="12"/>
  <c r="AV64" i="12"/>
  <c r="BD114" i="12"/>
  <c r="BD64" i="12"/>
  <c r="BL114" i="12"/>
  <c r="BL64" i="12"/>
  <c r="BT114" i="12"/>
  <c r="BT64" i="12"/>
  <c r="CB114" i="12"/>
  <c r="CB64" i="12"/>
  <c r="CJ114" i="12"/>
  <c r="CJ64" i="12"/>
  <c r="CR114" i="12"/>
  <c r="CR64" i="12"/>
  <c r="CZ114" i="12"/>
  <c r="CZ64" i="12"/>
  <c r="DH114" i="12"/>
  <c r="DH64" i="12"/>
  <c r="DP114" i="12"/>
  <c r="DP64" i="12"/>
  <c r="DX114" i="12"/>
  <c r="DX64" i="12"/>
  <c r="EF114" i="12"/>
  <c r="EF64" i="12"/>
  <c r="EN114" i="12"/>
  <c r="EN64" i="12"/>
  <c r="EV114" i="12"/>
  <c r="EV64" i="12"/>
  <c r="FD114" i="12"/>
  <c r="FD64" i="12"/>
  <c r="AT55" i="12"/>
  <c r="DF55" i="12"/>
  <c r="AD56" i="12"/>
  <c r="CP56" i="12"/>
  <c r="EQ57" i="12"/>
  <c r="CT97" i="12"/>
  <c r="CT128" i="12" s="1"/>
  <c r="CT47" i="12"/>
  <c r="CT77" i="12" s="1"/>
  <c r="DB97" i="12"/>
  <c r="DB128" i="12" s="1"/>
  <c r="DB47" i="12"/>
  <c r="DB77" i="12" s="1"/>
  <c r="DJ97" i="12"/>
  <c r="DJ128" i="12" s="1"/>
  <c r="DJ47" i="12"/>
  <c r="DJ77" i="12" s="1"/>
  <c r="DR97" i="12"/>
  <c r="DR128" i="12" s="1"/>
  <c r="DR47" i="12"/>
  <c r="DR77" i="12" s="1"/>
  <c r="DZ97" i="12"/>
  <c r="DZ128" i="12" s="1"/>
  <c r="DZ47" i="12"/>
  <c r="DZ77" i="12" s="1"/>
  <c r="EH97" i="12"/>
  <c r="EH128" i="12" s="1"/>
  <c r="EH47" i="12"/>
  <c r="EH77" i="12" s="1"/>
  <c r="EP97" i="12"/>
  <c r="EP128" i="12" s="1"/>
  <c r="EP47" i="12"/>
  <c r="EP77" i="12" s="1"/>
  <c r="EX97" i="12"/>
  <c r="EX128" i="12" s="1"/>
  <c r="EX47" i="12"/>
  <c r="EX77" i="12" s="1"/>
  <c r="FF97" i="12"/>
  <c r="FF128" i="12" s="1"/>
  <c r="FF47" i="12"/>
  <c r="FF77" i="12" s="1"/>
  <c r="J98" i="12"/>
  <c r="J129" i="12" s="1"/>
  <c r="J48" i="12"/>
  <c r="J78" i="12" s="1"/>
  <c r="R98" i="12"/>
  <c r="R129" i="12" s="1"/>
  <c r="R48" i="12"/>
  <c r="R78" i="12" s="1"/>
  <c r="Z98" i="12"/>
  <c r="Z129" i="12" s="1"/>
  <c r="Z48" i="12"/>
  <c r="Z78" i="12" s="1"/>
  <c r="AH98" i="12"/>
  <c r="AH129" i="12" s="1"/>
  <c r="AH48" i="12"/>
  <c r="AH78" i="12" s="1"/>
  <c r="AP98" i="12"/>
  <c r="AP129" i="12" s="1"/>
  <c r="AP48" i="12"/>
  <c r="AP78" i="12" s="1"/>
  <c r="AX98" i="12"/>
  <c r="AX129" i="12" s="1"/>
  <c r="AX48" i="12"/>
  <c r="AX78" i="12" s="1"/>
  <c r="BF98" i="12"/>
  <c r="BF129" i="12" s="1"/>
  <c r="BF48" i="12"/>
  <c r="BF78" i="12" s="1"/>
  <c r="BN98" i="12"/>
  <c r="BN129" i="12" s="1"/>
  <c r="BN48" i="12"/>
  <c r="BN78" i="12" s="1"/>
  <c r="BV98" i="12"/>
  <c r="BV129" i="12" s="1"/>
  <c r="BV48" i="12"/>
  <c r="BV78" i="12" s="1"/>
  <c r="CD98" i="12"/>
  <c r="CD129" i="12" s="1"/>
  <c r="CD48" i="12"/>
  <c r="CD78" i="12" s="1"/>
  <c r="CL98" i="12"/>
  <c r="CL129" i="12" s="1"/>
  <c r="CL48" i="12"/>
  <c r="CL78" i="12" s="1"/>
  <c r="CT98" i="12"/>
  <c r="CT129" i="12" s="1"/>
  <c r="CT48" i="12"/>
  <c r="CT78" i="12" s="1"/>
  <c r="DB98" i="12"/>
  <c r="DB129" i="12" s="1"/>
  <c r="DB48" i="12"/>
  <c r="DB78" i="12" s="1"/>
  <c r="DJ98" i="12"/>
  <c r="DJ129" i="12" s="1"/>
  <c r="DJ48" i="12"/>
  <c r="DJ78" i="12" s="1"/>
  <c r="DR98" i="12"/>
  <c r="DR129" i="12" s="1"/>
  <c r="DR48" i="12"/>
  <c r="DR78" i="12" s="1"/>
  <c r="DZ98" i="12"/>
  <c r="DZ129" i="12" s="1"/>
  <c r="DZ48" i="12"/>
  <c r="DZ78" i="12" s="1"/>
  <c r="EH98" i="12"/>
  <c r="EH129" i="12" s="1"/>
  <c r="EH48" i="12"/>
  <c r="EH78" i="12" s="1"/>
  <c r="EP98" i="12"/>
  <c r="EP129" i="12" s="1"/>
  <c r="EP48" i="12"/>
  <c r="EP78" i="12" s="1"/>
  <c r="EX98" i="12"/>
  <c r="EX129" i="12" s="1"/>
  <c r="EX48" i="12"/>
  <c r="EX78" i="12" s="1"/>
  <c r="FF98" i="12"/>
  <c r="FF129" i="12" s="1"/>
  <c r="FF48" i="12"/>
  <c r="FF78" i="12" s="1"/>
  <c r="J99" i="12"/>
  <c r="J130" i="12" s="1"/>
  <c r="J49" i="12"/>
  <c r="J79" i="12" s="1"/>
  <c r="R99" i="12"/>
  <c r="R130" i="12" s="1"/>
  <c r="R49" i="12"/>
  <c r="R79" i="12" s="1"/>
  <c r="Z99" i="12"/>
  <c r="Z130" i="12" s="1"/>
  <c r="Z49" i="12"/>
  <c r="Z79" i="12" s="1"/>
  <c r="AH99" i="12"/>
  <c r="AH130" i="12" s="1"/>
  <c r="AH49" i="12"/>
  <c r="AH79" i="12" s="1"/>
  <c r="AP99" i="12"/>
  <c r="AP130" i="12" s="1"/>
  <c r="AP49" i="12"/>
  <c r="AP79" i="12" s="1"/>
  <c r="AX99" i="12"/>
  <c r="AX130" i="12" s="1"/>
  <c r="AX49" i="12"/>
  <c r="AX79" i="12" s="1"/>
  <c r="BF99" i="12"/>
  <c r="BF130" i="12" s="1"/>
  <c r="BF49" i="12"/>
  <c r="BF79" i="12" s="1"/>
  <c r="BN99" i="12"/>
  <c r="BN130" i="12" s="1"/>
  <c r="BN49" i="12"/>
  <c r="BN79" i="12" s="1"/>
  <c r="BV99" i="12"/>
  <c r="BV130" i="12" s="1"/>
  <c r="BV49" i="12"/>
  <c r="BV79" i="12" s="1"/>
  <c r="CD99" i="12"/>
  <c r="CD130" i="12" s="1"/>
  <c r="CD49" i="12"/>
  <c r="CD79" i="12" s="1"/>
  <c r="CL99" i="12"/>
  <c r="CL130" i="12" s="1"/>
  <c r="CL49" i="12"/>
  <c r="CL79" i="12" s="1"/>
  <c r="CT99" i="12"/>
  <c r="CT130" i="12" s="1"/>
  <c r="CT49" i="12"/>
  <c r="CT79" i="12" s="1"/>
  <c r="DB99" i="12"/>
  <c r="DB130" i="12" s="1"/>
  <c r="DB49" i="12"/>
  <c r="DB79" i="12" s="1"/>
  <c r="DJ99" i="12"/>
  <c r="DJ130" i="12" s="1"/>
  <c r="DJ49" i="12"/>
  <c r="DJ79" i="12" s="1"/>
  <c r="DR99" i="12"/>
  <c r="DR130" i="12" s="1"/>
  <c r="DR49" i="12"/>
  <c r="DR79" i="12" s="1"/>
  <c r="DZ99" i="12"/>
  <c r="DZ130" i="12" s="1"/>
  <c r="DZ49" i="12"/>
  <c r="DZ79" i="12" s="1"/>
  <c r="EH99" i="12"/>
  <c r="EH130" i="12" s="1"/>
  <c r="EH49" i="12"/>
  <c r="EH79" i="12" s="1"/>
  <c r="EP99" i="12"/>
  <c r="EP130" i="12" s="1"/>
  <c r="EP49" i="12"/>
  <c r="EP79" i="12" s="1"/>
  <c r="EX99" i="12"/>
  <c r="EX130" i="12" s="1"/>
  <c r="EX49" i="12"/>
  <c r="EX79" i="12" s="1"/>
  <c r="FF99" i="12"/>
  <c r="FF130" i="12" s="1"/>
  <c r="FF49" i="12"/>
  <c r="FF79" i="12" s="1"/>
  <c r="J101" i="12"/>
  <c r="J132" i="12" s="1"/>
  <c r="J51" i="12"/>
  <c r="J81" i="12" s="1"/>
  <c r="R101" i="12"/>
  <c r="R132" i="12" s="1"/>
  <c r="R51" i="12"/>
  <c r="R81" i="12" s="1"/>
  <c r="Z101" i="12"/>
  <c r="Z132" i="12" s="1"/>
  <c r="Z51" i="12"/>
  <c r="Z81" i="12" s="1"/>
  <c r="AH101" i="12"/>
  <c r="AH132" i="12" s="1"/>
  <c r="AH51" i="12"/>
  <c r="AH81" i="12" s="1"/>
  <c r="AP101" i="12"/>
  <c r="AP132" i="12" s="1"/>
  <c r="AP51" i="12"/>
  <c r="AP81" i="12" s="1"/>
  <c r="AX101" i="12"/>
  <c r="AX132" i="12" s="1"/>
  <c r="AX51" i="12"/>
  <c r="AX81" i="12" s="1"/>
  <c r="BF101" i="12"/>
  <c r="BF132" i="12" s="1"/>
  <c r="BF51" i="12"/>
  <c r="BF81" i="12" s="1"/>
  <c r="BN101" i="12"/>
  <c r="BN132" i="12" s="1"/>
  <c r="BN51" i="12"/>
  <c r="BN81" i="12" s="1"/>
  <c r="BV101" i="12"/>
  <c r="BV132" i="12" s="1"/>
  <c r="BV51" i="12"/>
  <c r="BV81" i="12" s="1"/>
  <c r="CD101" i="12"/>
  <c r="CD132" i="12" s="1"/>
  <c r="CD51" i="12"/>
  <c r="CD81" i="12" s="1"/>
  <c r="CL101" i="12"/>
  <c r="CL132" i="12" s="1"/>
  <c r="CL51" i="12"/>
  <c r="CL81" i="12" s="1"/>
  <c r="CT101" i="12"/>
  <c r="CT132" i="12" s="1"/>
  <c r="CT51" i="12"/>
  <c r="CT81" i="12" s="1"/>
  <c r="DB101" i="12"/>
  <c r="DB132" i="12" s="1"/>
  <c r="DB51" i="12"/>
  <c r="DB81" i="12" s="1"/>
  <c r="DJ101" i="12"/>
  <c r="DJ132" i="12" s="1"/>
  <c r="DJ51" i="12"/>
  <c r="DJ81" i="12" s="1"/>
  <c r="DR101" i="12"/>
  <c r="DR132" i="12" s="1"/>
  <c r="DR51" i="12"/>
  <c r="DR81" i="12" s="1"/>
  <c r="DZ101" i="12"/>
  <c r="DZ132" i="12" s="1"/>
  <c r="DZ51" i="12"/>
  <c r="DZ81" i="12" s="1"/>
  <c r="EH101" i="12"/>
  <c r="EH132" i="12" s="1"/>
  <c r="EH51" i="12"/>
  <c r="EH81" i="12" s="1"/>
  <c r="EP101" i="12"/>
  <c r="EP132" i="12" s="1"/>
  <c r="EP51" i="12"/>
  <c r="EP81" i="12" s="1"/>
  <c r="EX101" i="12"/>
  <c r="EX132" i="12" s="1"/>
  <c r="EX51" i="12"/>
  <c r="EX81" i="12" s="1"/>
  <c r="FF101" i="12"/>
  <c r="FF132" i="12" s="1"/>
  <c r="FF51" i="12"/>
  <c r="FF81" i="12" s="1"/>
  <c r="J102" i="12"/>
  <c r="J133" i="12" s="1"/>
  <c r="J52" i="12"/>
  <c r="J82" i="12" s="1"/>
  <c r="R102" i="12"/>
  <c r="R133" i="12" s="1"/>
  <c r="R52" i="12"/>
  <c r="R82" i="12" s="1"/>
  <c r="Z102" i="12"/>
  <c r="Z133" i="12" s="1"/>
  <c r="Z52" i="12"/>
  <c r="Z82" i="12" s="1"/>
  <c r="AH102" i="12"/>
  <c r="AH133" i="12" s="1"/>
  <c r="AH52" i="12"/>
  <c r="AH82" i="12" s="1"/>
  <c r="AP102" i="12"/>
  <c r="AP133" i="12" s="1"/>
  <c r="AP52" i="12"/>
  <c r="AP82" i="12" s="1"/>
  <c r="AX102" i="12"/>
  <c r="AX133" i="12" s="1"/>
  <c r="AX52" i="12"/>
  <c r="AX82" i="12" s="1"/>
  <c r="BF102" i="12"/>
  <c r="BF133" i="12" s="1"/>
  <c r="BF52" i="12"/>
  <c r="BF82" i="12" s="1"/>
  <c r="BN102" i="12"/>
  <c r="BN133" i="12" s="1"/>
  <c r="BN52" i="12"/>
  <c r="BN82" i="12" s="1"/>
  <c r="BV102" i="12"/>
  <c r="BV133" i="12" s="1"/>
  <c r="BV52" i="12"/>
  <c r="BV82" i="12" s="1"/>
  <c r="CD102" i="12"/>
  <c r="CD133" i="12" s="1"/>
  <c r="CD52" i="12"/>
  <c r="CD82" i="12" s="1"/>
  <c r="CL102" i="12"/>
  <c r="CL133" i="12" s="1"/>
  <c r="CL52" i="12"/>
  <c r="CL82" i="12" s="1"/>
  <c r="CT102" i="12"/>
  <c r="CT133" i="12" s="1"/>
  <c r="CT52" i="12"/>
  <c r="CT82" i="12" s="1"/>
  <c r="DB102" i="12"/>
  <c r="DB133" i="12" s="1"/>
  <c r="DB52" i="12"/>
  <c r="DB82" i="12" s="1"/>
  <c r="DJ102" i="12"/>
  <c r="DJ133" i="12" s="1"/>
  <c r="DJ52" i="12"/>
  <c r="DJ82" i="12" s="1"/>
  <c r="DR102" i="12"/>
  <c r="DR133" i="12" s="1"/>
  <c r="DR52" i="12"/>
  <c r="DR82" i="12" s="1"/>
  <c r="DZ102" i="12"/>
  <c r="DZ133" i="12" s="1"/>
  <c r="DZ52" i="12"/>
  <c r="DZ82" i="12" s="1"/>
  <c r="EH102" i="12"/>
  <c r="EH133" i="12" s="1"/>
  <c r="EH52" i="12"/>
  <c r="EH82" i="12" s="1"/>
  <c r="EP102" i="12"/>
  <c r="EP133" i="12" s="1"/>
  <c r="EP52" i="12"/>
  <c r="EP82" i="12" s="1"/>
  <c r="EX102" i="12"/>
  <c r="EX133" i="12" s="1"/>
  <c r="EX52" i="12"/>
  <c r="EX82" i="12" s="1"/>
  <c r="FF102" i="12"/>
  <c r="FF133" i="12" s="1"/>
  <c r="FF52" i="12"/>
  <c r="FF82" i="12" s="1"/>
  <c r="J103" i="12"/>
  <c r="J134" i="12" s="1"/>
  <c r="J53" i="12"/>
  <c r="J83" i="12" s="1"/>
  <c r="R103" i="12"/>
  <c r="R134" i="12" s="1"/>
  <c r="R53" i="12"/>
  <c r="R83" i="12" s="1"/>
  <c r="Z103" i="12"/>
  <c r="Z134" i="12" s="1"/>
  <c r="Z53" i="12"/>
  <c r="Z83" i="12" s="1"/>
  <c r="AH103" i="12"/>
  <c r="AH134" i="12" s="1"/>
  <c r="AH53" i="12"/>
  <c r="AH83" i="12" s="1"/>
  <c r="AP103" i="12"/>
  <c r="AP134" i="12" s="1"/>
  <c r="AP53" i="12"/>
  <c r="AP83" i="12" s="1"/>
  <c r="AX103" i="12"/>
  <c r="AX134" i="12" s="1"/>
  <c r="AX53" i="12"/>
  <c r="AX83" i="12" s="1"/>
  <c r="BF103" i="12"/>
  <c r="BF134" i="12" s="1"/>
  <c r="BF53" i="12"/>
  <c r="BF83" i="12" s="1"/>
  <c r="BN103" i="12"/>
  <c r="BN134" i="12" s="1"/>
  <c r="BN53" i="12"/>
  <c r="BN83" i="12" s="1"/>
  <c r="BV103" i="12"/>
  <c r="BV134" i="12" s="1"/>
  <c r="BV53" i="12"/>
  <c r="BV83" i="12" s="1"/>
  <c r="CD103" i="12"/>
  <c r="CD134" i="12" s="1"/>
  <c r="CD53" i="12"/>
  <c r="CD83" i="12" s="1"/>
  <c r="CL103" i="12"/>
  <c r="CL134" i="12" s="1"/>
  <c r="CL53" i="12"/>
  <c r="CL83" i="12" s="1"/>
  <c r="CT103" i="12"/>
  <c r="CT134" i="12" s="1"/>
  <c r="CT53" i="12"/>
  <c r="CT83" i="12" s="1"/>
  <c r="DB103" i="12"/>
  <c r="DB134" i="12" s="1"/>
  <c r="DB53" i="12"/>
  <c r="DB83" i="12" s="1"/>
  <c r="DJ103" i="12"/>
  <c r="DJ134" i="12" s="1"/>
  <c r="DJ53" i="12"/>
  <c r="DJ83" i="12" s="1"/>
  <c r="DR103" i="12"/>
  <c r="DR134" i="12" s="1"/>
  <c r="DR53" i="12"/>
  <c r="DR83" i="12" s="1"/>
  <c r="DZ103" i="12"/>
  <c r="DZ134" i="12" s="1"/>
  <c r="DZ53" i="12"/>
  <c r="DZ83" i="12" s="1"/>
  <c r="EH103" i="12"/>
  <c r="EH134" i="12" s="1"/>
  <c r="EH53" i="12"/>
  <c r="EH83" i="12" s="1"/>
  <c r="EP103" i="12"/>
  <c r="EP134" i="12" s="1"/>
  <c r="EP53" i="12"/>
  <c r="EP83" i="12" s="1"/>
  <c r="EX103" i="12"/>
  <c r="EX134" i="12" s="1"/>
  <c r="EX53" i="12"/>
  <c r="EX83" i="12" s="1"/>
  <c r="FF103" i="12"/>
  <c r="FF134" i="12" s="1"/>
  <c r="FF53" i="12"/>
  <c r="FF83" i="12" s="1"/>
  <c r="J105" i="12"/>
  <c r="J55" i="12"/>
  <c r="R105" i="12"/>
  <c r="R55" i="12"/>
  <c r="Z105" i="12"/>
  <c r="Z55" i="12"/>
  <c r="AH105" i="12"/>
  <c r="AH55" i="12"/>
  <c r="AP105" i="12"/>
  <c r="AP55" i="12"/>
  <c r="AX105" i="12"/>
  <c r="AX55" i="12"/>
  <c r="BF105" i="12"/>
  <c r="BF55" i="12"/>
  <c r="BN105" i="12"/>
  <c r="BN55" i="12"/>
  <c r="BV105" i="12"/>
  <c r="BV55" i="12"/>
  <c r="CD105" i="12"/>
  <c r="CD55" i="12"/>
  <c r="CL105" i="12"/>
  <c r="CL55" i="12"/>
  <c r="CT105" i="12"/>
  <c r="CT55" i="12"/>
  <c r="DB105" i="12"/>
  <c r="DB55" i="12"/>
  <c r="DJ105" i="12"/>
  <c r="DJ55" i="12"/>
  <c r="DR105" i="12"/>
  <c r="DR55" i="12"/>
  <c r="DZ105" i="12"/>
  <c r="DZ55" i="12"/>
  <c r="EH105" i="12"/>
  <c r="EH55" i="12"/>
  <c r="EP105" i="12"/>
  <c r="EP55" i="12"/>
  <c r="EX105" i="12"/>
  <c r="EX55" i="12"/>
  <c r="FF105" i="12"/>
  <c r="FF55" i="12"/>
  <c r="J106" i="12"/>
  <c r="J56" i="12"/>
  <c r="R106" i="12"/>
  <c r="R56" i="12"/>
  <c r="Z106" i="12"/>
  <c r="Z56" i="12"/>
  <c r="AH106" i="12"/>
  <c r="AH56" i="12"/>
  <c r="AP106" i="12"/>
  <c r="AP56" i="12"/>
  <c r="AX106" i="12"/>
  <c r="AX56" i="12"/>
  <c r="BF106" i="12"/>
  <c r="BF56" i="12"/>
  <c r="BN106" i="12"/>
  <c r="BN56" i="12"/>
  <c r="BV106" i="12"/>
  <c r="BV56" i="12"/>
  <c r="CD106" i="12"/>
  <c r="CD56" i="12"/>
  <c r="CL106" i="12"/>
  <c r="CL56" i="12"/>
  <c r="CT106" i="12"/>
  <c r="CT56" i="12"/>
  <c r="DB106" i="12"/>
  <c r="DB56" i="12"/>
  <c r="DJ106" i="12"/>
  <c r="DJ56" i="12"/>
  <c r="DR106" i="12"/>
  <c r="DR56" i="12"/>
  <c r="DZ106" i="12"/>
  <c r="DZ56" i="12"/>
  <c r="V64" i="24" s="1"/>
  <c r="EH106" i="12"/>
  <c r="EH56" i="12"/>
  <c r="AD64" i="24" s="1"/>
  <c r="EP106" i="12"/>
  <c r="EP56" i="12"/>
  <c r="AL64" i="24" s="1"/>
  <c r="EX106" i="12"/>
  <c r="EX56" i="12"/>
  <c r="AT64" i="24" s="1"/>
  <c r="FF106" i="12"/>
  <c r="FF56" i="12"/>
  <c r="J107" i="12"/>
  <c r="J57" i="12"/>
  <c r="R107" i="12"/>
  <c r="R57" i="12"/>
  <c r="Z107" i="12"/>
  <c r="Z57" i="12"/>
  <c r="AH107" i="12"/>
  <c r="AH57" i="12"/>
  <c r="AP107" i="12"/>
  <c r="AP57" i="12"/>
  <c r="AX107" i="12"/>
  <c r="AX57" i="12"/>
  <c r="BF107" i="12"/>
  <c r="BF57" i="12"/>
  <c r="BN107" i="12"/>
  <c r="BN57" i="12"/>
  <c r="BV107" i="12"/>
  <c r="BV57" i="12"/>
  <c r="CD107" i="12"/>
  <c r="CD57" i="12"/>
  <c r="CL107" i="12"/>
  <c r="CL57" i="12"/>
  <c r="CT107" i="12"/>
  <c r="CT57" i="12"/>
  <c r="DB107" i="12"/>
  <c r="DB57" i="12"/>
  <c r="DJ107" i="12"/>
  <c r="DJ57" i="12"/>
  <c r="DR107" i="12"/>
  <c r="DR57" i="12"/>
  <c r="DZ107" i="12"/>
  <c r="DZ57" i="12"/>
  <c r="EH107" i="12"/>
  <c r="EH57" i="12"/>
  <c r="EP107" i="12"/>
  <c r="EP57" i="12"/>
  <c r="EX107" i="12"/>
  <c r="EX57" i="12"/>
  <c r="FF107" i="12"/>
  <c r="FF57" i="12"/>
  <c r="J108" i="12"/>
  <c r="J58" i="12"/>
  <c r="R108" i="12"/>
  <c r="R58" i="12"/>
  <c r="Z108" i="12"/>
  <c r="Z58" i="12"/>
  <c r="AH108" i="12"/>
  <c r="AH58" i="12"/>
  <c r="AP108" i="12"/>
  <c r="AP58" i="12"/>
  <c r="AX108" i="12"/>
  <c r="AX58" i="12"/>
  <c r="BF108" i="12"/>
  <c r="BF58" i="12"/>
  <c r="BN108" i="12"/>
  <c r="BN58" i="12"/>
  <c r="BV108" i="12"/>
  <c r="BV58" i="12"/>
  <c r="CD108" i="12"/>
  <c r="CD58" i="12"/>
  <c r="CL108" i="12"/>
  <c r="CL58" i="12"/>
  <c r="CT108" i="12"/>
  <c r="CT58" i="12"/>
  <c r="DB108" i="12"/>
  <c r="DB58" i="12"/>
  <c r="DJ108" i="12"/>
  <c r="DJ58" i="12"/>
  <c r="DR108" i="12"/>
  <c r="DR58" i="12"/>
  <c r="DZ108" i="12"/>
  <c r="DZ58" i="12"/>
  <c r="EH108" i="12"/>
  <c r="EH58" i="12"/>
  <c r="EP108" i="12"/>
  <c r="EP58" i="12"/>
  <c r="EX108" i="12"/>
  <c r="EX58" i="12"/>
  <c r="FF108" i="12"/>
  <c r="FF58" i="12"/>
  <c r="AP110" i="12"/>
  <c r="AP60" i="12"/>
  <c r="AX110" i="12"/>
  <c r="AX60" i="12"/>
  <c r="BF110" i="12"/>
  <c r="BF60" i="12"/>
  <c r="BN110" i="12"/>
  <c r="BN60" i="12"/>
  <c r="BV110" i="12"/>
  <c r="BV60" i="12"/>
  <c r="CD110" i="12"/>
  <c r="CD60" i="12"/>
  <c r="CL110" i="12"/>
  <c r="CL60" i="12"/>
  <c r="CT110" i="12"/>
  <c r="CT60" i="12"/>
  <c r="DB110" i="12"/>
  <c r="DB60" i="12"/>
  <c r="DJ110" i="12"/>
  <c r="DJ60" i="12"/>
  <c r="DR110" i="12"/>
  <c r="DR60" i="12"/>
  <c r="DZ110" i="12"/>
  <c r="V56" i="24" s="1"/>
  <c r="CP56" i="24" s="1"/>
  <c r="DZ60" i="12"/>
  <c r="EH110" i="12"/>
  <c r="AD56" i="24" s="1"/>
  <c r="CX56" i="24" s="1"/>
  <c r="EH60" i="12"/>
  <c r="EP110" i="12"/>
  <c r="AL56" i="24" s="1"/>
  <c r="DF56" i="24" s="1"/>
  <c r="EP60" i="12"/>
  <c r="EX110" i="12"/>
  <c r="AT56" i="24" s="1"/>
  <c r="EX60" i="12"/>
  <c r="FF110" i="12"/>
  <c r="FF60" i="12"/>
  <c r="AP111" i="12"/>
  <c r="AP61" i="12"/>
  <c r="AX111" i="12"/>
  <c r="AX61" i="12"/>
  <c r="BF111" i="12"/>
  <c r="BF61" i="12"/>
  <c r="BN111" i="12"/>
  <c r="BN61" i="12"/>
  <c r="BV111" i="12"/>
  <c r="BV61" i="12"/>
  <c r="CD111" i="12"/>
  <c r="CD61" i="12"/>
  <c r="CL111" i="12"/>
  <c r="CL61" i="12"/>
  <c r="CT111" i="12"/>
  <c r="CT61" i="12"/>
  <c r="DB111" i="12"/>
  <c r="DB61" i="12"/>
  <c r="DJ111" i="12"/>
  <c r="DJ61" i="12"/>
  <c r="DR111" i="12"/>
  <c r="DR61" i="12"/>
  <c r="DZ111" i="12"/>
  <c r="DZ61" i="12"/>
  <c r="EH111" i="12"/>
  <c r="EH61" i="12"/>
  <c r="EP111" i="12"/>
  <c r="EP61" i="12"/>
  <c r="EX111" i="12"/>
  <c r="EX61" i="12"/>
  <c r="FF111" i="12"/>
  <c r="FF61" i="12"/>
  <c r="J113" i="12"/>
  <c r="J63" i="12"/>
  <c r="R113" i="12"/>
  <c r="R63" i="12"/>
  <c r="Z113" i="12"/>
  <c r="Z63" i="12"/>
  <c r="AH113" i="12"/>
  <c r="AH63" i="12"/>
  <c r="AP113" i="12"/>
  <c r="AP63" i="12"/>
  <c r="AX113" i="12"/>
  <c r="AX63" i="12"/>
  <c r="BF113" i="12"/>
  <c r="BF63" i="12"/>
  <c r="BN113" i="12"/>
  <c r="BN63" i="12"/>
  <c r="BV113" i="12"/>
  <c r="BV63" i="12"/>
  <c r="CD113" i="12"/>
  <c r="CD63" i="12"/>
  <c r="CL113" i="12"/>
  <c r="CL63" i="12"/>
  <c r="CT113" i="12"/>
  <c r="CT63" i="12"/>
  <c r="DB113" i="12"/>
  <c r="DB63" i="12"/>
  <c r="DJ113" i="12"/>
  <c r="DJ63" i="12"/>
  <c r="DR113" i="12"/>
  <c r="DR63" i="12"/>
  <c r="DZ113" i="12"/>
  <c r="DZ63" i="12"/>
  <c r="EH113" i="12"/>
  <c r="EH63" i="12"/>
  <c r="EP113" i="12"/>
  <c r="EP63" i="12"/>
  <c r="EX113" i="12"/>
  <c r="EX63" i="12"/>
  <c r="FF113" i="12"/>
  <c r="FF63" i="12"/>
  <c r="J114" i="12"/>
  <c r="J64" i="12"/>
  <c r="R114" i="12"/>
  <c r="R64" i="12"/>
  <c r="Z114" i="12"/>
  <c r="Z64" i="12"/>
  <c r="AH114" i="12"/>
  <c r="AH64" i="12"/>
  <c r="AP114" i="12"/>
  <c r="AP64" i="12"/>
  <c r="AX114" i="12"/>
  <c r="AX64" i="12"/>
  <c r="BF114" i="12"/>
  <c r="BF64" i="12"/>
  <c r="BN114" i="12"/>
  <c r="BN64" i="12"/>
  <c r="BV114" i="12"/>
  <c r="BV64" i="12"/>
  <c r="CD114" i="12"/>
  <c r="CD64" i="12"/>
  <c r="CL114" i="12"/>
  <c r="CL64" i="12"/>
  <c r="CT114" i="12"/>
  <c r="CT64" i="12"/>
  <c r="DB114" i="12"/>
  <c r="DB64" i="12"/>
  <c r="DJ114" i="12"/>
  <c r="DJ64" i="12"/>
  <c r="DR114" i="12"/>
  <c r="DR64" i="12"/>
  <c r="DZ114" i="12"/>
  <c r="DZ64" i="12"/>
  <c r="EH114" i="12"/>
  <c r="EH64" i="12"/>
  <c r="EP114" i="12"/>
  <c r="EP64" i="12"/>
  <c r="EX114" i="12"/>
  <c r="EX64" i="12"/>
  <c r="FF114" i="12"/>
  <c r="FF64" i="12"/>
  <c r="BJ55" i="12"/>
  <c r="DV55" i="12"/>
  <c r="AT56" i="12"/>
  <c r="DF56" i="12"/>
  <c r="CE61" i="12"/>
  <c r="CM97" i="12"/>
  <c r="CM128" i="12" s="1"/>
  <c r="CM47" i="12"/>
  <c r="CM77" i="12" s="1"/>
  <c r="CU97" i="12"/>
  <c r="CU128" i="12" s="1"/>
  <c r="CU47" i="12"/>
  <c r="CU77" i="12" s="1"/>
  <c r="DC97" i="12"/>
  <c r="DC128" i="12" s="1"/>
  <c r="DC47" i="12"/>
  <c r="DC77" i="12" s="1"/>
  <c r="DK97" i="12"/>
  <c r="DK128" i="12" s="1"/>
  <c r="DK47" i="12"/>
  <c r="DK77" i="12" s="1"/>
  <c r="DS97" i="12"/>
  <c r="DS128" i="12" s="1"/>
  <c r="DS47" i="12"/>
  <c r="DS77" i="12" s="1"/>
  <c r="EA97" i="12"/>
  <c r="EA128" i="12" s="1"/>
  <c r="EA47" i="12"/>
  <c r="EA77" i="12" s="1"/>
  <c r="EI97" i="12"/>
  <c r="EI128" i="12" s="1"/>
  <c r="EI47" i="12"/>
  <c r="EI77" i="12" s="1"/>
  <c r="EQ97" i="12"/>
  <c r="EQ128" i="12" s="1"/>
  <c r="EQ47" i="12"/>
  <c r="EQ77" i="12" s="1"/>
  <c r="EY97" i="12"/>
  <c r="EY128" i="12" s="1"/>
  <c r="EY47" i="12"/>
  <c r="EY77" i="12" s="1"/>
  <c r="K98" i="12"/>
  <c r="K129" i="12" s="1"/>
  <c r="K48" i="12"/>
  <c r="K78" i="12" s="1"/>
  <c r="S98" i="12"/>
  <c r="S129" i="12" s="1"/>
  <c r="S48" i="12"/>
  <c r="S78" i="12" s="1"/>
  <c r="AA98" i="12"/>
  <c r="AA129" i="12" s="1"/>
  <c r="AA48" i="12"/>
  <c r="AA78" i="12" s="1"/>
  <c r="AI98" i="12"/>
  <c r="AI129" i="12" s="1"/>
  <c r="AI48" i="12"/>
  <c r="AI78" i="12" s="1"/>
  <c r="AQ98" i="12"/>
  <c r="AQ129" i="12" s="1"/>
  <c r="AQ48" i="12"/>
  <c r="AQ78" i="12" s="1"/>
  <c r="AY98" i="12"/>
  <c r="AY129" i="12" s="1"/>
  <c r="AY48" i="12"/>
  <c r="AY78" i="12" s="1"/>
  <c r="BG98" i="12"/>
  <c r="BG129" i="12" s="1"/>
  <c r="BG48" i="12"/>
  <c r="BG78" i="12" s="1"/>
  <c r="BO98" i="12"/>
  <c r="BO129" i="12" s="1"/>
  <c r="BO48" i="12"/>
  <c r="BO78" i="12" s="1"/>
  <c r="BW98" i="12"/>
  <c r="BW129" i="12" s="1"/>
  <c r="BW48" i="12"/>
  <c r="BW78" i="12" s="1"/>
  <c r="CE98" i="12"/>
  <c r="CE129" i="12" s="1"/>
  <c r="CE48" i="12"/>
  <c r="CE78" i="12" s="1"/>
  <c r="CM98" i="12"/>
  <c r="CM129" i="12" s="1"/>
  <c r="CM48" i="12"/>
  <c r="CM78" i="12" s="1"/>
  <c r="CU98" i="12"/>
  <c r="CU129" i="12" s="1"/>
  <c r="CU48" i="12"/>
  <c r="CU78" i="12" s="1"/>
  <c r="DC98" i="12"/>
  <c r="DC129" i="12" s="1"/>
  <c r="DC48" i="12"/>
  <c r="DC78" i="12" s="1"/>
  <c r="DK98" i="12"/>
  <c r="DK129" i="12" s="1"/>
  <c r="DK48" i="12"/>
  <c r="DK78" i="12" s="1"/>
  <c r="DS98" i="12"/>
  <c r="DS129" i="12" s="1"/>
  <c r="DS48" i="12"/>
  <c r="DS78" i="12" s="1"/>
  <c r="EA98" i="12"/>
  <c r="EA129" i="12" s="1"/>
  <c r="EA48" i="12"/>
  <c r="EA78" i="12" s="1"/>
  <c r="EI98" i="12"/>
  <c r="EI129" i="12" s="1"/>
  <c r="EI48" i="12"/>
  <c r="EI78" i="12" s="1"/>
  <c r="EQ98" i="12"/>
  <c r="EQ129" i="12" s="1"/>
  <c r="EQ48" i="12"/>
  <c r="EQ78" i="12" s="1"/>
  <c r="EY98" i="12"/>
  <c r="EY129" i="12" s="1"/>
  <c r="EY48" i="12"/>
  <c r="EY78" i="12" s="1"/>
  <c r="K99" i="12"/>
  <c r="K130" i="12" s="1"/>
  <c r="K49" i="12"/>
  <c r="K79" i="12" s="1"/>
  <c r="S99" i="12"/>
  <c r="S130" i="12" s="1"/>
  <c r="S49" i="12"/>
  <c r="S79" i="12" s="1"/>
  <c r="AA99" i="12"/>
  <c r="AA130" i="12" s="1"/>
  <c r="AA49" i="12"/>
  <c r="AA79" i="12" s="1"/>
  <c r="AI99" i="12"/>
  <c r="AI130" i="12" s="1"/>
  <c r="AI49" i="12"/>
  <c r="AI79" i="12" s="1"/>
  <c r="AQ99" i="12"/>
  <c r="AQ130" i="12" s="1"/>
  <c r="AQ49" i="12"/>
  <c r="AQ79" i="12" s="1"/>
  <c r="AY99" i="12"/>
  <c r="AY130" i="12" s="1"/>
  <c r="AY49" i="12"/>
  <c r="AY79" i="12" s="1"/>
  <c r="BG99" i="12"/>
  <c r="BG130" i="12" s="1"/>
  <c r="BG49" i="12"/>
  <c r="BG79" i="12" s="1"/>
  <c r="BO99" i="12"/>
  <c r="BO130" i="12" s="1"/>
  <c r="BO49" i="12"/>
  <c r="BO79" i="12" s="1"/>
  <c r="BW99" i="12"/>
  <c r="BW130" i="12" s="1"/>
  <c r="BW49" i="12"/>
  <c r="BW79" i="12" s="1"/>
  <c r="CE99" i="12"/>
  <c r="CE130" i="12" s="1"/>
  <c r="CE49" i="12"/>
  <c r="CE79" i="12" s="1"/>
  <c r="CM99" i="12"/>
  <c r="CM130" i="12" s="1"/>
  <c r="CM49" i="12"/>
  <c r="CM79" i="12" s="1"/>
  <c r="CU99" i="12"/>
  <c r="CU130" i="12" s="1"/>
  <c r="CU49" i="12"/>
  <c r="CU79" i="12" s="1"/>
  <c r="DC99" i="12"/>
  <c r="DC130" i="12" s="1"/>
  <c r="DC49" i="12"/>
  <c r="DC79" i="12" s="1"/>
  <c r="DK99" i="12"/>
  <c r="DK130" i="12" s="1"/>
  <c r="DK49" i="12"/>
  <c r="DK79" i="12" s="1"/>
  <c r="DS99" i="12"/>
  <c r="DS130" i="12" s="1"/>
  <c r="DS49" i="12"/>
  <c r="DS79" i="12" s="1"/>
  <c r="EA99" i="12"/>
  <c r="EA130" i="12" s="1"/>
  <c r="EA49" i="12"/>
  <c r="EA79" i="12" s="1"/>
  <c r="EI99" i="12"/>
  <c r="EI130" i="12" s="1"/>
  <c r="EI49" i="12"/>
  <c r="EI79" i="12" s="1"/>
  <c r="EQ99" i="12"/>
  <c r="EQ130" i="12" s="1"/>
  <c r="EQ49" i="12"/>
  <c r="EQ79" i="12" s="1"/>
  <c r="EY99" i="12"/>
  <c r="EY130" i="12" s="1"/>
  <c r="EY49" i="12"/>
  <c r="EY79" i="12" s="1"/>
  <c r="K101" i="12"/>
  <c r="K132" i="12" s="1"/>
  <c r="K51" i="12"/>
  <c r="K81" i="12" s="1"/>
  <c r="S101" i="12"/>
  <c r="S132" i="12" s="1"/>
  <c r="S51" i="12"/>
  <c r="S81" i="12" s="1"/>
  <c r="AA101" i="12"/>
  <c r="AA132" i="12" s="1"/>
  <c r="AA51" i="12"/>
  <c r="AA81" i="12" s="1"/>
  <c r="AI101" i="12"/>
  <c r="AI132" i="12" s="1"/>
  <c r="AI51" i="12"/>
  <c r="AI81" i="12" s="1"/>
  <c r="AQ101" i="12"/>
  <c r="AQ132" i="12" s="1"/>
  <c r="AQ51" i="12"/>
  <c r="AQ81" i="12" s="1"/>
  <c r="AY101" i="12"/>
  <c r="AY132" i="12" s="1"/>
  <c r="AY51" i="12"/>
  <c r="AY81" i="12" s="1"/>
  <c r="BG101" i="12"/>
  <c r="BG132" i="12" s="1"/>
  <c r="BG51" i="12"/>
  <c r="BG81" i="12" s="1"/>
  <c r="BO101" i="12"/>
  <c r="BO132" i="12" s="1"/>
  <c r="BO51" i="12"/>
  <c r="BO81" i="12" s="1"/>
  <c r="BW101" i="12"/>
  <c r="BW132" i="12" s="1"/>
  <c r="BW51" i="12"/>
  <c r="BW81" i="12" s="1"/>
  <c r="CE101" i="12"/>
  <c r="CE132" i="12" s="1"/>
  <c r="CE51" i="12"/>
  <c r="CE81" i="12" s="1"/>
  <c r="CM101" i="12"/>
  <c r="CM132" i="12" s="1"/>
  <c r="CM51" i="12"/>
  <c r="CM81" i="12" s="1"/>
  <c r="CU101" i="12"/>
  <c r="CU132" i="12" s="1"/>
  <c r="CU51" i="12"/>
  <c r="CU81" i="12" s="1"/>
  <c r="DC101" i="12"/>
  <c r="DC132" i="12" s="1"/>
  <c r="DC51" i="12"/>
  <c r="DC81" i="12" s="1"/>
  <c r="DK101" i="12"/>
  <c r="DK132" i="12" s="1"/>
  <c r="DK51" i="12"/>
  <c r="DK81" i="12" s="1"/>
  <c r="DS101" i="12"/>
  <c r="DS132" i="12" s="1"/>
  <c r="DS51" i="12"/>
  <c r="DS81" i="12" s="1"/>
  <c r="EA101" i="12"/>
  <c r="EA132" i="12" s="1"/>
  <c r="EA51" i="12"/>
  <c r="EA81" i="12" s="1"/>
  <c r="EI101" i="12"/>
  <c r="EI132" i="12" s="1"/>
  <c r="EI51" i="12"/>
  <c r="EI81" i="12" s="1"/>
  <c r="EQ101" i="12"/>
  <c r="EQ132" i="12" s="1"/>
  <c r="EQ51" i="12"/>
  <c r="EQ81" i="12" s="1"/>
  <c r="EY101" i="12"/>
  <c r="EY132" i="12" s="1"/>
  <c r="EY51" i="12"/>
  <c r="EY81" i="12" s="1"/>
  <c r="K102" i="12"/>
  <c r="K133" i="12" s="1"/>
  <c r="K52" i="12"/>
  <c r="K82" i="12" s="1"/>
  <c r="S102" i="12"/>
  <c r="S133" i="12" s="1"/>
  <c r="S52" i="12"/>
  <c r="S82" i="12" s="1"/>
  <c r="AA102" i="12"/>
  <c r="AA133" i="12" s="1"/>
  <c r="AA52" i="12"/>
  <c r="AA82" i="12" s="1"/>
  <c r="AI102" i="12"/>
  <c r="AI133" i="12" s="1"/>
  <c r="AI52" i="12"/>
  <c r="AI82" i="12" s="1"/>
  <c r="AQ102" i="12"/>
  <c r="AQ133" i="12" s="1"/>
  <c r="AQ52" i="12"/>
  <c r="AQ82" i="12" s="1"/>
  <c r="AY102" i="12"/>
  <c r="AY133" i="12" s="1"/>
  <c r="AY52" i="12"/>
  <c r="AY82" i="12" s="1"/>
  <c r="BG102" i="12"/>
  <c r="BG133" i="12" s="1"/>
  <c r="BG52" i="12"/>
  <c r="BG82" i="12" s="1"/>
  <c r="BO102" i="12"/>
  <c r="BO133" i="12" s="1"/>
  <c r="BO52" i="12"/>
  <c r="BO82" i="12" s="1"/>
  <c r="BW102" i="12"/>
  <c r="BW133" i="12" s="1"/>
  <c r="BW52" i="12"/>
  <c r="BW82" i="12" s="1"/>
  <c r="CE102" i="12"/>
  <c r="CE133" i="12" s="1"/>
  <c r="CE52" i="12"/>
  <c r="CE82" i="12" s="1"/>
  <c r="CM102" i="12"/>
  <c r="CM133" i="12" s="1"/>
  <c r="CM52" i="12"/>
  <c r="CM82" i="12" s="1"/>
  <c r="CU102" i="12"/>
  <c r="CU133" i="12" s="1"/>
  <c r="CU52" i="12"/>
  <c r="CU82" i="12" s="1"/>
  <c r="DC102" i="12"/>
  <c r="DC133" i="12" s="1"/>
  <c r="DC52" i="12"/>
  <c r="DC82" i="12" s="1"/>
  <c r="DK102" i="12"/>
  <c r="DK133" i="12" s="1"/>
  <c r="DK52" i="12"/>
  <c r="DK82" i="12" s="1"/>
  <c r="DS102" i="12"/>
  <c r="DS133" i="12" s="1"/>
  <c r="DS52" i="12"/>
  <c r="DS82" i="12" s="1"/>
  <c r="EA102" i="12"/>
  <c r="EA133" i="12" s="1"/>
  <c r="EA52" i="12"/>
  <c r="EA82" i="12" s="1"/>
  <c r="EI102" i="12"/>
  <c r="EI133" i="12" s="1"/>
  <c r="EI52" i="12"/>
  <c r="EI82" i="12" s="1"/>
  <c r="EQ102" i="12"/>
  <c r="EQ133" i="12" s="1"/>
  <c r="EQ52" i="12"/>
  <c r="EQ82" i="12" s="1"/>
  <c r="EY102" i="12"/>
  <c r="EY133" i="12" s="1"/>
  <c r="EY52" i="12"/>
  <c r="EY82" i="12" s="1"/>
  <c r="K103" i="12"/>
  <c r="K134" i="12" s="1"/>
  <c r="K53" i="12"/>
  <c r="K83" i="12" s="1"/>
  <c r="S103" i="12"/>
  <c r="S134" i="12" s="1"/>
  <c r="S53" i="12"/>
  <c r="S83" i="12" s="1"/>
  <c r="AA103" i="12"/>
  <c r="AA134" i="12" s="1"/>
  <c r="AA53" i="12"/>
  <c r="AA83" i="12" s="1"/>
  <c r="AI103" i="12"/>
  <c r="AI134" i="12" s="1"/>
  <c r="AI53" i="12"/>
  <c r="AI83" i="12" s="1"/>
  <c r="AQ103" i="12"/>
  <c r="AQ134" i="12" s="1"/>
  <c r="AQ53" i="12"/>
  <c r="AQ83" i="12" s="1"/>
  <c r="AY103" i="12"/>
  <c r="AY134" i="12" s="1"/>
  <c r="AY53" i="12"/>
  <c r="AY83" i="12" s="1"/>
  <c r="BG103" i="12"/>
  <c r="BG134" i="12" s="1"/>
  <c r="BG53" i="12"/>
  <c r="BG83" i="12" s="1"/>
  <c r="BO103" i="12"/>
  <c r="BO134" i="12" s="1"/>
  <c r="BO53" i="12"/>
  <c r="BO83" i="12" s="1"/>
  <c r="BW103" i="12"/>
  <c r="BW134" i="12" s="1"/>
  <c r="BW53" i="12"/>
  <c r="BW83" i="12" s="1"/>
  <c r="CE103" i="12"/>
  <c r="CE134" i="12" s="1"/>
  <c r="CE53" i="12"/>
  <c r="CE83" i="12" s="1"/>
  <c r="CM103" i="12"/>
  <c r="CM134" i="12" s="1"/>
  <c r="CM53" i="12"/>
  <c r="CM83" i="12" s="1"/>
  <c r="CU103" i="12"/>
  <c r="CU134" i="12" s="1"/>
  <c r="CU53" i="12"/>
  <c r="CU83" i="12" s="1"/>
  <c r="DC103" i="12"/>
  <c r="DC134" i="12" s="1"/>
  <c r="DC53" i="12"/>
  <c r="DC83" i="12" s="1"/>
  <c r="DK103" i="12"/>
  <c r="DK134" i="12" s="1"/>
  <c r="DK53" i="12"/>
  <c r="DK83" i="12" s="1"/>
  <c r="DS103" i="12"/>
  <c r="DS134" i="12" s="1"/>
  <c r="DS53" i="12"/>
  <c r="DS83" i="12" s="1"/>
  <c r="EA103" i="12"/>
  <c r="EA134" i="12" s="1"/>
  <c r="EA53" i="12"/>
  <c r="EA83" i="12" s="1"/>
  <c r="EI103" i="12"/>
  <c r="EI134" i="12" s="1"/>
  <c r="EI53" i="12"/>
  <c r="EI83" i="12" s="1"/>
  <c r="EQ103" i="12"/>
  <c r="EQ134" i="12" s="1"/>
  <c r="EQ53" i="12"/>
  <c r="EQ83" i="12" s="1"/>
  <c r="EY103" i="12"/>
  <c r="EY134" i="12" s="1"/>
  <c r="EY53" i="12"/>
  <c r="EY83" i="12" s="1"/>
  <c r="K105" i="12"/>
  <c r="K55" i="12"/>
  <c r="S105" i="12"/>
  <c r="S55" i="12"/>
  <c r="AA105" i="12"/>
  <c r="AA55" i="12"/>
  <c r="AI105" i="12"/>
  <c r="AI55" i="12"/>
  <c r="AQ105" i="12"/>
  <c r="AQ55" i="12"/>
  <c r="AY105" i="12"/>
  <c r="AY55" i="12"/>
  <c r="BG105" i="12"/>
  <c r="BG55" i="12"/>
  <c r="BO105" i="12"/>
  <c r="BO55" i="12"/>
  <c r="BW105" i="12"/>
  <c r="BW55" i="12"/>
  <c r="CE105" i="12"/>
  <c r="CE55" i="12"/>
  <c r="CM105" i="12"/>
  <c r="CM55" i="12"/>
  <c r="CU105" i="12"/>
  <c r="CU55" i="12"/>
  <c r="DC105" i="12"/>
  <c r="DC55" i="12"/>
  <c r="DK105" i="12"/>
  <c r="DK55" i="12"/>
  <c r="DS105" i="12"/>
  <c r="DS55" i="12"/>
  <c r="EA105" i="12"/>
  <c r="EA55" i="12"/>
  <c r="EI105" i="12"/>
  <c r="EI55" i="12"/>
  <c r="EQ105" i="12"/>
  <c r="EQ55" i="12"/>
  <c r="EY105" i="12"/>
  <c r="EY55" i="12"/>
  <c r="K106" i="12"/>
  <c r="K56" i="12"/>
  <c r="S106" i="12"/>
  <c r="S56" i="12"/>
  <c r="AA106" i="12"/>
  <c r="AA56" i="12"/>
  <c r="AI106" i="12"/>
  <c r="AI56" i="12"/>
  <c r="AQ106" i="12"/>
  <c r="AQ56" i="12"/>
  <c r="AY106" i="12"/>
  <c r="AY56" i="12"/>
  <c r="BG106" i="12"/>
  <c r="BG56" i="12"/>
  <c r="BO106" i="12"/>
  <c r="BO56" i="12"/>
  <c r="BW106" i="12"/>
  <c r="BW56" i="12"/>
  <c r="CE106" i="12"/>
  <c r="CE56" i="12"/>
  <c r="CM106" i="12"/>
  <c r="CM56" i="12"/>
  <c r="CU106" i="12"/>
  <c r="CU56" i="12"/>
  <c r="DC106" i="12"/>
  <c r="DC56" i="12"/>
  <c r="DK106" i="12"/>
  <c r="DK56" i="12"/>
  <c r="DS106" i="12"/>
  <c r="DS56" i="12"/>
  <c r="O64" i="24" s="1"/>
  <c r="EA106" i="12"/>
  <c r="EA56" i="12"/>
  <c r="W64" i="24" s="1"/>
  <c r="EI106" i="12"/>
  <c r="EI56" i="12"/>
  <c r="AE64" i="24" s="1"/>
  <c r="EQ106" i="12"/>
  <c r="EQ56" i="12"/>
  <c r="AM64" i="24" s="1"/>
  <c r="EY106" i="12"/>
  <c r="EY56" i="12"/>
  <c r="K107" i="12"/>
  <c r="K57" i="12"/>
  <c r="S107" i="12"/>
  <c r="S57" i="12"/>
  <c r="AA107" i="12"/>
  <c r="AA57" i="12"/>
  <c r="AI107" i="12"/>
  <c r="AI57" i="12"/>
  <c r="AQ107" i="12"/>
  <c r="AQ57" i="12"/>
  <c r="AY107" i="12"/>
  <c r="AY57" i="12"/>
  <c r="BG107" i="12"/>
  <c r="BG57" i="12"/>
  <c r="BO107" i="12"/>
  <c r="BO57" i="12"/>
  <c r="BW107" i="12"/>
  <c r="BW57" i="12"/>
  <c r="CE107" i="12"/>
  <c r="CE57" i="12"/>
  <c r="CM107" i="12"/>
  <c r="CM57" i="12"/>
  <c r="CU107" i="12"/>
  <c r="CU57" i="12"/>
  <c r="DC107" i="12"/>
  <c r="DC57" i="12"/>
  <c r="DK107" i="12"/>
  <c r="DK57" i="12"/>
  <c r="DS107" i="12"/>
  <c r="DS57" i="12"/>
  <c r="EA107" i="12"/>
  <c r="EA57" i="12"/>
  <c r="EI107" i="12"/>
  <c r="EI57" i="12"/>
  <c r="EY107" i="12"/>
  <c r="EY57" i="12"/>
  <c r="S108" i="12"/>
  <c r="S58" i="12"/>
  <c r="AA108" i="12"/>
  <c r="AA58" i="12"/>
  <c r="AI108" i="12"/>
  <c r="AI58" i="12"/>
  <c r="AQ108" i="12"/>
  <c r="AQ58" i="12"/>
  <c r="AY108" i="12"/>
  <c r="AY58" i="12"/>
  <c r="BG108" i="12"/>
  <c r="BG58" i="12"/>
  <c r="BO108" i="12"/>
  <c r="BO58" i="12"/>
  <c r="CE108" i="12"/>
  <c r="CE58" i="12"/>
  <c r="CM108" i="12"/>
  <c r="CM58" i="12"/>
  <c r="CU108" i="12"/>
  <c r="CU58" i="12"/>
  <c r="DC108" i="12"/>
  <c r="DC58" i="12"/>
  <c r="DK108" i="12"/>
  <c r="DK58" i="12"/>
  <c r="DS108" i="12"/>
  <c r="DS58" i="12"/>
  <c r="EA108" i="12"/>
  <c r="EA58" i="12"/>
  <c r="EQ108" i="12"/>
  <c r="EQ58" i="12"/>
  <c r="EY108" i="12"/>
  <c r="EY58" i="12"/>
  <c r="AQ110" i="12"/>
  <c r="AQ60" i="12"/>
  <c r="AY110" i="12"/>
  <c r="AY60" i="12"/>
  <c r="BG110" i="12"/>
  <c r="BG60" i="12"/>
  <c r="BO110" i="12"/>
  <c r="BO60" i="12"/>
  <c r="BW110" i="12"/>
  <c r="BW60" i="12"/>
  <c r="CM110" i="12"/>
  <c r="CM60" i="12"/>
  <c r="CU110" i="12"/>
  <c r="CU60" i="12"/>
  <c r="DC110" i="12"/>
  <c r="DC60" i="12"/>
  <c r="DK110" i="12"/>
  <c r="DK60" i="12"/>
  <c r="DS110" i="12"/>
  <c r="O56" i="24" s="1"/>
  <c r="CI56" i="24" s="1"/>
  <c r="DS60" i="12"/>
  <c r="EA110" i="12"/>
  <c r="W56" i="24" s="1"/>
  <c r="CQ56" i="24" s="1"/>
  <c r="EA60" i="12"/>
  <c r="EI110" i="12"/>
  <c r="AE56" i="24" s="1"/>
  <c r="CY56" i="24" s="1"/>
  <c r="EI60" i="12"/>
  <c r="EY110" i="12"/>
  <c r="EY60" i="12"/>
  <c r="AQ111" i="12"/>
  <c r="AQ61" i="12"/>
  <c r="AY111" i="12"/>
  <c r="AY61" i="12"/>
  <c r="BG111" i="12"/>
  <c r="BG61" i="12"/>
  <c r="BO111" i="12"/>
  <c r="BO61" i="12"/>
  <c r="BW111" i="12"/>
  <c r="BW61" i="12"/>
  <c r="CM111" i="12"/>
  <c r="CM61" i="12"/>
  <c r="CU111" i="12"/>
  <c r="CU61" i="12"/>
  <c r="DC111" i="12"/>
  <c r="DC61" i="12"/>
  <c r="DK111" i="12"/>
  <c r="DK61" i="12"/>
  <c r="DS111" i="12"/>
  <c r="DS61" i="12"/>
  <c r="EA111" i="12"/>
  <c r="EA61" i="12"/>
  <c r="EI111" i="12"/>
  <c r="EI61" i="12"/>
  <c r="EY111" i="12"/>
  <c r="EY61" i="12"/>
  <c r="S113" i="12"/>
  <c r="S63" i="12"/>
  <c r="AA113" i="12"/>
  <c r="AA63" i="12"/>
  <c r="AI113" i="12"/>
  <c r="AI63" i="12"/>
  <c r="AQ113" i="12"/>
  <c r="AQ63" i="12"/>
  <c r="AY113" i="12"/>
  <c r="AY63" i="12"/>
  <c r="BG113" i="12"/>
  <c r="BG63" i="12"/>
  <c r="BO113" i="12"/>
  <c r="BO63" i="12"/>
  <c r="BW113" i="12"/>
  <c r="BW63" i="12"/>
  <c r="CE113" i="12"/>
  <c r="CE63" i="12"/>
  <c r="CM113" i="12"/>
  <c r="CM63" i="12"/>
  <c r="CU113" i="12"/>
  <c r="CU63" i="12"/>
  <c r="DC113" i="12"/>
  <c r="DC63" i="12"/>
  <c r="DK113" i="12"/>
  <c r="DK63" i="12"/>
  <c r="DS113" i="12"/>
  <c r="DS63" i="12"/>
  <c r="EA113" i="12"/>
  <c r="EA63" i="12"/>
  <c r="EI113" i="12"/>
  <c r="EI63" i="12"/>
  <c r="EQ113" i="12"/>
  <c r="EQ63" i="12"/>
  <c r="EY113" i="12"/>
  <c r="EY63" i="12"/>
  <c r="K114" i="12"/>
  <c r="K64" i="12"/>
  <c r="S114" i="12"/>
  <c r="S64" i="12"/>
  <c r="AA114" i="12"/>
  <c r="AA64" i="12"/>
  <c r="AI114" i="12"/>
  <c r="AI64" i="12"/>
  <c r="AQ114" i="12"/>
  <c r="AQ64" i="12"/>
  <c r="AY114" i="12"/>
  <c r="AY64" i="12"/>
  <c r="BG114" i="12"/>
  <c r="BG64" i="12"/>
  <c r="BO114" i="12"/>
  <c r="BO64" i="12"/>
  <c r="BW114" i="12"/>
  <c r="BW64" i="12"/>
  <c r="CE114" i="12"/>
  <c r="CE64" i="12"/>
  <c r="CM114" i="12"/>
  <c r="CM64" i="12"/>
  <c r="CU114" i="12"/>
  <c r="CU64" i="12"/>
  <c r="DC114" i="12"/>
  <c r="DC64" i="12"/>
  <c r="DK114" i="12"/>
  <c r="DK64" i="12"/>
  <c r="DS114" i="12"/>
  <c r="DS64" i="12"/>
  <c r="EA114" i="12"/>
  <c r="EA64" i="12"/>
  <c r="EI114" i="12"/>
  <c r="EI64" i="12"/>
  <c r="EQ114" i="12"/>
  <c r="EQ64" i="12"/>
  <c r="EY114" i="12"/>
  <c r="EY64" i="12"/>
  <c r="F55" i="12"/>
  <c r="BR55" i="12"/>
  <c r="ED55" i="12"/>
  <c r="BB56" i="12"/>
  <c r="DN56" i="12"/>
  <c r="CE60" i="12"/>
  <c r="CV97" i="12"/>
  <c r="CV128" i="12" s="1"/>
  <c r="CV47" i="12"/>
  <c r="CV77" i="12" s="1"/>
  <c r="DD97" i="12"/>
  <c r="DD128" i="12" s="1"/>
  <c r="DD47" i="12"/>
  <c r="DD77" i="12" s="1"/>
  <c r="DL97" i="12"/>
  <c r="DL128" i="12" s="1"/>
  <c r="DL47" i="12"/>
  <c r="DL77" i="12" s="1"/>
  <c r="DT97" i="12"/>
  <c r="DT128" i="12" s="1"/>
  <c r="DT47" i="12"/>
  <c r="DT77" i="12" s="1"/>
  <c r="EB97" i="12"/>
  <c r="EB128" i="12" s="1"/>
  <c r="EB47" i="12"/>
  <c r="EB77" i="12" s="1"/>
  <c r="EJ97" i="12"/>
  <c r="EJ128" i="12" s="1"/>
  <c r="EJ47" i="12"/>
  <c r="EJ77" i="12" s="1"/>
  <c r="ER97" i="12"/>
  <c r="ER128" i="12" s="1"/>
  <c r="ER47" i="12"/>
  <c r="ER77" i="12" s="1"/>
  <c r="EZ97" i="12"/>
  <c r="EZ128" i="12" s="1"/>
  <c r="EZ47" i="12"/>
  <c r="EZ77" i="12" s="1"/>
  <c r="D48" i="12"/>
  <c r="D78" i="12" s="1"/>
  <c r="L98" i="12"/>
  <c r="L129" i="12" s="1"/>
  <c r="L48" i="12"/>
  <c r="L78" i="12" s="1"/>
  <c r="T98" i="12"/>
  <c r="T129" i="12" s="1"/>
  <c r="T48" i="12"/>
  <c r="T78" i="12" s="1"/>
  <c r="AB98" i="12"/>
  <c r="AB129" i="12" s="1"/>
  <c r="AB48" i="12"/>
  <c r="AB78" i="12" s="1"/>
  <c r="AJ98" i="12"/>
  <c r="AJ129" i="12" s="1"/>
  <c r="AJ48" i="12"/>
  <c r="AJ78" i="12" s="1"/>
  <c r="AR98" i="12"/>
  <c r="AR129" i="12" s="1"/>
  <c r="AR48" i="12"/>
  <c r="AR78" i="12" s="1"/>
  <c r="AZ98" i="12"/>
  <c r="AZ129" i="12" s="1"/>
  <c r="AZ48" i="12"/>
  <c r="AZ78" i="12" s="1"/>
  <c r="BH98" i="12"/>
  <c r="BH129" i="12" s="1"/>
  <c r="BH48" i="12"/>
  <c r="BH78" i="12" s="1"/>
  <c r="BP98" i="12"/>
  <c r="BP129" i="12" s="1"/>
  <c r="BP48" i="12"/>
  <c r="BP78" i="12" s="1"/>
  <c r="BX98" i="12"/>
  <c r="BX129" i="12" s="1"/>
  <c r="BX48" i="12"/>
  <c r="BX78" i="12" s="1"/>
  <c r="CF98" i="12"/>
  <c r="CF129" i="12" s="1"/>
  <c r="CF48" i="12"/>
  <c r="CF78" i="12" s="1"/>
  <c r="CN98" i="12"/>
  <c r="CN129" i="12" s="1"/>
  <c r="CN48" i="12"/>
  <c r="CN78" i="12" s="1"/>
  <c r="CV98" i="12"/>
  <c r="CV129" i="12" s="1"/>
  <c r="CV48" i="12"/>
  <c r="CV78" i="12" s="1"/>
  <c r="DD98" i="12"/>
  <c r="DD129" i="12" s="1"/>
  <c r="DD48" i="12"/>
  <c r="DD78" i="12" s="1"/>
  <c r="DL98" i="12"/>
  <c r="DL129" i="12" s="1"/>
  <c r="DL48" i="12"/>
  <c r="DL78" i="12" s="1"/>
  <c r="DT98" i="12"/>
  <c r="DT129" i="12" s="1"/>
  <c r="DT48" i="12"/>
  <c r="DT78" i="12" s="1"/>
  <c r="EB98" i="12"/>
  <c r="EB129" i="12" s="1"/>
  <c r="EB48" i="12"/>
  <c r="EB78" i="12" s="1"/>
  <c r="EJ98" i="12"/>
  <c r="EJ129" i="12" s="1"/>
  <c r="EJ48" i="12"/>
  <c r="EJ78" i="12" s="1"/>
  <c r="ER98" i="12"/>
  <c r="ER129" i="12" s="1"/>
  <c r="ER48" i="12"/>
  <c r="ER78" i="12" s="1"/>
  <c r="EZ98" i="12"/>
  <c r="EZ129" i="12" s="1"/>
  <c r="EZ48" i="12"/>
  <c r="EZ78" i="12" s="1"/>
  <c r="D49" i="12"/>
  <c r="D79" i="12" s="1"/>
  <c r="L99" i="12"/>
  <c r="L130" i="12" s="1"/>
  <c r="L49" i="12"/>
  <c r="L79" i="12" s="1"/>
  <c r="T99" i="12"/>
  <c r="T130" i="12" s="1"/>
  <c r="T49" i="12"/>
  <c r="T79" i="12" s="1"/>
  <c r="AB99" i="12"/>
  <c r="AB130" i="12" s="1"/>
  <c r="AB49" i="12"/>
  <c r="AB79" i="12" s="1"/>
  <c r="AJ99" i="12"/>
  <c r="AJ130" i="12" s="1"/>
  <c r="AJ49" i="12"/>
  <c r="AJ79" i="12" s="1"/>
  <c r="AR99" i="12"/>
  <c r="AR130" i="12" s="1"/>
  <c r="AR49" i="12"/>
  <c r="AR79" i="12" s="1"/>
  <c r="AZ99" i="12"/>
  <c r="AZ130" i="12" s="1"/>
  <c r="AZ49" i="12"/>
  <c r="AZ79" i="12" s="1"/>
  <c r="BH99" i="12"/>
  <c r="BH130" i="12" s="1"/>
  <c r="BH49" i="12"/>
  <c r="BH79" i="12" s="1"/>
  <c r="BP99" i="12"/>
  <c r="BP130" i="12" s="1"/>
  <c r="BP49" i="12"/>
  <c r="BP79" i="12" s="1"/>
  <c r="BX99" i="12"/>
  <c r="BX130" i="12" s="1"/>
  <c r="BX49" i="12"/>
  <c r="BX79" i="12" s="1"/>
  <c r="CF99" i="12"/>
  <c r="CF130" i="12" s="1"/>
  <c r="CF49" i="12"/>
  <c r="CF79" i="12" s="1"/>
  <c r="CN99" i="12"/>
  <c r="CN130" i="12" s="1"/>
  <c r="CN49" i="12"/>
  <c r="CN79" i="12" s="1"/>
  <c r="CV99" i="12"/>
  <c r="CV130" i="12" s="1"/>
  <c r="CV49" i="12"/>
  <c r="CV79" i="12" s="1"/>
  <c r="DD99" i="12"/>
  <c r="DD130" i="12" s="1"/>
  <c r="DD49" i="12"/>
  <c r="DD79" i="12" s="1"/>
  <c r="DL99" i="12"/>
  <c r="DL130" i="12" s="1"/>
  <c r="DL49" i="12"/>
  <c r="DL79" i="12" s="1"/>
  <c r="DT99" i="12"/>
  <c r="DT130" i="12" s="1"/>
  <c r="DT49" i="12"/>
  <c r="DT79" i="12" s="1"/>
  <c r="EB99" i="12"/>
  <c r="EB130" i="12" s="1"/>
  <c r="EB49" i="12"/>
  <c r="EB79" i="12" s="1"/>
  <c r="EJ99" i="12"/>
  <c r="EJ130" i="12" s="1"/>
  <c r="EJ49" i="12"/>
  <c r="EJ79" i="12" s="1"/>
  <c r="ER99" i="12"/>
  <c r="ER130" i="12" s="1"/>
  <c r="ER49" i="12"/>
  <c r="ER79" i="12" s="1"/>
  <c r="EZ99" i="12"/>
  <c r="EZ130" i="12" s="1"/>
  <c r="EZ49" i="12"/>
  <c r="EZ79" i="12" s="1"/>
  <c r="D51" i="12"/>
  <c r="D81" i="12" s="1"/>
  <c r="L101" i="12"/>
  <c r="L132" i="12" s="1"/>
  <c r="L51" i="12"/>
  <c r="L81" i="12" s="1"/>
  <c r="T101" i="12"/>
  <c r="T132" i="12" s="1"/>
  <c r="T51" i="12"/>
  <c r="T81" i="12" s="1"/>
  <c r="AB101" i="12"/>
  <c r="AB132" i="12" s="1"/>
  <c r="AB51" i="12"/>
  <c r="AB81" i="12" s="1"/>
  <c r="AJ101" i="12"/>
  <c r="AJ132" i="12" s="1"/>
  <c r="AJ51" i="12"/>
  <c r="AJ81" i="12" s="1"/>
  <c r="AR101" i="12"/>
  <c r="AR132" i="12" s="1"/>
  <c r="AR51" i="12"/>
  <c r="AR81" i="12" s="1"/>
  <c r="AZ101" i="12"/>
  <c r="AZ132" i="12" s="1"/>
  <c r="AZ51" i="12"/>
  <c r="AZ81" i="12" s="1"/>
  <c r="BH101" i="12"/>
  <c r="BH132" i="12" s="1"/>
  <c r="BH51" i="12"/>
  <c r="BH81" i="12" s="1"/>
  <c r="BP101" i="12"/>
  <c r="BP132" i="12" s="1"/>
  <c r="BP51" i="12"/>
  <c r="BP81" i="12" s="1"/>
  <c r="BX101" i="12"/>
  <c r="BX132" i="12" s="1"/>
  <c r="BX51" i="12"/>
  <c r="BX81" i="12" s="1"/>
  <c r="CF101" i="12"/>
  <c r="CF132" i="12" s="1"/>
  <c r="CF51" i="12"/>
  <c r="CF81" i="12" s="1"/>
  <c r="CN101" i="12"/>
  <c r="CN132" i="12" s="1"/>
  <c r="CN51" i="12"/>
  <c r="CN81" i="12" s="1"/>
  <c r="CV101" i="12"/>
  <c r="CV132" i="12" s="1"/>
  <c r="CV51" i="12"/>
  <c r="CV81" i="12" s="1"/>
  <c r="DD101" i="12"/>
  <c r="DD132" i="12" s="1"/>
  <c r="DD51" i="12"/>
  <c r="DD81" i="12" s="1"/>
  <c r="DL101" i="12"/>
  <c r="DL132" i="12" s="1"/>
  <c r="DL51" i="12"/>
  <c r="DL81" i="12" s="1"/>
  <c r="DT101" i="12"/>
  <c r="DT132" i="12" s="1"/>
  <c r="DT51" i="12"/>
  <c r="DT81" i="12" s="1"/>
  <c r="EB101" i="12"/>
  <c r="EB132" i="12" s="1"/>
  <c r="EB51" i="12"/>
  <c r="EB81" i="12" s="1"/>
  <c r="EJ101" i="12"/>
  <c r="EJ132" i="12" s="1"/>
  <c r="EJ51" i="12"/>
  <c r="EJ81" i="12" s="1"/>
  <c r="ER101" i="12"/>
  <c r="ER132" i="12" s="1"/>
  <c r="ER51" i="12"/>
  <c r="ER81" i="12" s="1"/>
  <c r="EZ101" i="12"/>
  <c r="EZ132" i="12" s="1"/>
  <c r="EZ51" i="12"/>
  <c r="EZ81" i="12" s="1"/>
  <c r="D52" i="12"/>
  <c r="D82" i="12" s="1"/>
  <c r="L102" i="12"/>
  <c r="L133" i="12" s="1"/>
  <c r="L52" i="12"/>
  <c r="L82" i="12" s="1"/>
  <c r="T102" i="12"/>
  <c r="T133" i="12" s="1"/>
  <c r="T52" i="12"/>
  <c r="T82" i="12" s="1"/>
  <c r="AB102" i="12"/>
  <c r="AB133" i="12" s="1"/>
  <c r="AB52" i="12"/>
  <c r="AB82" i="12" s="1"/>
  <c r="AJ102" i="12"/>
  <c r="AJ133" i="12" s="1"/>
  <c r="AJ52" i="12"/>
  <c r="AJ82" i="12" s="1"/>
  <c r="AR102" i="12"/>
  <c r="AR133" i="12" s="1"/>
  <c r="AR52" i="12"/>
  <c r="AR82" i="12" s="1"/>
  <c r="AZ102" i="12"/>
  <c r="AZ133" i="12" s="1"/>
  <c r="AZ52" i="12"/>
  <c r="AZ82" i="12" s="1"/>
  <c r="BH102" i="12"/>
  <c r="BH133" i="12" s="1"/>
  <c r="BH52" i="12"/>
  <c r="BH82" i="12" s="1"/>
  <c r="BP102" i="12"/>
  <c r="BP133" i="12" s="1"/>
  <c r="BP52" i="12"/>
  <c r="BP82" i="12" s="1"/>
  <c r="BX102" i="12"/>
  <c r="BX133" i="12" s="1"/>
  <c r="BX52" i="12"/>
  <c r="BX82" i="12" s="1"/>
  <c r="CF102" i="12"/>
  <c r="CF133" i="12" s="1"/>
  <c r="CF52" i="12"/>
  <c r="CF82" i="12" s="1"/>
  <c r="CN102" i="12"/>
  <c r="CN133" i="12" s="1"/>
  <c r="CN52" i="12"/>
  <c r="CN82" i="12" s="1"/>
  <c r="CV102" i="12"/>
  <c r="CV133" i="12" s="1"/>
  <c r="CV52" i="12"/>
  <c r="CV82" i="12" s="1"/>
  <c r="DD102" i="12"/>
  <c r="DD133" i="12" s="1"/>
  <c r="DD52" i="12"/>
  <c r="DD82" i="12" s="1"/>
  <c r="DL102" i="12"/>
  <c r="DL133" i="12" s="1"/>
  <c r="DL52" i="12"/>
  <c r="DL82" i="12" s="1"/>
  <c r="DT102" i="12"/>
  <c r="DT133" i="12" s="1"/>
  <c r="DT52" i="12"/>
  <c r="DT82" i="12" s="1"/>
  <c r="EB102" i="12"/>
  <c r="EB133" i="12" s="1"/>
  <c r="EB52" i="12"/>
  <c r="EB82" i="12" s="1"/>
  <c r="EJ102" i="12"/>
  <c r="EJ133" i="12" s="1"/>
  <c r="EJ52" i="12"/>
  <c r="EJ82" i="12" s="1"/>
  <c r="ER102" i="12"/>
  <c r="ER133" i="12" s="1"/>
  <c r="ER52" i="12"/>
  <c r="ER82" i="12" s="1"/>
  <c r="EZ102" i="12"/>
  <c r="EZ133" i="12" s="1"/>
  <c r="EZ52" i="12"/>
  <c r="EZ82" i="12" s="1"/>
  <c r="D53" i="12"/>
  <c r="D83" i="12" s="1"/>
  <c r="L103" i="12"/>
  <c r="L134" i="12" s="1"/>
  <c r="L53" i="12"/>
  <c r="L83" i="12" s="1"/>
  <c r="T103" i="12"/>
  <c r="T134" i="12" s="1"/>
  <c r="T53" i="12"/>
  <c r="T83" i="12" s="1"/>
  <c r="AB103" i="12"/>
  <c r="AB134" i="12" s="1"/>
  <c r="AB53" i="12"/>
  <c r="AB83" i="12" s="1"/>
  <c r="AJ103" i="12"/>
  <c r="AJ134" i="12" s="1"/>
  <c r="AJ53" i="12"/>
  <c r="AJ83" i="12" s="1"/>
  <c r="AR103" i="12"/>
  <c r="AR134" i="12" s="1"/>
  <c r="AR53" i="12"/>
  <c r="AR83" i="12" s="1"/>
  <c r="AZ103" i="12"/>
  <c r="AZ134" i="12" s="1"/>
  <c r="AZ53" i="12"/>
  <c r="AZ83" i="12" s="1"/>
  <c r="BH103" i="12"/>
  <c r="BH134" i="12" s="1"/>
  <c r="BH53" i="12"/>
  <c r="BH83" i="12" s="1"/>
  <c r="BP103" i="12"/>
  <c r="BP134" i="12" s="1"/>
  <c r="BP53" i="12"/>
  <c r="BP83" i="12" s="1"/>
  <c r="BX103" i="12"/>
  <c r="BX134" i="12" s="1"/>
  <c r="BX53" i="12"/>
  <c r="BX83" i="12" s="1"/>
  <c r="CF103" i="12"/>
  <c r="CF134" i="12" s="1"/>
  <c r="CF53" i="12"/>
  <c r="CF83" i="12" s="1"/>
  <c r="CN103" i="12"/>
  <c r="CN134" i="12" s="1"/>
  <c r="CN53" i="12"/>
  <c r="CN83" i="12" s="1"/>
  <c r="CV103" i="12"/>
  <c r="CV134" i="12" s="1"/>
  <c r="CV53" i="12"/>
  <c r="CV83" i="12" s="1"/>
  <c r="DD103" i="12"/>
  <c r="DD134" i="12" s="1"/>
  <c r="DD53" i="12"/>
  <c r="DD83" i="12" s="1"/>
  <c r="DL103" i="12"/>
  <c r="DL134" i="12" s="1"/>
  <c r="DL53" i="12"/>
  <c r="DL83" i="12" s="1"/>
  <c r="DT103" i="12"/>
  <c r="DT134" i="12" s="1"/>
  <c r="DT53" i="12"/>
  <c r="DT83" i="12" s="1"/>
  <c r="EB103" i="12"/>
  <c r="EB134" i="12" s="1"/>
  <c r="EB53" i="12"/>
  <c r="EB83" i="12" s="1"/>
  <c r="EJ103" i="12"/>
  <c r="EJ134" i="12" s="1"/>
  <c r="EJ53" i="12"/>
  <c r="EJ83" i="12" s="1"/>
  <c r="ER103" i="12"/>
  <c r="ER134" i="12" s="1"/>
  <c r="ER53" i="12"/>
  <c r="ER83" i="12" s="1"/>
  <c r="EZ103" i="12"/>
  <c r="EZ134" i="12" s="1"/>
  <c r="EZ53" i="12"/>
  <c r="EZ83" i="12" s="1"/>
  <c r="D55" i="12"/>
  <c r="L105" i="12"/>
  <c r="L55" i="12"/>
  <c r="T105" i="12"/>
  <c r="T55" i="12"/>
  <c r="AB105" i="12"/>
  <c r="AB55" i="12"/>
  <c r="AJ105" i="12"/>
  <c r="AJ55" i="12"/>
  <c r="AR105" i="12"/>
  <c r="AR55" i="12"/>
  <c r="AZ105" i="12"/>
  <c r="AZ55" i="12"/>
  <c r="BH105" i="12"/>
  <c r="BH55" i="12"/>
  <c r="BP105" i="12"/>
  <c r="BP55" i="12"/>
  <c r="BX105" i="12"/>
  <c r="BX55" i="12"/>
  <c r="CF105" i="12"/>
  <c r="CF55" i="12"/>
  <c r="CN105" i="12"/>
  <c r="CN55" i="12"/>
  <c r="CV105" i="12"/>
  <c r="CV55" i="12"/>
  <c r="DD105" i="12"/>
  <c r="DD55" i="12"/>
  <c r="DL105" i="12"/>
  <c r="DL55" i="12"/>
  <c r="DT105" i="12"/>
  <c r="DT55" i="12"/>
  <c r="EB105" i="12"/>
  <c r="EB55" i="12"/>
  <c r="EJ105" i="12"/>
  <c r="EJ55" i="12"/>
  <c r="ER105" i="12"/>
  <c r="ER55" i="12"/>
  <c r="EZ105" i="12"/>
  <c r="EZ55" i="12"/>
  <c r="D56" i="12"/>
  <c r="L106" i="12"/>
  <c r="L56" i="12"/>
  <c r="T106" i="12"/>
  <c r="T56" i="12"/>
  <c r="AB106" i="12"/>
  <c r="AB56" i="12"/>
  <c r="AJ106" i="12"/>
  <c r="AJ56" i="12"/>
  <c r="AR106" i="12"/>
  <c r="AR56" i="12"/>
  <c r="AZ106" i="12"/>
  <c r="AZ56" i="12"/>
  <c r="BH106" i="12"/>
  <c r="BH56" i="12"/>
  <c r="BP106" i="12"/>
  <c r="BP56" i="12"/>
  <c r="BX106" i="12"/>
  <c r="BX56" i="12"/>
  <c r="CF106" i="12"/>
  <c r="CF56" i="12"/>
  <c r="CN106" i="12"/>
  <c r="CN56" i="12"/>
  <c r="CV106" i="12"/>
  <c r="CV56" i="12"/>
  <c r="DD106" i="12"/>
  <c r="DD56" i="12"/>
  <c r="DL106" i="12"/>
  <c r="DL56" i="12"/>
  <c r="DT106" i="12"/>
  <c r="DT56" i="12"/>
  <c r="P64" i="24" s="1"/>
  <c r="EB106" i="12"/>
  <c r="EB56" i="12"/>
  <c r="X64" i="24" s="1"/>
  <c r="EJ106" i="12"/>
  <c r="EJ56" i="12"/>
  <c r="AF64" i="24" s="1"/>
  <c r="ER106" i="12"/>
  <c r="ER56" i="12"/>
  <c r="AN64" i="24" s="1"/>
  <c r="EZ106" i="12"/>
  <c r="EZ56" i="12"/>
  <c r="D57" i="12"/>
  <c r="L107" i="12"/>
  <c r="L57" i="12"/>
  <c r="T107" i="12"/>
  <c r="T57" i="12"/>
  <c r="AB107" i="12"/>
  <c r="AB57" i="12"/>
  <c r="AJ107" i="12"/>
  <c r="AJ57" i="12"/>
  <c r="AR107" i="12"/>
  <c r="AR57" i="12"/>
  <c r="AZ107" i="12"/>
  <c r="AZ57" i="12"/>
  <c r="BH107" i="12"/>
  <c r="BH57" i="12"/>
  <c r="BP107" i="12"/>
  <c r="BP57" i="12"/>
  <c r="BX107" i="12"/>
  <c r="BX57" i="12"/>
  <c r="CF107" i="12"/>
  <c r="CF57" i="12"/>
  <c r="CN107" i="12"/>
  <c r="CN57" i="12"/>
  <c r="CV107" i="12"/>
  <c r="CV57" i="12"/>
  <c r="DD107" i="12"/>
  <c r="DD57" i="12"/>
  <c r="DL107" i="12"/>
  <c r="DL57" i="12"/>
  <c r="DT107" i="12"/>
  <c r="DT57" i="12"/>
  <c r="EB107" i="12"/>
  <c r="EB57" i="12"/>
  <c r="EJ107" i="12"/>
  <c r="EJ57" i="12"/>
  <c r="ER107" i="12"/>
  <c r="ER57" i="12"/>
  <c r="EZ107" i="12"/>
  <c r="EZ57" i="12"/>
  <c r="D58" i="12"/>
  <c r="L108" i="12"/>
  <c r="L58" i="12"/>
  <c r="T108" i="12"/>
  <c r="T58" i="12"/>
  <c r="AB108" i="12"/>
  <c r="AB58" i="12"/>
  <c r="AR108" i="12"/>
  <c r="AR58" i="12"/>
  <c r="AZ108" i="12"/>
  <c r="AZ58" i="12"/>
  <c r="BH108" i="12"/>
  <c r="BH58" i="12"/>
  <c r="BP108" i="12"/>
  <c r="BP58" i="12"/>
  <c r="BX108" i="12"/>
  <c r="BX58" i="12"/>
  <c r="CF108" i="12"/>
  <c r="CF58" i="12"/>
  <c r="CN108" i="12"/>
  <c r="CN58" i="12"/>
  <c r="DD108" i="12"/>
  <c r="DD58" i="12"/>
  <c r="DL108" i="12"/>
  <c r="DL58" i="12"/>
  <c r="DT108" i="12"/>
  <c r="DT58" i="12"/>
  <c r="EB108" i="12"/>
  <c r="EB58" i="12"/>
  <c r="EJ108" i="12"/>
  <c r="EJ58" i="12"/>
  <c r="ER108" i="12"/>
  <c r="ER58" i="12"/>
  <c r="EZ108" i="12"/>
  <c r="EZ58" i="12"/>
  <c r="AJ60" i="12"/>
  <c r="AR110" i="12"/>
  <c r="AR60" i="12"/>
  <c r="AZ110" i="12"/>
  <c r="AZ60" i="12"/>
  <c r="BH110" i="12"/>
  <c r="BH60" i="12"/>
  <c r="BP110" i="12"/>
  <c r="BP60" i="12"/>
  <c r="BX110" i="12"/>
  <c r="BX60" i="12"/>
  <c r="CF110" i="12"/>
  <c r="CF60" i="12"/>
  <c r="CN110" i="12"/>
  <c r="CN60" i="12"/>
  <c r="CV110" i="12"/>
  <c r="CV60" i="12"/>
  <c r="DD110" i="12"/>
  <c r="DD60" i="12"/>
  <c r="DL110" i="12"/>
  <c r="DL60" i="12"/>
  <c r="DT110" i="12"/>
  <c r="P56" i="24" s="1"/>
  <c r="CJ56" i="24" s="1"/>
  <c r="DT60" i="12"/>
  <c r="EB110" i="12"/>
  <c r="X56" i="24" s="1"/>
  <c r="CR56" i="24" s="1"/>
  <c r="EB60" i="12"/>
  <c r="EJ110" i="12"/>
  <c r="EJ60" i="12"/>
  <c r="ER110" i="12"/>
  <c r="AN56" i="24" s="1"/>
  <c r="ER60" i="12"/>
  <c r="EZ110" i="12"/>
  <c r="EZ60" i="12"/>
  <c r="AJ61" i="12"/>
  <c r="AR111" i="12"/>
  <c r="AR61" i="12"/>
  <c r="AZ111" i="12"/>
  <c r="AZ61" i="12"/>
  <c r="BH111" i="12"/>
  <c r="BH61" i="12"/>
  <c r="BP111" i="12"/>
  <c r="BP61" i="12"/>
  <c r="BX111" i="12"/>
  <c r="BX61" i="12"/>
  <c r="CF111" i="12"/>
  <c r="CF61" i="12"/>
  <c r="CN111" i="12"/>
  <c r="CN61" i="12"/>
  <c r="CV111" i="12"/>
  <c r="CV61" i="12"/>
  <c r="DD111" i="12"/>
  <c r="DD61" i="12"/>
  <c r="DL111" i="12"/>
  <c r="DL61" i="12"/>
  <c r="DT111" i="12"/>
  <c r="DT61" i="12"/>
  <c r="EB111" i="12"/>
  <c r="EB61" i="12"/>
  <c r="EJ111" i="12"/>
  <c r="EJ61" i="12"/>
  <c r="ER111" i="12"/>
  <c r="ER61" i="12"/>
  <c r="EZ111" i="12"/>
  <c r="EZ61" i="12"/>
  <c r="D63" i="12"/>
  <c r="L113" i="12"/>
  <c r="L63" i="12"/>
  <c r="T113" i="12"/>
  <c r="T63" i="12"/>
  <c r="AB113" i="12"/>
  <c r="AB63" i="12"/>
  <c r="AJ113" i="12"/>
  <c r="AJ63" i="12"/>
  <c r="AR113" i="12"/>
  <c r="AR63" i="12"/>
  <c r="AZ113" i="12"/>
  <c r="AZ63" i="12"/>
  <c r="BH113" i="12"/>
  <c r="BH63" i="12"/>
  <c r="BP113" i="12"/>
  <c r="BP63" i="12"/>
  <c r="BX113" i="12"/>
  <c r="BX63" i="12"/>
  <c r="CF113" i="12"/>
  <c r="CF63" i="12"/>
  <c r="CN113" i="12"/>
  <c r="CN63" i="12"/>
  <c r="CV113" i="12"/>
  <c r="CV63" i="12"/>
  <c r="DD113" i="12"/>
  <c r="DD63" i="12"/>
  <c r="DL113" i="12"/>
  <c r="DL63" i="12"/>
  <c r="DT113" i="12"/>
  <c r="DT63" i="12"/>
  <c r="EB113" i="12"/>
  <c r="EB63" i="12"/>
  <c r="EJ113" i="12"/>
  <c r="EJ63" i="12"/>
  <c r="ER113" i="12"/>
  <c r="ER63" i="12"/>
  <c r="EZ113" i="12"/>
  <c r="EZ63" i="12"/>
  <c r="D64" i="12"/>
  <c r="L114" i="12"/>
  <c r="L64" i="12"/>
  <c r="T114" i="12"/>
  <c r="T64" i="12"/>
  <c r="AB114" i="12"/>
  <c r="AB64" i="12"/>
  <c r="AJ114" i="12"/>
  <c r="AJ64" i="12"/>
  <c r="AR114" i="12"/>
  <c r="AR64" i="12"/>
  <c r="AZ114" i="12"/>
  <c r="AZ64" i="12"/>
  <c r="BH114" i="12"/>
  <c r="BH64" i="12"/>
  <c r="BP114" i="12"/>
  <c r="BP64" i="12"/>
  <c r="BX114" i="12"/>
  <c r="BX64" i="12"/>
  <c r="CF114" i="12"/>
  <c r="CF64" i="12"/>
  <c r="CN114" i="12"/>
  <c r="CN64" i="12"/>
  <c r="CV114" i="12"/>
  <c r="CV64" i="12"/>
  <c r="DD114" i="12"/>
  <c r="DD64" i="12"/>
  <c r="DL114" i="12"/>
  <c r="DL64" i="12"/>
  <c r="DT114" i="12"/>
  <c r="DT64" i="12"/>
  <c r="EB114" i="12"/>
  <c r="EB64" i="12"/>
  <c r="EJ114" i="12"/>
  <c r="EJ64" i="12"/>
  <c r="ER114" i="12"/>
  <c r="ER64" i="12"/>
  <c r="EZ114" i="12"/>
  <c r="EZ64" i="12"/>
  <c r="N55" i="12"/>
  <c r="BZ55" i="12"/>
  <c r="EL55" i="12"/>
  <c r="BJ56" i="12"/>
  <c r="DV56" i="12"/>
  <c r="R64" i="24" s="1"/>
  <c r="BW58" i="12"/>
  <c r="U97" i="12"/>
  <c r="U128" i="12" s="1"/>
  <c r="V77" i="12"/>
  <c r="U47" i="12"/>
  <c r="U77" i="12" s="1"/>
  <c r="AC97" i="12"/>
  <c r="AC128" i="12" s="1"/>
  <c r="AC47" i="12"/>
  <c r="AC77" i="12" s="1"/>
  <c r="AK97" i="12"/>
  <c r="AK128" i="12" s="1"/>
  <c r="AK47" i="12"/>
  <c r="AK77" i="12" s="1"/>
  <c r="AS97" i="12"/>
  <c r="AS128" i="12" s="1"/>
  <c r="AS47" i="12"/>
  <c r="AS77" i="12" s="1"/>
  <c r="BA97" i="12"/>
  <c r="BA128" i="12" s="1"/>
  <c r="BA47" i="12"/>
  <c r="BA77" i="12" s="1"/>
  <c r="BI97" i="12"/>
  <c r="BI128" i="12" s="1"/>
  <c r="BI47" i="12"/>
  <c r="BI77" i="12" s="1"/>
  <c r="BQ97" i="12"/>
  <c r="BQ128" i="12" s="1"/>
  <c r="BQ47" i="12"/>
  <c r="BQ77" i="12" s="1"/>
  <c r="BY97" i="12"/>
  <c r="BY128" i="12" s="1"/>
  <c r="BY47" i="12"/>
  <c r="BY77" i="12" s="1"/>
  <c r="CG97" i="12"/>
  <c r="CG128" i="12" s="1"/>
  <c r="CG47" i="12"/>
  <c r="CG77" i="12" s="1"/>
  <c r="CO97" i="12"/>
  <c r="CO128" i="12" s="1"/>
  <c r="CO47" i="12"/>
  <c r="CO77" i="12" s="1"/>
  <c r="CW97" i="12"/>
  <c r="CW128" i="12" s="1"/>
  <c r="CW47" i="12"/>
  <c r="CW77" i="12" s="1"/>
  <c r="DE97" i="12"/>
  <c r="DE128" i="12" s="1"/>
  <c r="DE47" i="12"/>
  <c r="DE77" i="12" s="1"/>
  <c r="DM97" i="12"/>
  <c r="DM128" i="12" s="1"/>
  <c r="DM47" i="12"/>
  <c r="DM77" i="12" s="1"/>
  <c r="DU97" i="12"/>
  <c r="DU128" i="12" s="1"/>
  <c r="DU47" i="12"/>
  <c r="DU77" i="12" s="1"/>
  <c r="EC97" i="12"/>
  <c r="EC128" i="12" s="1"/>
  <c r="EC47" i="12"/>
  <c r="EC77" i="12" s="1"/>
  <c r="EK97" i="12"/>
  <c r="EK128" i="12" s="1"/>
  <c r="EK47" i="12"/>
  <c r="EK77" i="12" s="1"/>
  <c r="ES97" i="12"/>
  <c r="ES128" i="12" s="1"/>
  <c r="ES47" i="12"/>
  <c r="ES77" i="12" s="1"/>
  <c r="FA97" i="12"/>
  <c r="FA128" i="12" s="1"/>
  <c r="FA47" i="12"/>
  <c r="FA77" i="12" s="1"/>
  <c r="E48" i="12"/>
  <c r="E78" i="12" s="1"/>
  <c r="M98" i="12"/>
  <c r="M129" i="12" s="1"/>
  <c r="M48" i="12"/>
  <c r="M78" i="12" s="1"/>
  <c r="U98" i="12"/>
  <c r="U129" i="12" s="1"/>
  <c r="U48" i="12"/>
  <c r="U78" i="12" s="1"/>
  <c r="AC98" i="12"/>
  <c r="AC129" i="12" s="1"/>
  <c r="AC48" i="12"/>
  <c r="AC78" i="12" s="1"/>
  <c r="AK98" i="12"/>
  <c r="AK129" i="12" s="1"/>
  <c r="AK48" i="12"/>
  <c r="AK78" i="12" s="1"/>
  <c r="AS98" i="12"/>
  <c r="AS129" i="12" s="1"/>
  <c r="AS48" i="12"/>
  <c r="AS78" i="12" s="1"/>
  <c r="BA98" i="12"/>
  <c r="BA129" i="12" s="1"/>
  <c r="BA48" i="12"/>
  <c r="BA78" i="12" s="1"/>
  <c r="BI98" i="12"/>
  <c r="BI129" i="12" s="1"/>
  <c r="BI48" i="12"/>
  <c r="BI78" i="12" s="1"/>
  <c r="BQ98" i="12"/>
  <c r="BQ129" i="12" s="1"/>
  <c r="BQ48" i="12"/>
  <c r="BQ78" i="12" s="1"/>
  <c r="BY98" i="12"/>
  <c r="BY129" i="12" s="1"/>
  <c r="BY48" i="12"/>
  <c r="BY78" i="12" s="1"/>
  <c r="CG98" i="12"/>
  <c r="CG129" i="12" s="1"/>
  <c r="CG48" i="12"/>
  <c r="CG78" i="12" s="1"/>
  <c r="CO98" i="12"/>
  <c r="CO129" i="12" s="1"/>
  <c r="CO48" i="12"/>
  <c r="CO78" i="12" s="1"/>
  <c r="CW98" i="12"/>
  <c r="CW129" i="12" s="1"/>
  <c r="CW48" i="12"/>
  <c r="CW78" i="12" s="1"/>
  <c r="DE98" i="12"/>
  <c r="DE129" i="12" s="1"/>
  <c r="DE48" i="12"/>
  <c r="DE78" i="12" s="1"/>
  <c r="DM98" i="12"/>
  <c r="DM129" i="12" s="1"/>
  <c r="DM48" i="12"/>
  <c r="DM78" i="12" s="1"/>
  <c r="DU98" i="12"/>
  <c r="DU129" i="12" s="1"/>
  <c r="DU48" i="12"/>
  <c r="DU78" i="12" s="1"/>
  <c r="EC98" i="12"/>
  <c r="EC129" i="12" s="1"/>
  <c r="EC48" i="12"/>
  <c r="EC78" i="12" s="1"/>
  <c r="EK98" i="12"/>
  <c r="EK129" i="12" s="1"/>
  <c r="EK48" i="12"/>
  <c r="EK78" i="12" s="1"/>
  <c r="ES98" i="12"/>
  <c r="ES129" i="12" s="1"/>
  <c r="ES48" i="12"/>
  <c r="ES78" i="12" s="1"/>
  <c r="FA98" i="12"/>
  <c r="FA129" i="12" s="1"/>
  <c r="FA48" i="12"/>
  <c r="FA78" i="12" s="1"/>
  <c r="E49" i="12"/>
  <c r="E79" i="12" s="1"/>
  <c r="M99" i="12"/>
  <c r="M130" i="12" s="1"/>
  <c r="M49" i="12"/>
  <c r="M79" i="12" s="1"/>
  <c r="U99" i="12"/>
  <c r="U130" i="12" s="1"/>
  <c r="U49" i="12"/>
  <c r="U79" i="12" s="1"/>
  <c r="AC99" i="12"/>
  <c r="AC130" i="12" s="1"/>
  <c r="AC49" i="12"/>
  <c r="AC79" i="12" s="1"/>
  <c r="AK99" i="12"/>
  <c r="AK130" i="12" s="1"/>
  <c r="AK49" i="12"/>
  <c r="AK79" i="12" s="1"/>
  <c r="AS99" i="12"/>
  <c r="AS130" i="12" s="1"/>
  <c r="AS49" i="12"/>
  <c r="AS79" i="12" s="1"/>
  <c r="BA99" i="12"/>
  <c r="BA130" i="12" s="1"/>
  <c r="BA49" i="12"/>
  <c r="BA79" i="12" s="1"/>
  <c r="BI99" i="12"/>
  <c r="BI130" i="12" s="1"/>
  <c r="BI49" i="12"/>
  <c r="BI79" i="12" s="1"/>
  <c r="BQ99" i="12"/>
  <c r="BQ130" i="12" s="1"/>
  <c r="BQ49" i="12"/>
  <c r="BQ79" i="12" s="1"/>
  <c r="BY99" i="12"/>
  <c r="BY130" i="12" s="1"/>
  <c r="BY49" i="12"/>
  <c r="BY79" i="12" s="1"/>
  <c r="CG99" i="12"/>
  <c r="CG130" i="12" s="1"/>
  <c r="CG49" i="12"/>
  <c r="CG79" i="12" s="1"/>
  <c r="CO99" i="12"/>
  <c r="CO130" i="12" s="1"/>
  <c r="CO49" i="12"/>
  <c r="CO79" i="12" s="1"/>
  <c r="CW99" i="12"/>
  <c r="CW130" i="12" s="1"/>
  <c r="CW49" i="12"/>
  <c r="CW79" i="12" s="1"/>
  <c r="DE99" i="12"/>
  <c r="DE130" i="12" s="1"/>
  <c r="DE49" i="12"/>
  <c r="DE79" i="12" s="1"/>
  <c r="DM99" i="12"/>
  <c r="DM130" i="12" s="1"/>
  <c r="DN79" i="12"/>
  <c r="DM49" i="12"/>
  <c r="DM79" i="12" s="1"/>
  <c r="DU99" i="12"/>
  <c r="DU130" i="12" s="1"/>
  <c r="DU49" i="12"/>
  <c r="DU79" i="12" s="1"/>
  <c r="EC99" i="12"/>
  <c r="EC130" i="12" s="1"/>
  <c r="EC49" i="12"/>
  <c r="EC79" i="12" s="1"/>
  <c r="EK99" i="12"/>
  <c r="EK130" i="12" s="1"/>
  <c r="EL79" i="12"/>
  <c r="EK49" i="12"/>
  <c r="EK79" i="12" s="1"/>
  <c r="ES99" i="12"/>
  <c r="ES130" i="12" s="1"/>
  <c r="ES49" i="12"/>
  <c r="ES79" i="12" s="1"/>
  <c r="FA99" i="12"/>
  <c r="FA130" i="12" s="1"/>
  <c r="FA49" i="12"/>
  <c r="FA79" i="12" s="1"/>
  <c r="E51" i="12"/>
  <c r="E81" i="12" s="1"/>
  <c r="M101" i="12"/>
  <c r="M132" i="12" s="1"/>
  <c r="M51" i="12"/>
  <c r="M81" i="12" s="1"/>
  <c r="U101" i="12"/>
  <c r="U132" i="12" s="1"/>
  <c r="U51" i="12"/>
  <c r="U81" i="12" s="1"/>
  <c r="AC101" i="12"/>
  <c r="AC132" i="12" s="1"/>
  <c r="AC51" i="12"/>
  <c r="AC81" i="12" s="1"/>
  <c r="AK101" i="12"/>
  <c r="AK132" i="12" s="1"/>
  <c r="AL81" i="12"/>
  <c r="AK51" i="12"/>
  <c r="AK81" i="12" s="1"/>
  <c r="AS101" i="12"/>
  <c r="AS132" i="12" s="1"/>
  <c r="AT81" i="12"/>
  <c r="AS51" i="12"/>
  <c r="AS81" i="12" s="1"/>
  <c r="BA101" i="12"/>
  <c r="BA132" i="12" s="1"/>
  <c r="BA51" i="12"/>
  <c r="BA81" i="12" s="1"/>
  <c r="BI101" i="12"/>
  <c r="BI132" i="12" s="1"/>
  <c r="BI51" i="12"/>
  <c r="BI81" i="12" s="1"/>
  <c r="BQ101" i="12"/>
  <c r="BQ132" i="12" s="1"/>
  <c r="BR81" i="12"/>
  <c r="BQ51" i="12"/>
  <c r="BQ81" i="12" s="1"/>
  <c r="BY101" i="12"/>
  <c r="BY132" i="12" s="1"/>
  <c r="BY51" i="12"/>
  <c r="BY81" i="12" s="1"/>
  <c r="CG101" i="12"/>
  <c r="CG132" i="12" s="1"/>
  <c r="CG51" i="12"/>
  <c r="CG81" i="12" s="1"/>
  <c r="CO101" i="12"/>
  <c r="CO132" i="12" s="1"/>
  <c r="CO51" i="12"/>
  <c r="CO81" i="12" s="1"/>
  <c r="CW101" i="12"/>
  <c r="CW132" i="12" s="1"/>
  <c r="CW51" i="12"/>
  <c r="CW81" i="12" s="1"/>
  <c r="DE101" i="12"/>
  <c r="DE132" i="12" s="1"/>
  <c r="DE51" i="12"/>
  <c r="DE81" i="12" s="1"/>
  <c r="DM101" i="12"/>
  <c r="DM132" i="12" s="1"/>
  <c r="DM51" i="12"/>
  <c r="DM81" i="12" s="1"/>
  <c r="DU101" i="12"/>
  <c r="DU132" i="12" s="1"/>
  <c r="DU51" i="12"/>
  <c r="DU81" i="12" s="1"/>
  <c r="EC101" i="12"/>
  <c r="EC132" i="12" s="1"/>
  <c r="ED81" i="12"/>
  <c r="EC51" i="12"/>
  <c r="EC81" i="12" s="1"/>
  <c r="EK101" i="12"/>
  <c r="EK132" i="12" s="1"/>
  <c r="EK51" i="12"/>
  <c r="EK81" i="12" s="1"/>
  <c r="ES101" i="12"/>
  <c r="ES132" i="12" s="1"/>
  <c r="ES51" i="12"/>
  <c r="ES81" i="12" s="1"/>
  <c r="FA101" i="12"/>
  <c r="FA132" i="12" s="1"/>
  <c r="FA51" i="12"/>
  <c r="FA81" i="12" s="1"/>
  <c r="E52" i="12"/>
  <c r="E82" i="12" s="1"/>
  <c r="M102" i="12"/>
  <c r="M133" i="12" s="1"/>
  <c r="M52" i="12"/>
  <c r="M82" i="12" s="1"/>
  <c r="U102" i="12"/>
  <c r="U133" i="12" s="1"/>
  <c r="U52" i="12"/>
  <c r="U82" i="12" s="1"/>
  <c r="AC102" i="12"/>
  <c r="AC133" i="12" s="1"/>
  <c r="AC52" i="12"/>
  <c r="AC82" i="12" s="1"/>
  <c r="AK102" i="12"/>
  <c r="AK133" i="12" s="1"/>
  <c r="AL82" i="12"/>
  <c r="AK52" i="12"/>
  <c r="AK82" i="12" s="1"/>
  <c r="AS102" i="12"/>
  <c r="AS133" i="12" s="1"/>
  <c r="AS52" i="12"/>
  <c r="AS82" i="12" s="1"/>
  <c r="BA102" i="12"/>
  <c r="BA133" i="12" s="1"/>
  <c r="BA52" i="12"/>
  <c r="BA82" i="12" s="1"/>
  <c r="BI102" i="12"/>
  <c r="BI133" i="12" s="1"/>
  <c r="BI52" i="12"/>
  <c r="BI82" i="12" s="1"/>
  <c r="BQ102" i="12"/>
  <c r="BQ133" i="12" s="1"/>
  <c r="BQ52" i="12"/>
  <c r="BQ82" i="12" s="1"/>
  <c r="BY102" i="12"/>
  <c r="BY133" i="12" s="1"/>
  <c r="BZ82" i="12"/>
  <c r="BY52" i="12"/>
  <c r="BY82" i="12" s="1"/>
  <c r="CG102" i="12"/>
  <c r="CG133" i="12" s="1"/>
  <c r="CG52" i="12"/>
  <c r="CG82" i="12" s="1"/>
  <c r="CO102" i="12"/>
  <c r="CO133" i="12" s="1"/>
  <c r="CO52" i="12"/>
  <c r="CO82" i="12" s="1"/>
  <c r="CW102" i="12"/>
  <c r="CW133" i="12" s="1"/>
  <c r="CW52" i="12"/>
  <c r="CW82" i="12" s="1"/>
  <c r="DE102" i="12"/>
  <c r="DE133" i="12" s="1"/>
  <c r="DE52" i="12"/>
  <c r="DE82" i="12" s="1"/>
  <c r="DM102" i="12"/>
  <c r="DM133" i="12" s="1"/>
  <c r="DM52" i="12"/>
  <c r="DM82" i="12" s="1"/>
  <c r="DU102" i="12"/>
  <c r="DU133" i="12" s="1"/>
  <c r="DU52" i="12"/>
  <c r="DU82" i="12" s="1"/>
  <c r="EC102" i="12"/>
  <c r="EC133" i="12" s="1"/>
  <c r="EC52" i="12"/>
  <c r="EC82" i="12" s="1"/>
  <c r="EK102" i="12"/>
  <c r="EK133" i="12" s="1"/>
  <c r="EL82" i="12"/>
  <c r="EK52" i="12"/>
  <c r="EK82" i="12" s="1"/>
  <c r="ES102" i="12"/>
  <c r="ES133" i="12" s="1"/>
  <c r="ET82" i="12"/>
  <c r="ES52" i="12"/>
  <c r="ES82" i="12" s="1"/>
  <c r="FA102" i="12"/>
  <c r="FA133" i="12" s="1"/>
  <c r="FA52" i="12"/>
  <c r="FA82" i="12" s="1"/>
  <c r="E53" i="12"/>
  <c r="E83" i="12" s="1"/>
  <c r="M103" i="12"/>
  <c r="M134" i="12" s="1"/>
  <c r="M53" i="12"/>
  <c r="M83" i="12" s="1"/>
  <c r="U103" i="12"/>
  <c r="U134" i="12" s="1"/>
  <c r="U53" i="12"/>
  <c r="U83" i="12" s="1"/>
  <c r="AC103" i="12"/>
  <c r="AC134" i="12" s="1"/>
  <c r="AC53" i="12"/>
  <c r="AC83" i="12" s="1"/>
  <c r="AK103" i="12"/>
  <c r="AK134" i="12" s="1"/>
  <c r="AL83" i="12"/>
  <c r="AK53" i="12"/>
  <c r="AK83" i="12" s="1"/>
  <c r="AS103" i="12"/>
  <c r="AS134" i="12" s="1"/>
  <c r="AS53" i="12"/>
  <c r="AS83" i="12" s="1"/>
  <c r="BA103" i="12"/>
  <c r="BA134" i="12" s="1"/>
  <c r="BA53" i="12"/>
  <c r="BA83" i="12" s="1"/>
  <c r="BI103" i="12"/>
  <c r="BI134" i="12" s="1"/>
  <c r="BI53" i="12"/>
  <c r="BI83" i="12" s="1"/>
  <c r="BQ103" i="12"/>
  <c r="BQ134" i="12" s="1"/>
  <c r="BR83" i="12"/>
  <c r="BQ53" i="12"/>
  <c r="BQ83" i="12" s="1"/>
  <c r="BY103" i="12"/>
  <c r="BY134" i="12" s="1"/>
  <c r="BY53" i="12"/>
  <c r="BY83" i="12" s="1"/>
  <c r="CG103" i="12"/>
  <c r="CG134" i="12" s="1"/>
  <c r="CH83" i="12"/>
  <c r="CG53" i="12"/>
  <c r="CG83" i="12" s="1"/>
  <c r="CO103" i="12"/>
  <c r="CO134" i="12" s="1"/>
  <c r="CO53" i="12"/>
  <c r="CO83" i="12" s="1"/>
  <c r="CW103" i="12"/>
  <c r="CW134" i="12" s="1"/>
  <c r="CW53" i="12"/>
  <c r="CW83" i="12" s="1"/>
  <c r="DE103" i="12"/>
  <c r="DE134" i="12" s="1"/>
  <c r="DE53" i="12"/>
  <c r="DE83" i="12" s="1"/>
  <c r="DM103" i="12"/>
  <c r="DM134" i="12" s="1"/>
  <c r="DM53" i="12"/>
  <c r="DM83" i="12" s="1"/>
  <c r="DU103" i="12"/>
  <c r="DU134" i="12" s="1"/>
  <c r="DU53" i="12"/>
  <c r="DU83" i="12" s="1"/>
  <c r="EC103" i="12"/>
  <c r="EC134" i="12" s="1"/>
  <c r="EC53" i="12"/>
  <c r="EC83" i="12" s="1"/>
  <c r="EK103" i="12"/>
  <c r="EK134" i="12" s="1"/>
  <c r="EK53" i="12"/>
  <c r="EK83" i="12" s="1"/>
  <c r="ES103" i="12"/>
  <c r="ES134" i="12" s="1"/>
  <c r="ET83" i="12"/>
  <c r="ES53" i="12"/>
  <c r="ES83" i="12" s="1"/>
  <c r="FA103" i="12"/>
  <c r="FA134" i="12" s="1"/>
  <c r="FA53" i="12"/>
  <c r="FA83" i="12" s="1"/>
  <c r="E55" i="12"/>
  <c r="M105" i="12"/>
  <c r="M55" i="12"/>
  <c r="U105" i="12"/>
  <c r="U55" i="12"/>
  <c r="AC105" i="12"/>
  <c r="AC55" i="12"/>
  <c r="AK105" i="12"/>
  <c r="AK55" i="12"/>
  <c r="AS105" i="12"/>
  <c r="AS55" i="12"/>
  <c r="BA105" i="12"/>
  <c r="BA55" i="12"/>
  <c r="BI105" i="12"/>
  <c r="BI55" i="12"/>
  <c r="BQ105" i="12"/>
  <c r="BQ55" i="12"/>
  <c r="BY105" i="12"/>
  <c r="BY55" i="12"/>
  <c r="CG105" i="12"/>
  <c r="CG55" i="12"/>
  <c r="CO105" i="12"/>
  <c r="CO55" i="12"/>
  <c r="CW105" i="12"/>
  <c r="CW55" i="12"/>
  <c r="DE105" i="12"/>
  <c r="DE55" i="12"/>
  <c r="DM105" i="12"/>
  <c r="DM55" i="12"/>
  <c r="DU105" i="12"/>
  <c r="DU55" i="12"/>
  <c r="EC105" i="12"/>
  <c r="EC55" i="12"/>
  <c r="EK105" i="12"/>
  <c r="EK55" i="12"/>
  <c r="ES105" i="12"/>
  <c r="ES55" i="12"/>
  <c r="FA105" i="12"/>
  <c r="FA55" i="12"/>
  <c r="E56" i="12"/>
  <c r="M106" i="12"/>
  <c r="M56" i="12"/>
  <c r="U106" i="12"/>
  <c r="U56" i="12"/>
  <c r="AC106" i="12"/>
  <c r="AC56" i="12"/>
  <c r="AK106" i="12"/>
  <c r="AK56" i="12"/>
  <c r="AS106" i="12"/>
  <c r="AS56" i="12"/>
  <c r="BA106" i="12"/>
  <c r="BA56" i="12"/>
  <c r="BI106" i="12"/>
  <c r="BI56" i="12"/>
  <c r="BQ106" i="12"/>
  <c r="BQ56" i="12"/>
  <c r="BY106" i="12"/>
  <c r="BY56" i="12"/>
  <c r="CG106" i="12"/>
  <c r="CG56" i="12"/>
  <c r="CO106" i="12"/>
  <c r="CO56" i="12"/>
  <c r="CW106" i="12"/>
  <c r="CW56" i="12"/>
  <c r="DE106" i="12"/>
  <c r="DE56" i="12"/>
  <c r="DM106" i="12"/>
  <c r="DM56" i="12"/>
  <c r="DU106" i="12"/>
  <c r="DU56" i="12"/>
  <c r="Q64" i="24" s="1"/>
  <c r="EC106" i="12"/>
  <c r="EC56" i="12"/>
  <c r="Y64" i="24" s="1"/>
  <c r="EK106" i="12"/>
  <c r="EK56" i="12"/>
  <c r="AG64" i="24" s="1"/>
  <c r="ES106" i="12"/>
  <c r="ES56" i="12"/>
  <c r="AO64" i="24" s="1"/>
  <c r="FA106" i="12"/>
  <c r="FA56" i="12"/>
  <c r="E57" i="12"/>
  <c r="M107" i="12"/>
  <c r="M57" i="12"/>
  <c r="U107" i="12"/>
  <c r="U57" i="12"/>
  <c r="AC107" i="12"/>
  <c r="AC57" i="12"/>
  <c r="AK107" i="12"/>
  <c r="AK57" i="12"/>
  <c r="AS107" i="12"/>
  <c r="AS57" i="12"/>
  <c r="BA107" i="12"/>
  <c r="BA57" i="12"/>
  <c r="BI107" i="12"/>
  <c r="BI57" i="12"/>
  <c r="BQ107" i="12"/>
  <c r="BQ57" i="12"/>
  <c r="BY107" i="12"/>
  <c r="BY57" i="12"/>
  <c r="CG107" i="12"/>
  <c r="CG57" i="12"/>
  <c r="CO107" i="12"/>
  <c r="CO57" i="12"/>
  <c r="CW107" i="12"/>
  <c r="CW57" i="12"/>
  <c r="DE107" i="12"/>
  <c r="DE57" i="12"/>
  <c r="DM107" i="12"/>
  <c r="DM57" i="12"/>
  <c r="DU107" i="12"/>
  <c r="DU57" i="12"/>
  <c r="EC107" i="12"/>
  <c r="EC57" i="12"/>
  <c r="EK107" i="12"/>
  <c r="EK57" i="12"/>
  <c r="ES107" i="12"/>
  <c r="ES57" i="12"/>
  <c r="FA107" i="12"/>
  <c r="FA57" i="12"/>
  <c r="E58" i="12"/>
  <c r="M108" i="12"/>
  <c r="M58" i="12"/>
  <c r="U108" i="12"/>
  <c r="U58" i="12"/>
  <c r="AC108" i="12"/>
  <c r="AC58" i="12"/>
  <c r="AK108" i="12"/>
  <c r="AK58" i="12"/>
  <c r="AS108" i="12"/>
  <c r="AS58" i="12"/>
  <c r="BA108" i="12"/>
  <c r="BA58" i="12"/>
  <c r="BI108" i="12"/>
  <c r="BI58" i="12"/>
  <c r="BQ108" i="12"/>
  <c r="BQ58" i="12"/>
  <c r="BY108" i="12"/>
  <c r="BY58" i="12"/>
  <c r="CG108" i="12"/>
  <c r="CG58" i="12"/>
  <c r="CO108" i="12"/>
  <c r="CO58" i="12"/>
  <c r="CW108" i="12"/>
  <c r="CW58" i="12"/>
  <c r="DE108" i="12"/>
  <c r="DE58" i="12"/>
  <c r="DM108" i="12"/>
  <c r="DM58" i="12"/>
  <c r="DU108" i="12"/>
  <c r="DU58" i="12"/>
  <c r="EC108" i="12"/>
  <c r="EC58" i="12"/>
  <c r="EK108" i="12"/>
  <c r="EK58" i="12"/>
  <c r="ES108" i="12"/>
  <c r="ES58" i="12"/>
  <c r="FA108" i="12"/>
  <c r="FA58" i="12"/>
  <c r="AK60" i="12"/>
  <c r="AS110" i="12"/>
  <c r="AS60" i="12"/>
  <c r="BA110" i="12"/>
  <c r="BA60" i="12"/>
  <c r="BI110" i="12"/>
  <c r="BI60" i="12"/>
  <c r="BQ110" i="12"/>
  <c r="BQ60" i="12"/>
  <c r="BY110" i="12"/>
  <c r="BY60" i="12"/>
  <c r="CG110" i="12"/>
  <c r="CG60" i="12"/>
  <c r="CO110" i="12"/>
  <c r="CO60" i="12"/>
  <c r="CW110" i="12"/>
  <c r="CW60" i="12"/>
  <c r="DE110" i="12"/>
  <c r="DE60" i="12"/>
  <c r="DM110" i="12"/>
  <c r="DM60" i="12"/>
  <c r="DU110" i="12"/>
  <c r="Q56" i="24" s="1"/>
  <c r="CK56" i="24" s="1"/>
  <c r="DU60" i="12"/>
  <c r="EC110" i="12"/>
  <c r="Y56" i="24" s="1"/>
  <c r="CS56" i="24" s="1"/>
  <c r="EC60" i="12"/>
  <c r="EK110" i="12"/>
  <c r="AG56" i="24" s="1"/>
  <c r="DA56" i="24" s="1"/>
  <c r="EK60" i="12"/>
  <c r="ES110" i="12"/>
  <c r="AO56" i="24" s="1"/>
  <c r="ES60" i="12"/>
  <c r="FA110" i="12"/>
  <c r="FA60" i="12"/>
  <c r="AK61" i="12"/>
  <c r="AS111" i="12"/>
  <c r="AS61" i="12"/>
  <c r="BA111" i="12"/>
  <c r="BA61" i="12"/>
  <c r="BI111" i="12"/>
  <c r="BI61" i="12"/>
  <c r="BQ111" i="12"/>
  <c r="BQ61" i="12"/>
  <c r="BY111" i="12"/>
  <c r="BY61" i="12"/>
  <c r="CG111" i="12"/>
  <c r="CG61" i="12"/>
  <c r="CO111" i="12"/>
  <c r="CO61" i="12"/>
  <c r="CW111" i="12"/>
  <c r="CW61" i="12"/>
  <c r="DE111" i="12"/>
  <c r="DE61" i="12"/>
  <c r="DM111" i="12"/>
  <c r="DM61" i="12"/>
  <c r="DU111" i="12"/>
  <c r="DU61" i="12"/>
  <c r="EC111" i="12"/>
  <c r="EC61" i="12"/>
  <c r="EK111" i="12"/>
  <c r="EK61" i="12"/>
  <c r="ES111" i="12"/>
  <c r="ES61" i="12"/>
  <c r="FA111" i="12"/>
  <c r="FA61" i="12"/>
  <c r="E63" i="12"/>
  <c r="M113" i="12"/>
  <c r="M63" i="12"/>
  <c r="U113" i="12"/>
  <c r="U63" i="12"/>
  <c r="AC113" i="12"/>
  <c r="AC63" i="12"/>
  <c r="AK113" i="12"/>
  <c r="AK63" i="12"/>
  <c r="AS113" i="12"/>
  <c r="AS63" i="12"/>
  <c r="BA113" i="12"/>
  <c r="BA63" i="12"/>
  <c r="BI113" i="12"/>
  <c r="BI63" i="12"/>
  <c r="BQ113" i="12"/>
  <c r="BQ63" i="12"/>
  <c r="BY113" i="12"/>
  <c r="BY63" i="12"/>
  <c r="CG113" i="12"/>
  <c r="CG63" i="12"/>
  <c r="CO113" i="12"/>
  <c r="CO63" i="12"/>
  <c r="CW113" i="12"/>
  <c r="CW63" i="12"/>
  <c r="DE113" i="12"/>
  <c r="DE63" i="12"/>
  <c r="DM113" i="12"/>
  <c r="DM63" i="12"/>
  <c r="DU113" i="12"/>
  <c r="DU63" i="12"/>
  <c r="EC113" i="12"/>
  <c r="EC63" i="12"/>
  <c r="EK113" i="12"/>
  <c r="EK63" i="12"/>
  <c r="ES113" i="12"/>
  <c r="ES63" i="12"/>
  <c r="FA113" i="12"/>
  <c r="FA63" i="12"/>
  <c r="E64" i="12"/>
  <c r="M114" i="12"/>
  <c r="M64" i="12"/>
  <c r="U114" i="12"/>
  <c r="U64" i="12"/>
  <c r="AC114" i="12"/>
  <c r="AC64" i="12"/>
  <c r="AK114" i="12"/>
  <c r="AK64" i="12"/>
  <c r="AS114" i="12"/>
  <c r="AS64" i="12"/>
  <c r="BA114" i="12"/>
  <c r="BA64" i="12"/>
  <c r="BI114" i="12"/>
  <c r="BI64" i="12"/>
  <c r="BQ114" i="12"/>
  <c r="BQ64" i="12"/>
  <c r="BY114" i="12"/>
  <c r="BY64" i="12"/>
  <c r="CG114" i="12"/>
  <c r="CG64" i="12"/>
  <c r="CO114" i="12"/>
  <c r="CO64" i="12"/>
  <c r="CW114" i="12"/>
  <c r="CW64" i="12"/>
  <c r="DE114" i="12"/>
  <c r="DE64" i="12"/>
  <c r="DM114" i="12"/>
  <c r="DM64" i="12"/>
  <c r="DU114" i="12"/>
  <c r="DU64" i="12"/>
  <c r="EC114" i="12"/>
  <c r="EC64" i="12"/>
  <c r="EK114" i="12"/>
  <c r="EK64" i="12"/>
  <c r="ES114" i="12"/>
  <c r="ES64" i="12"/>
  <c r="FA114" i="12"/>
  <c r="FA64" i="12"/>
  <c r="V55" i="12"/>
  <c r="CH55" i="12"/>
  <c r="ET55" i="12"/>
  <c r="F56" i="12"/>
  <c r="BR56" i="12"/>
  <c r="ED56" i="12"/>
  <c r="Z64" i="24" s="1"/>
  <c r="EQ61" i="12"/>
  <c r="DF99" i="12"/>
  <c r="DF130" i="12" s="1"/>
  <c r="DN99" i="12"/>
  <c r="DN130" i="12" s="1"/>
  <c r="DV99" i="12"/>
  <c r="DV130" i="12" s="1"/>
  <c r="ED99" i="12"/>
  <c r="ED130" i="12" s="1"/>
  <c r="EL99" i="12"/>
  <c r="EL130" i="12" s="1"/>
  <c r="ET99" i="12"/>
  <c r="ET130" i="12" s="1"/>
  <c r="FB99" i="12"/>
  <c r="FB130" i="12" s="1"/>
  <c r="N101" i="12"/>
  <c r="N132" i="12" s="1"/>
  <c r="V101" i="12"/>
  <c r="V132" i="12" s="1"/>
  <c r="AD101" i="12"/>
  <c r="AD132" i="12" s="1"/>
  <c r="AL101" i="12"/>
  <c r="AL132" i="12" s="1"/>
  <c r="AT101" i="12"/>
  <c r="AT132" i="12" s="1"/>
  <c r="BB101" i="12"/>
  <c r="BB132" i="12" s="1"/>
  <c r="BJ101" i="12"/>
  <c r="BJ132" i="12" s="1"/>
  <c r="BR101" i="12"/>
  <c r="BR132" i="12" s="1"/>
  <c r="BZ101" i="12"/>
  <c r="BZ132" i="12" s="1"/>
  <c r="CH101" i="12"/>
  <c r="CH132" i="12" s="1"/>
  <c r="CP101" i="12"/>
  <c r="CP132" i="12" s="1"/>
  <c r="CX101" i="12"/>
  <c r="CX132" i="12" s="1"/>
  <c r="DF101" i="12"/>
  <c r="DF132" i="12" s="1"/>
  <c r="DN101" i="12"/>
  <c r="DN132" i="12" s="1"/>
  <c r="DV101" i="12"/>
  <c r="DV132" i="12" s="1"/>
  <c r="ED101" i="12"/>
  <c r="ED132" i="12" s="1"/>
  <c r="EL101" i="12"/>
  <c r="EL132" i="12" s="1"/>
  <c r="ET101" i="12"/>
  <c r="ET132" i="12" s="1"/>
  <c r="FB101" i="12"/>
  <c r="FB132" i="12" s="1"/>
  <c r="N102" i="12"/>
  <c r="N133" i="12" s="1"/>
  <c r="V102" i="12"/>
  <c r="V133" i="12" s="1"/>
  <c r="AD102" i="12"/>
  <c r="AD133" i="12" s="1"/>
  <c r="AL102" i="12"/>
  <c r="AL133" i="12" s="1"/>
  <c r="AT102" i="12"/>
  <c r="AT133" i="12" s="1"/>
  <c r="BB102" i="12"/>
  <c r="BB133" i="12" s="1"/>
  <c r="BJ102" i="12"/>
  <c r="BJ133" i="12" s="1"/>
  <c r="BR102" i="12"/>
  <c r="BR133" i="12" s="1"/>
  <c r="BZ102" i="12"/>
  <c r="BZ133" i="12" s="1"/>
  <c r="CH102" i="12"/>
  <c r="CH133" i="12" s="1"/>
  <c r="CP102" i="12"/>
  <c r="CP133" i="12" s="1"/>
  <c r="CX102" i="12"/>
  <c r="CX133" i="12" s="1"/>
  <c r="DF102" i="12"/>
  <c r="DF133" i="12" s="1"/>
  <c r="DN102" i="12"/>
  <c r="DN133" i="12" s="1"/>
  <c r="DV102" i="12"/>
  <c r="DV133" i="12" s="1"/>
  <c r="ED102" i="12"/>
  <c r="ED133" i="12" s="1"/>
  <c r="EL102" i="12"/>
  <c r="EL133" i="12" s="1"/>
  <c r="ET102" i="12"/>
  <c r="ET133" i="12" s="1"/>
  <c r="FB102" i="12"/>
  <c r="FB133" i="12" s="1"/>
  <c r="N103" i="12"/>
  <c r="N134" i="12" s="1"/>
  <c r="V103" i="12"/>
  <c r="V134" i="12" s="1"/>
  <c r="AD103" i="12"/>
  <c r="AD134" i="12" s="1"/>
  <c r="AL103" i="12"/>
  <c r="AL134" i="12" s="1"/>
  <c r="AT103" i="12"/>
  <c r="AT134" i="12" s="1"/>
  <c r="BB103" i="12"/>
  <c r="BB134" i="12" s="1"/>
  <c r="BJ103" i="12"/>
  <c r="BJ134" i="12" s="1"/>
  <c r="BR103" i="12"/>
  <c r="BR134" i="12" s="1"/>
  <c r="BZ103" i="12"/>
  <c r="BZ134" i="12" s="1"/>
  <c r="CH103" i="12"/>
  <c r="CH134" i="12" s="1"/>
  <c r="CP103" i="12"/>
  <c r="CP134" i="12" s="1"/>
  <c r="CX103" i="12"/>
  <c r="CX134" i="12" s="1"/>
  <c r="DF103" i="12"/>
  <c r="DF134" i="12" s="1"/>
  <c r="DN103" i="12"/>
  <c r="DN134" i="12" s="1"/>
  <c r="DV103" i="12"/>
  <c r="DV134" i="12" s="1"/>
  <c r="ED103" i="12"/>
  <c r="ED134" i="12" s="1"/>
  <c r="EL103" i="12"/>
  <c r="EL134" i="12" s="1"/>
  <c r="ET103" i="12"/>
  <c r="ET134" i="12" s="1"/>
  <c r="FB103" i="12"/>
  <c r="FB134" i="12" s="1"/>
  <c r="FB106" i="12"/>
  <c r="N107" i="12"/>
  <c r="V107" i="12"/>
  <c r="AD107" i="12"/>
  <c r="AL107" i="12"/>
  <c r="AT107" i="12"/>
  <c r="BB107" i="12"/>
  <c r="BJ107" i="12"/>
  <c r="BR107" i="12"/>
  <c r="BZ107" i="12"/>
  <c r="CH107" i="12"/>
  <c r="CP107" i="12"/>
  <c r="CX107" i="12"/>
  <c r="DF107" i="12"/>
  <c r="DN107" i="12"/>
  <c r="DV107" i="12"/>
  <c r="ED107" i="12"/>
  <c r="ED57" i="12"/>
  <c r="EL107" i="12"/>
  <c r="EL57" i="12"/>
  <c r="ET107" i="12"/>
  <c r="ET57" i="12"/>
  <c r="FB107" i="12"/>
  <c r="F58" i="12"/>
  <c r="N108" i="12"/>
  <c r="N58" i="12"/>
  <c r="V108" i="12"/>
  <c r="V58" i="12"/>
  <c r="AD108" i="12"/>
  <c r="AD58" i="12"/>
  <c r="AL108" i="12"/>
  <c r="AL58" i="12"/>
  <c r="AT108" i="12"/>
  <c r="AT58" i="12"/>
  <c r="BB108" i="12"/>
  <c r="BB58" i="12"/>
  <c r="BJ108" i="12"/>
  <c r="BR108" i="12"/>
  <c r="BR58" i="12"/>
  <c r="BZ108" i="12"/>
  <c r="BZ58" i="12"/>
  <c r="CH108" i="12"/>
  <c r="CH58" i="12"/>
  <c r="CP108" i="12"/>
  <c r="CP58" i="12"/>
  <c r="CX108" i="12"/>
  <c r="CX58" i="12"/>
  <c r="DF108" i="12"/>
  <c r="DF58" i="12"/>
  <c r="DN108" i="12"/>
  <c r="DN58" i="12"/>
  <c r="DV108" i="12"/>
  <c r="ED108" i="12"/>
  <c r="ED58" i="12"/>
  <c r="EL108" i="12"/>
  <c r="EL58" i="12"/>
  <c r="ET108" i="12"/>
  <c r="ET58" i="12"/>
  <c r="FB108" i="12"/>
  <c r="FB58" i="12"/>
  <c r="AL60" i="12"/>
  <c r="AT110" i="12"/>
  <c r="AT60" i="12"/>
  <c r="BB110" i="12"/>
  <c r="BB60" i="12"/>
  <c r="BJ110" i="12"/>
  <c r="BR110" i="12"/>
  <c r="BR60" i="12"/>
  <c r="BZ110" i="12"/>
  <c r="BZ60" i="12"/>
  <c r="CH110" i="12"/>
  <c r="CH60" i="12"/>
  <c r="CP110" i="12"/>
  <c r="CP60" i="12"/>
  <c r="CX110" i="12"/>
  <c r="CX60" i="12"/>
  <c r="DF110" i="12"/>
  <c r="DF60" i="12"/>
  <c r="DN110" i="12"/>
  <c r="DN60" i="12"/>
  <c r="DV110" i="12"/>
  <c r="R56" i="24" s="1"/>
  <c r="CL56" i="24" s="1"/>
  <c r="ED110" i="12"/>
  <c r="Z56" i="24" s="1"/>
  <c r="CT56" i="24" s="1"/>
  <c r="ED60" i="12"/>
  <c r="EL110" i="12"/>
  <c r="AH56" i="24" s="1"/>
  <c r="DB56" i="24" s="1"/>
  <c r="EL60" i="12"/>
  <c r="ET110" i="12"/>
  <c r="AP56" i="24" s="1"/>
  <c r="ET60" i="12"/>
  <c r="FB110" i="12"/>
  <c r="FB60" i="12"/>
  <c r="AT111" i="12"/>
  <c r="AT61" i="12"/>
  <c r="BB111" i="12"/>
  <c r="BB61" i="12"/>
  <c r="BJ111" i="12"/>
  <c r="BR111" i="12"/>
  <c r="BR61" i="12"/>
  <c r="BZ111" i="12"/>
  <c r="BZ61" i="12"/>
  <c r="CH111" i="12"/>
  <c r="CH61" i="12"/>
  <c r="CP111" i="12"/>
  <c r="CP61" i="12"/>
  <c r="CX111" i="12"/>
  <c r="CX61" i="12"/>
  <c r="DF111" i="12"/>
  <c r="DF61" i="12"/>
  <c r="DN111" i="12"/>
  <c r="DN61" i="12"/>
  <c r="DV111" i="12"/>
  <c r="ED111" i="12"/>
  <c r="ED61" i="12"/>
  <c r="EL111" i="12"/>
  <c r="EL61" i="12"/>
  <c r="ET111" i="12"/>
  <c r="ET61" i="12"/>
  <c r="FB111" i="12"/>
  <c r="FB61" i="12"/>
  <c r="F63" i="12"/>
  <c r="N113" i="12"/>
  <c r="N63" i="12"/>
  <c r="V113" i="12"/>
  <c r="V63" i="12"/>
  <c r="AD113" i="12"/>
  <c r="AD63" i="12"/>
  <c r="AL113" i="12"/>
  <c r="AL63" i="12"/>
  <c r="AT113" i="12"/>
  <c r="AT63" i="12"/>
  <c r="BB113" i="12"/>
  <c r="BB63" i="12"/>
  <c r="BJ113" i="12"/>
  <c r="BJ63" i="12"/>
  <c r="BR113" i="12"/>
  <c r="BR63" i="12"/>
  <c r="BZ113" i="12"/>
  <c r="CH113" i="12"/>
  <c r="CH63" i="12"/>
  <c r="CP113" i="12"/>
  <c r="CP63" i="12"/>
  <c r="CX113" i="12"/>
  <c r="CX63" i="12"/>
  <c r="DF113" i="12"/>
  <c r="DF63" i="12"/>
  <c r="DN113" i="12"/>
  <c r="DN63" i="12"/>
  <c r="DV113" i="12"/>
  <c r="DV63" i="12"/>
  <c r="ED113" i="12"/>
  <c r="ED63" i="12"/>
  <c r="EL113" i="12"/>
  <c r="ET113" i="12"/>
  <c r="ET63" i="12"/>
  <c r="FB113" i="12"/>
  <c r="FB63" i="12"/>
  <c r="F64" i="12"/>
  <c r="N114" i="12"/>
  <c r="N64" i="12"/>
  <c r="V114" i="12"/>
  <c r="V64" i="12"/>
  <c r="AD114" i="12"/>
  <c r="AD64" i="12"/>
  <c r="AL114" i="12"/>
  <c r="AL64" i="12"/>
  <c r="AT114" i="12"/>
  <c r="AT64" i="12"/>
  <c r="BB114" i="12"/>
  <c r="BB64" i="12"/>
  <c r="BJ114" i="12"/>
  <c r="BR114" i="12"/>
  <c r="BR64" i="12"/>
  <c r="BZ114" i="12"/>
  <c r="BZ64" i="12"/>
  <c r="CH114" i="12"/>
  <c r="CH64" i="12"/>
  <c r="CP114" i="12"/>
  <c r="CP64" i="12"/>
  <c r="CX114" i="12"/>
  <c r="CX64" i="12"/>
  <c r="DF114" i="12"/>
  <c r="DF64" i="12"/>
  <c r="DN114" i="12"/>
  <c r="DN64" i="12"/>
  <c r="DV114" i="12"/>
  <c r="ED114" i="12"/>
  <c r="ED64" i="12"/>
  <c r="EL114" i="12"/>
  <c r="EL64" i="12"/>
  <c r="ET114" i="12"/>
  <c r="ET64" i="12"/>
  <c r="FB114" i="12"/>
  <c r="FB64" i="12"/>
  <c r="FB49" i="12"/>
  <c r="FB79" i="12" s="1"/>
  <c r="N51" i="12"/>
  <c r="N81" i="12" s="1"/>
  <c r="BZ51" i="12"/>
  <c r="BZ81" i="12" s="1"/>
  <c r="EL51" i="12"/>
  <c r="EL81" i="12" s="1"/>
  <c r="BJ52" i="12"/>
  <c r="BJ82" i="12" s="1"/>
  <c r="DV52" i="12"/>
  <c r="DV82" i="12" s="1"/>
  <c r="AT53" i="12"/>
  <c r="AT83" i="12" s="1"/>
  <c r="DF53" i="12"/>
  <c r="DF83" i="12" s="1"/>
  <c r="AD55" i="12"/>
  <c r="CP55" i="12"/>
  <c r="FB55" i="12"/>
  <c r="N56" i="12"/>
  <c r="BZ56" i="12"/>
  <c r="EL56" i="12"/>
  <c r="AH64" i="24" s="1"/>
  <c r="BJ57" i="12"/>
  <c r="DV57" i="12"/>
  <c r="CV58" i="12"/>
  <c r="EQ60" i="12"/>
  <c r="CI97" i="12"/>
  <c r="CI128" i="12" s="1"/>
  <c r="CI47" i="12"/>
  <c r="CI77" i="12" s="1"/>
  <c r="CQ97" i="12"/>
  <c r="CQ128" i="12" s="1"/>
  <c r="CQ47" i="12"/>
  <c r="CQ77" i="12" s="1"/>
  <c r="CY97" i="12"/>
  <c r="CY128" i="12" s="1"/>
  <c r="CY47" i="12"/>
  <c r="CY77" i="12" s="1"/>
  <c r="DG97" i="12"/>
  <c r="DG128" i="12" s="1"/>
  <c r="DG47" i="12"/>
  <c r="DG77" i="12" s="1"/>
  <c r="DO97" i="12"/>
  <c r="DO128" i="12" s="1"/>
  <c r="DO47" i="12"/>
  <c r="DO77" i="12" s="1"/>
  <c r="DW97" i="12"/>
  <c r="DW128" i="12" s="1"/>
  <c r="DW47" i="12"/>
  <c r="DW77" i="12" s="1"/>
  <c r="EE97" i="12"/>
  <c r="EE128" i="12" s="1"/>
  <c r="EE47" i="12"/>
  <c r="EE77" i="12" s="1"/>
  <c r="EM97" i="12"/>
  <c r="EM128" i="12" s="1"/>
  <c r="EM47" i="12"/>
  <c r="EM77" i="12" s="1"/>
  <c r="EU97" i="12"/>
  <c r="EU128" i="12" s="1"/>
  <c r="EU47" i="12"/>
  <c r="EU77" i="12" s="1"/>
  <c r="FC97" i="12"/>
  <c r="FC128" i="12" s="1"/>
  <c r="FC47" i="12"/>
  <c r="FC77" i="12" s="1"/>
  <c r="G98" i="12"/>
  <c r="G129" i="12" s="1"/>
  <c r="G48" i="12"/>
  <c r="G78" i="12" s="1"/>
  <c r="O98" i="12"/>
  <c r="O129" i="12" s="1"/>
  <c r="O48" i="12"/>
  <c r="O78" i="12" s="1"/>
  <c r="W98" i="12"/>
  <c r="W129" i="12" s="1"/>
  <c r="W48" i="12"/>
  <c r="W78" i="12" s="1"/>
  <c r="AE98" i="12"/>
  <c r="AE129" i="12" s="1"/>
  <c r="AE48" i="12"/>
  <c r="AE78" i="12" s="1"/>
  <c r="AM98" i="12"/>
  <c r="AM129" i="12" s="1"/>
  <c r="AM48" i="12"/>
  <c r="AM78" i="12" s="1"/>
  <c r="AU98" i="12"/>
  <c r="AU129" i="12" s="1"/>
  <c r="AU48" i="12"/>
  <c r="AU78" i="12" s="1"/>
  <c r="BC98" i="12"/>
  <c r="BC129" i="12" s="1"/>
  <c r="BC48" i="12"/>
  <c r="BC78" i="12" s="1"/>
  <c r="BK98" i="12"/>
  <c r="BK129" i="12" s="1"/>
  <c r="BK48" i="12"/>
  <c r="BK78" i="12" s="1"/>
  <c r="BS98" i="12"/>
  <c r="BS129" i="12" s="1"/>
  <c r="BS48" i="12"/>
  <c r="BS78" i="12" s="1"/>
  <c r="CA98" i="12"/>
  <c r="CA129" i="12" s="1"/>
  <c r="CA48" i="12"/>
  <c r="CA78" i="12" s="1"/>
  <c r="CI98" i="12"/>
  <c r="CI129" i="12" s="1"/>
  <c r="CI48" i="12"/>
  <c r="CI78" i="12" s="1"/>
  <c r="CQ98" i="12"/>
  <c r="CQ129" i="12" s="1"/>
  <c r="CQ48" i="12"/>
  <c r="CQ78" i="12" s="1"/>
  <c r="CY98" i="12"/>
  <c r="CY129" i="12" s="1"/>
  <c r="CY48" i="12"/>
  <c r="CY78" i="12" s="1"/>
  <c r="DG98" i="12"/>
  <c r="DG129" i="12" s="1"/>
  <c r="DG48" i="12"/>
  <c r="DG78" i="12" s="1"/>
  <c r="DO98" i="12"/>
  <c r="DO129" i="12" s="1"/>
  <c r="DO48" i="12"/>
  <c r="DO78" i="12" s="1"/>
  <c r="DW98" i="12"/>
  <c r="DW129" i="12" s="1"/>
  <c r="DW48" i="12"/>
  <c r="DW78" i="12" s="1"/>
  <c r="EE98" i="12"/>
  <c r="EE129" i="12" s="1"/>
  <c r="EE48" i="12"/>
  <c r="EE78" i="12" s="1"/>
  <c r="EM98" i="12"/>
  <c r="EM129" i="12" s="1"/>
  <c r="EM48" i="12"/>
  <c r="EM78" i="12" s="1"/>
  <c r="EU98" i="12"/>
  <c r="EU129" i="12" s="1"/>
  <c r="EU48" i="12"/>
  <c r="EU78" i="12" s="1"/>
  <c r="FC98" i="12"/>
  <c r="FC129" i="12" s="1"/>
  <c r="FC48" i="12"/>
  <c r="FC78" i="12" s="1"/>
  <c r="G99" i="12"/>
  <c r="G130" i="12" s="1"/>
  <c r="G49" i="12"/>
  <c r="G79" i="12" s="1"/>
  <c r="O99" i="12"/>
  <c r="O130" i="12" s="1"/>
  <c r="O49" i="12"/>
  <c r="O79" i="12" s="1"/>
  <c r="W99" i="12"/>
  <c r="W130" i="12" s="1"/>
  <c r="W49" i="12"/>
  <c r="W79" i="12" s="1"/>
  <c r="AE99" i="12"/>
  <c r="AE130" i="12" s="1"/>
  <c r="AE49" i="12"/>
  <c r="AE79" i="12" s="1"/>
  <c r="AM99" i="12"/>
  <c r="AM130" i="12" s="1"/>
  <c r="AM49" i="12"/>
  <c r="AM79" i="12" s="1"/>
  <c r="AU99" i="12"/>
  <c r="AU130" i="12" s="1"/>
  <c r="AU49" i="12"/>
  <c r="AU79" i="12" s="1"/>
  <c r="BC99" i="12"/>
  <c r="BC130" i="12" s="1"/>
  <c r="BC49" i="12"/>
  <c r="BC79" i="12" s="1"/>
  <c r="BK99" i="12"/>
  <c r="BK130" i="12" s="1"/>
  <c r="BK49" i="12"/>
  <c r="BK79" i="12" s="1"/>
  <c r="BS99" i="12"/>
  <c r="BS130" i="12" s="1"/>
  <c r="BS49" i="12"/>
  <c r="BS79" i="12" s="1"/>
  <c r="CA99" i="12"/>
  <c r="CA130" i="12" s="1"/>
  <c r="CA49" i="12"/>
  <c r="CA79" i="12" s="1"/>
  <c r="CI99" i="12"/>
  <c r="CI130" i="12" s="1"/>
  <c r="CI49" i="12"/>
  <c r="CI79" i="12" s="1"/>
  <c r="CQ99" i="12"/>
  <c r="CQ130" i="12" s="1"/>
  <c r="CQ49" i="12"/>
  <c r="CQ79" i="12" s="1"/>
  <c r="CY99" i="12"/>
  <c r="CY130" i="12" s="1"/>
  <c r="CY49" i="12"/>
  <c r="CY79" i="12" s="1"/>
  <c r="DG99" i="12"/>
  <c r="DG130" i="12" s="1"/>
  <c r="DG49" i="12"/>
  <c r="DG79" i="12" s="1"/>
  <c r="DO99" i="12"/>
  <c r="DO130" i="12" s="1"/>
  <c r="DO49" i="12"/>
  <c r="DO79" i="12" s="1"/>
  <c r="DW99" i="12"/>
  <c r="DW130" i="12" s="1"/>
  <c r="DW49" i="12"/>
  <c r="DW79" i="12" s="1"/>
  <c r="EE99" i="12"/>
  <c r="EE130" i="12" s="1"/>
  <c r="EE49" i="12"/>
  <c r="EE79" i="12" s="1"/>
  <c r="EM99" i="12"/>
  <c r="EM130" i="12" s="1"/>
  <c r="EM49" i="12"/>
  <c r="EM79" i="12" s="1"/>
  <c r="EU99" i="12"/>
  <c r="EU130" i="12" s="1"/>
  <c r="EU49" i="12"/>
  <c r="EU79" i="12" s="1"/>
  <c r="FC99" i="12"/>
  <c r="FC130" i="12" s="1"/>
  <c r="FC49" i="12"/>
  <c r="FC79" i="12" s="1"/>
  <c r="G101" i="12"/>
  <c r="G132" i="12" s="1"/>
  <c r="G51" i="12"/>
  <c r="G81" i="12" s="1"/>
  <c r="O101" i="12"/>
  <c r="O132" i="12" s="1"/>
  <c r="O51" i="12"/>
  <c r="O81" i="12" s="1"/>
  <c r="W101" i="12"/>
  <c r="W132" i="12" s="1"/>
  <c r="W51" i="12"/>
  <c r="W81" i="12" s="1"/>
  <c r="AE101" i="12"/>
  <c r="AE132" i="12" s="1"/>
  <c r="AE51" i="12"/>
  <c r="AE81" i="12" s="1"/>
  <c r="AM101" i="12"/>
  <c r="AM132" i="12" s="1"/>
  <c r="AM51" i="12"/>
  <c r="AM81" i="12" s="1"/>
  <c r="AU101" i="12"/>
  <c r="AU132" i="12" s="1"/>
  <c r="AU51" i="12"/>
  <c r="AU81" i="12" s="1"/>
  <c r="BC101" i="12"/>
  <c r="BC132" i="12" s="1"/>
  <c r="BC51" i="12"/>
  <c r="BC81" i="12" s="1"/>
  <c r="BK101" i="12"/>
  <c r="BK132" i="12" s="1"/>
  <c r="BK51" i="12"/>
  <c r="BK81" i="12" s="1"/>
  <c r="BS101" i="12"/>
  <c r="BS132" i="12" s="1"/>
  <c r="BS51" i="12"/>
  <c r="BS81" i="12" s="1"/>
  <c r="CA101" i="12"/>
  <c r="CA132" i="12" s="1"/>
  <c r="CA51" i="12"/>
  <c r="CA81" i="12" s="1"/>
  <c r="CI101" i="12"/>
  <c r="CI132" i="12" s="1"/>
  <c r="CI51" i="12"/>
  <c r="CI81" i="12" s="1"/>
  <c r="CQ101" i="12"/>
  <c r="CQ132" i="12" s="1"/>
  <c r="CQ51" i="12"/>
  <c r="CQ81" i="12" s="1"/>
  <c r="CY101" i="12"/>
  <c r="CY132" i="12" s="1"/>
  <c r="CY51" i="12"/>
  <c r="CY81" i="12" s="1"/>
  <c r="DG101" i="12"/>
  <c r="DG132" i="12" s="1"/>
  <c r="DG51" i="12"/>
  <c r="DG81" i="12" s="1"/>
  <c r="DO101" i="12"/>
  <c r="DO132" i="12" s="1"/>
  <c r="DO51" i="12"/>
  <c r="DO81" i="12" s="1"/>
  <c r="DW101" i="12"/>
  <c r="DW132" i="12" s="1"/>
  <c r="DW51" i="12"/>
  <c r="DW81" i="12" s="1"/>
  <c r="EE101" i="12"/>
  <c r="EE132" i="12" s="1"/>
  <c r="EE51" i="12"/>
  <c r="EE81" i="12" s="1"/>
  <c r="EM101" i="12"/>
  <c r="EM132" i="12" s="1"/>
  <c r="EM51" i="12"/>
  <c r="EM81" i="12" s="1"/>
  <c r="EU101" i="12"/>
  <c r="EU132" i="12" s="1"/>
  <c r="EU51" i="12"/>
  <c r="EU81" i="12" s="1"/>
  <c r="FC101" i="12"/>
  <c r="FC132" i="12" s="1"/>
  <c r="FC51" i="12"/>
  <c r="FC81" i="12" s="1"/>
  <c r="G102" i="12"/>
  <c r="G133" i="12" s="1"/>
  <c r="G52" i="12"/>
  <c r="G82" i="12" s="1"/>
  <c r="O102" i="12"/>
  <c r="O133" i="12" s="1"/>
  <c r="O52" i="12"/>
  <c r="O82" i="12" s="1"/>
  <c r="W102" i="12"/>
  <c r="W133" i="12" s="1"/>
  <c r="W52" i="12"/>
  <c r="W82" i="12" s="1"/>
  <c r="AE102" i="12"/>
  <c r="AE133" i="12" s="1"/>
  <c r="AE52" i="12"/>
  <c r="AE82" i="12" s="1"/>
  <c r="AM102" i="12"/>
  <c r="AM133" i="12" s="1"/>
  <c r="AM52" i="12"/>
  <c r="AM82" i="12" s="1"/>
  <c r="AU102" i="12"/>
  <c r="AU133" i="12" s="1"/>
  <c r="AU52" i="12"/>
  <c r="AU82" i="12" s="1"/>
  <c r="BC102" i="12"/>
  <c r="BC133" i="12" s="1"/>
  <c r="BC52" i="12"/>
  <c r="BC82" i="12" s="1"/>
  <c r="BK102" i="12"/>
  <c r="BK133" i="12" s="1"/>
  <c r="BK52" i="12"/>
  <c r="BK82" i="12" s="1"/>
  <c r="BS102" i="12"/>
  <c r="BS133" i="12" s="1"/>
  <c r="BS52" i="12"/>
  <c r="BS82" i="12" s="1"/>
  <c r="CA102" i="12"/>
  <c r="CA133" i="12" s="1"/>
  <c r="CA52" i="12"/>
  <c r="CA82" i="12" s="1"/>
  <c r="CI102" i="12"/>
  <c r="CI133" i="12" s="1"/>
  <c r="CI52" i="12"/>
  <c r="CI82" i="12" s="1"/>
  <c r="CQ102" i="12"/>
  <c r="CQ133" i="12" s="1"/>
  <c r="CQ52" i="12"/>
  <c r="CQ82" i="12" s="1"/>
  <c r="CY102" i="12"/>
  <c r="CY133" i="12" s="1"/>
  <c r="CY52" i="12"/>
  <c r="CY82" i="12" s="1"/>
  <c r="DG102" i="12"/>
  <c r="DG133" i="12" s="1"/>
  <c r="DG52" i="12"/>
  <c r="DG82" i="12" s="1"/>
  <c r="DO102" i="12"/>
  <c r="DO133" i="12" s="1"/>
  <c r="DO52" i="12"/>
  <c r="DO82" i="12" s="1"/>
  <c r="DW102" i="12"/>
  <c r="DW133" i="12" s="1"/>
  <c r="DW52" i="12"/>
  <c r="DW82" i="12" s="1"/>
  <c r="EE102" i="12"/>
  <c r="EE133" i="12" s="1"/>
  <c r="EE52" i="12"/>
  <c r="EE82" i="12" s="1"/>
  <c r="EM102" i="12"/>
  <c r="EM133" i="12" s="1"/>
  <c r="EM52" i="12"/>
  <c r="EM82" i="12" s="1"/>
  <c r="EU102" i="12"/>
  <c r="EU133" i="12" s="1"/>
  <c r="EU52" i="12"/>
  <c r="EU82" i="12" s="1"/>
  <c r="FC102" i="12"/>
  <c r="FC133" i="12" s="1"/>
  <c r="FC52" i="12"/>
  <c r="FC82" i="12" s="1"/>
  <c r="G103" i="12"/>
  <c r="G134" i="12" s="1"/>
  <c r="G53" i="12"/>
  <c r="G83" i="12" s="1"/>
  <c r="O103" i="12"/>
  <c r="O134" i="12" s="1"/>
  <c r="O53" i="12"/>
  <c r="O83" i="12" s="1"/>
  <c r="W103" i="12"/>
  <c r="W134" i="12" s="1"/>
  <c r="W53" i="12"/>
  <c r="W83" i="12" s="1"/>
  <c r="AE103" i="12"/>
  <c r="AE134" i="12" s="1"/>
  <c r="AE53" i="12"/>
  <c r="AE83" i="12" s="1"/>
  <c r="AM103" i="12"/>
  <c r="AM134" i="12" s="1"/>
  <c r="AM53" i="12"/>
  <c r="AM83" i="12" s="1"/>
  <c r="AU103" i="12"/>
  <c r="AU134" i="12" s="1"/>
  <c r="AU53" i="12"/>
  <c r="AU83" i="12" s="1"/>
  <c r="BC103" i="12"/>
  <c r="BC134" i="12" s="1"/>
  <c r="BC53" i="12"/>
  <c r="BC83" i="12" s="1"/>
  <c r="BK103" i="12"/>
  <c r="BK134" i="12" s="1"/>
  <c r="BK53" i="12"/>
  <c r="BK83" i="12" s="1"/>
  <c r="BS103" i="12"/>
  <c r="BS134" i="12" s="1"/>
  <c r="BS53" i="12"/>
  <c r="BS83" i="12" s="1"/>
  <c r="CA103" i="12"/>
  <c r="CA134" i="12" s="1"/>
  <c r="CA53" i="12"/>
  <c r="CA83" i="12" s="1"/>
  <c r="CI103" i="12"/>
  <c r="CI134" i="12" s="1"/>
  <c r="CI53" i="12"/>
  <c r="CI83" i="12" s="1"/>
  <c r="CQ103" i="12"/>
  <c r="CQ134" i="12" s="1"/>
  <c r="CQ53" i="12"/>
  <c r="CQ83" i="12" s="1"/>
  <c r="CY103" i="12"/>
  <c r="CY134" i="12" s="1"/>
  <c r="CY53" i="12"/>
  <c r="CY83" i="12" s="1"/>
  <c r="DG103" i="12"/>
  <c r="DG134" i="12" s="1"/>
  <c r="DG53" i="12"/>
  <c r="DG83" i="12" s="1"/>
  <c r="DO103" i="12"/>
  <c r="DO134" i="12" s="1"/>
  <c r="DO53" i="12"/>
  <c r="DO83" i="12" s="1"/>
  <c r="DW103" i="12"/>
  <c r="DW134" i="12" s="1"/>
  <c r="DW53" i="12"/>
  <c r="DW83" i="12" s="1"/>
  <c r="EE103" i="12"/>
  <c r="EE134" i="12" s="1"/>
  <c r="EE53" i="12"/>
  <c r="EE83" i="12" s="1"/>
  <c r="EM103" i="12"/>
  <c r="EM134" i="12" s="1"/>
  <c r="EM53" i="12"/>
  <c r="EM83" i="12" s="1"/>
  <c r="EU103" i="12"/>
  <c r="EU134" i="12" s="1"/>
  <c r="EU53" i="12"/>
  <c r="EU83" i="12" s="1"/>
  <c r="FC103" i="12"/>
  <c r="FC134" i="12" s="1"/>
  <c r="FC53" i="12"/>
  <c r="FC83" i="12" s="1"/>
  <c r="G105" i="12"/>
  <c r="G55" i="12"/>
  <c r="O105" i="12"/>
  <c r="O55" i="12"/>
  <c r="W105" i="12"/>
  <c r="W55" i="12"/>
  <c r="AE105" i="12"/>
  <c r="AE55" i="12"/>
  <c r="AM105" i="12"/>
  <c r="AM55" i="12"/>
  <c r="AU105" i="12"/>
  <c r="AU55" i="12"/>
  <c r="BC105" i="12"/>
  <c r="BC55" i="12"/>
  <c r="BK105" i="12"/>
  <c r="BK55" i="12"/>
  <c r="BS105" i="12"/>
  <c r="BS55" i="12"/>
  <c r="CA105" i="12"/>
  <c r="CA55" i="12"/>
  <c r="CI105" i="12"/>
  <c r="CI55" i="12"/>
  <c r="CQ105" i="12"/>
  <c r="CQ55" i="12"/>
  <c r="CY105" i="12"/>
  <c r="CY55" i="12"/>
  <c r="DG105" i="12"/>
  <c r="DG55" i="12"/>
  <c r="DO105" i="12"/>
  <c r="DO55" i="12"/>
  <c r="DW105" i="12"/>
  <c r="DW55" i="12"/>
  <c r="EE105" i="12"/>
  <c r="EE55" i="12"/>
  <c r="EM105" i="12"/>
  <c r="EM55" i="12"/>
  <c r="EU105" i="12"/>
  <c r="EU55" i="12"/>
  <c r="FC105" i="12"/>
  <c r="FC55" i="12"/>
  <c r="G106" i="12"/>
  <c r="G56" i="12"/>
  <c r="O106" i="12"/>
  <c r="O56" i="12"/>
  <c r="W106" i="12"/>
  <c r="W56" i="12"/>
  <c r="AE106" i="12"/>
  <c r="AE56" i="12"/>
  <c r="AM106" i="12"/>
  <c r="AM56" i="12"/>
  <c r="AU106" i="12"/>
  <c r="AU56" i="12"/>
  <c r="BC106" i="12"/>
  <c r="BC56" i="12"/>
  <c r="BK106" i="12"/>
  <c r="BK56" i="12"/>
  <c r="BS106" i="12"/>
  <c r="BS56" i="12"/>
  <c r="CA106" i="12"/>
  <c r="CA56" i="12"/>
  <c r="CI106" i="12"/>
  <c r="CI56" i="12"/>
  <c r="CQ106" i="12"/>
  <c r="CQ56" i="12"/>
  <c r="CY106" i="12"/>
  <c r="CY56" i="12"/>
  <c r="DG106" i="12"/>
  <c r="DG56" i="12"/>
  <c r="DO106" i="12"/>
  <c r="DO56" i="12"/>
  <c r="DW106" i="12"/>
  <c r="DW56" i="12"/>
  <c r="S64" i="24" s="1"/>
  <c r="EE106" i="12"/>
  <c r="EE56" i="12"/>
  <c r="AA64" i="24" s="1"/>
  <c r="EM106" i="12"/>
  <c r="EM56" i="12"/>
  <c r="AI64" i="24" s="1"/>
  <c r="EU106" i="12"/>
  <c r="EU56" i="12"/>
  <c r="AQ64" i="24" s="1"/>
  <c r="FC106" i="12"/>
  <c r="FC56" i="12"/>
  <c r="G107" i="12"/>
  <c r="G57" i="12"/>
  <c r="O107" i="12"/>
  <c r="O57" i="12"/>
  <c r="W107" i="12"/>
  <c r="W57" i="12"/>
  <c r="AE107" i="12"/>
  <c r="AE57" i="12"/>
  <c r="AM107" i="12"/>
  <c r="AM57" i="12"/>
  <c r="AU107" i="12"/>
  <c r="AU57" i="12"/>
  <c r="BC107" i="12"/>
  <c r="BC57" i="12"/>
  <c r="BK107" i="12"/>
  <c r="BK57" i="12"/>
  <c r="BS107" i="12"/>
  <c r="BS57" i="12"/>
  <c r="CA107" i="12"/>
  <c r="CA57" i="12"/>
  <c r="CI107" i="12"/>
  <c r="CI57" i="12"/>
  <c r="CQ107" i="12"/>
  <c r="CQ57" i="12"/>
  <c r="CY107" i="12"/>
  <c r="CY57" i="12"/>
  <c r="DG107" i="12"/>
  <c r="DG57" i="12"/>
  <c r="DO107" i="12"/>
  <c r="DO57" i="12"/>
  <c r="DW107" i="12"/>
  <c r="DW57" i="12"/>
  <c r="EE107" i="12"/>
  <c r="EE57" i="12"/>
  <c r="EM107" i="12"/>
  <c r="EM57" i="12"/>
  <c r="EU107" i="12"/>
  <c r="EU57" i="12"/>
  <c r="FC107" i="12"/>
  <c r="FC57" i="12"/>
  <c r="G108" i="12"/>
  <c r="G58" i="12"/>
  <c r="O108" i="12"/>
  <c r="O58" i="12"/>
  <c r="W108" i="12"/>
  <c r="AE108" i="12"/>
  <c r="AE58" i="12"/>
  <c r="AM108" i="12"/>
  <c r="AM58" i="12"/>
  <c r="AU108" i="12"/>
  <c r="AU58" i="12"/>
  <c r="BC108" i="12"/>
  <c r="BC58" i="12"/>
  <c r="BK108" i="12"/>
  <c r="BK58" i="12"/>
  <c r="BS108" i="12"/>
  <c r="BS58" i="12"/>
  <c r="CA108" i="12"/>
  <c r="CA58" i="12"/>
  <c r="CI108" i="12"/>
  <c r="CQ108" i="12"/>
  <c r="CQ58" i="12"/>
  <c r="CY108" i="12"/>
  <c r="CY58" i="12"/>
  <c r="DG108" i="12"/>
  <c r="DG58" i="12"/>
  <c r="DO108" i="12"/>
  <c r="DO58" i="12"/>
  <c r="DW108" i="12"/>
  <c r="DW58" i="12"/>
  <c r="EE108" i="12"/>
  <c r="EE58" i="12"/>
  <c r="EM108" i="12"/>
  <c r="EM58" i="12"/>
  <c r="EU108" i="12"/>
  <c r="FC108" i="12"/>
  <c r="FC58" i="12"/>
  <c r="AM110" i="12"/>
  <c r="AM60" i="12"/>
  <c r="AU110" i="12"/>
  <c r="AU60" i="12"/>
  <c r="BC110" i="12"/>
  <c r="BC60" i="12"/>
  <c r="BK110" i="12"/>
  <c r="BK60" i="12"/>
  <c r="BS110" i="12"/>
  <c r="BS60" i="12"/>
  <c r="CA110" i="12"/>
  <c r="CA60" i="12"/>
  <c r="CI110" i="12"/>
  <c r="CI60" i="12"/>
  <c r="CQ110" i="12"/>
  <c r="CQ60" i="12"/>
  <c r="CY110" i="12"/>
  <c r="CY60" i="12"/>
  <c r="DG110" i="12"/>
  <c r="DG60" i="12"/>
  <c r="DO110" i="12"/>
  <c r="DO60" i="12"/>
  <c r="DW110" i="12"/>
  <c r="S56" i="24" s="1"/>
  <c r="CM56" i="24" s="1"/>
  <c r="DW60" i="12"/>
  <c r="EE110" i="12"/>
  <c r="AA56" i="24" s="1"/>
  <c r="CU56" i="24" s="1"/>
  <c r="EE60" i="12"/>
  <c r="EM110" i="12"/>
  <c r="AI56" i="24" s="1"/>
  <c r="DC56" i="24" s="1"/>
  <c r="EM60" i="12"/>
  <c r="EU110" i="12"/>
  <c r="AQ56" i="24" s="1"/>
  <c r="EU60" i="12"/>
  <c r="FC110" i="12"/>
  <c r="FC60" i="12"/>
  <c r="AM111" i="12"/>
  <c r="AM61" i="12"/>
  <c r="AU111" i="12"/>
  <c r="AU61" i="12"/>
  <c r="BC111" i="12"/>
  <c r="BC61" i="12"/>
  <c r="BK111" i="12"/>
  <c r="BK61" i="12"/>
  <c r="BS111" i="12"/>
  <c r="BS61" i="12"/>
  <c r="CA111" i="12"/>
  <c r="CA61" i="12"/>
  <c r="CI111" i="12"/>
  <c r="CI61" i="12"/>
  <c r="CQ111" i="12"/>
  <c r="CQ61" i="12"/>
  <c r="CY111" i="12"/>
  <c r="CY61" i="12"/>
  <c r="DG111" i="12"/>
  <c r="DG61" i="12"/>
  <c r="DO111" i="12"/>
  <c r="DO61" i="12"/>
  <c r="DW111" i="12"/>
  <c r="DW61" i="12"/>
  <c r="EE111" i="12"/>
  <c r="EE61" i="12"/>
  <c r="EM111" i="12"/>
  <c r="EM61" i="12"/>
  <c r="EU111" i="12"/>
  <c r="EU61" i="12"/>
  <c r="FC111" i="12"/>
  <c r="FC61" i="12"/>
  <c r="G113" i="12"/>
  <c r="G63" i="12"/>
  <c r="O113" i="12"/>
  <c r="O63" i="12"/>
  <c r="W113" i="12"/>
  <c r="W63" i="12"/>
  <c r="AE113" i="12"/>
  <c r="AE63" i="12"/>
  <c r="AM113" i="12"/>
  <c r="AM63" i="12"/>
  <c r="AU113" i="12"/>
  <c r="AU63" i="12"/>
  <c r="BC113" i="12"/>
  <c r="BC63" i="12"/>
  <c r="BK113" i="12"/>
  <c r="BK63" i="12"/>
  <c r="BS113" i="12"/>
  <c r="BS63" i="12"/>
  <c r="CA113" i="12"/>
  <c r="CA63" i="12"/>
  <c r="CI113" i="12"/>
  <c r="CI63" i="12"/>
  <c r="CQ113" i="12"/>
  <c r="CQ63" i="12"/>
  <c r="CY113" i="12"/>
  <c r="CY63" i="12"/>
  <c r="DG113" i="12"/>
  <c r="DG63" i="12"/>
  <c r="DO113" i="12"/>
  <c r="DO63" i="12"/>
  <c r="DW113" i="12"/>
  <c r="DW63" i="12"/>
  <c r="EE113" i="12"/>
  <c r="EE63" i="12"/>
  <c r="EM113" i="12"/>
  <c r="EM63" i="12"/>
  <c r="EU113" i="12"/>
  <c r="EU63" i="12"/>
  <c r="FC113" i="12"/>
  <c r="FC63" i="12"/>
  <c r="G114" i="12"/>
  <c r="G64" i="12"/>
  <c r="O114" i="12"/>
  <c r="O64" i="12"/>
  <c r="W114" i="12"/>
  <c r="W64" i="12"/>
  <c r="AE114" i="12"/>
  <c r="AE64" i="12"/>
  <c r="AM114" i="12"/>
  <c r="AM64" i="12"/>
  <c r="AU114" i="12"/>
  <c r="AU64" i="12"/>
  <c r="BC114" i="12"/>
  <c r="BC64" i="12"/>
  <c r="BK114" i="12"/>
  <c r="BK64" i="12"/>
  <c r="BS114" i="12"/>
  <c r="BS64" i="12"/>
  <c r="CA114" i="12"/>
  <c r="CA64" i="12"/>
  <c r="CI114" i="12"/>
  <c r="CI64" i="12"/>
  <c r="CQ114" i="12"/>
  <c r="CQ64" i="12"/>
  <c r="CY114" i="12"/>
  <c r="CY64" i="12"/>
  <c r="DG114" i="12"/>
  <c r="DG64" i="12"/>
  <c r="DO114" i="12"/>
  <c r="DO64" i="12"/>
  <c r="DW114" i="12"/>
  <c r="DW64" i="12"/>
  <c r="EE114" i="12"/>
  <c r="EE64" i="12"/>
  <c r="EM114" i="12"/>
  <c r="EM64" i="12"/>
  <c r="EU114" i="12"/>
  <c r="EU64" i="12"/>
  <c r="FC114" i="12"/>
  <c r="FC64" i="12"/>
  <c r="V51" i="12"/>
  <c r="V81" i="12" s="1"/>
  <c r="CH51" i="12"/>
  <c r="CH81" i="12" s="1"/>
  <c r="ET51" i="12"/>
  <c r="ET81" i="12" s="1"/>
  <c r="F52" i="12"/>
  <c r="F82" i="12" s="1"/>
  <c r="BR52" i="12"/>
  <c r="BR82" i="12" s="1"/>
  <c r="ED52" i="12"/>
  <c r="ED82" i="12" s="1"/>
  <c r="BB53" i="12"/>
  <c r="BB83" i="12" s="1"/>
  <c r="DN53" i="12"/>
  <c r="DN83" i="12" s="1"/>
  <c r="AL55" i="12"/>
  <c r="CX55" i="12"/>
  <c r="V56" i="12"/>
  <c r="CH56" i="12"/>
  <c r="ET56" i="12"/>
  <c r="AP64" i="24" s="1"/>
  <c r="F57" i="12"/>
  <c r="BR57" i="12"/>
  <c r="EF57" i="12"/>
  <c r="K58" i="12"/>
  <c r="BJ64" i="12"/>
  <c r="AB51" i="13"/>
  <c r="AB81" i="13" s="1"/>
  <c r="AA51" i="13"/>
  <c r="AA81" i="13" s="1"/>
  <c r="AD49" i="13"/>
  <c r="AD79" i="13" s="1"/>
  <c r="AC49" i="13"/>
  <c r="AC79" i="13" s="1"/>
  <c r="X48" i="13"/>
  <c r="X78" i="13" s="1"/>
  <c r="W48" i="13"/>
  <c r="W78" i="13" s="1"/>
  <c r="R47" i="13"/>
  <c r="R77" i="13" s="1"/>
  <c r="Q47" i="13"/>
  <c r="Q77" i="13" s="1"/>
  <c r="D46" i="13"/>
  <c r="D76" i="13" s="1"/>
  <c r="AF44" i="13"/>
  <c r="AF74" i="13" s="1"/>
  <c r="AE44" i="13"/>
  <c r="AE74" i="13" s="1"/>
  <c r="R43" i="13"/>
  <c r="R73" i="13" s="1"/>
  <c r="Q43" i="13"/>
  <c r="Q73" i="13" s="1"/>
  <c r="L41" i="13"/>
  <c r="L71" i="13" s="1"/>
  <c r="K41" i="13"/>
  <c r="K71" i="13" s="1"/>
  <c r="AD40" i="13"/>
  <c r="AD70" i="13" s="1"/>
  <c r="AC40" i="13"/>
  <c r="AC70" i="13" s="1"/>
  <c r="Z39" i="13"/>
  <c r="Z69" i="13" s="1"/>
  <c r="Y39" i="13"/>
  <c r="Y69" i="13" s="1"/>
  <c r="AB38" i="13"/>
  <c r="AB68" i="13" s="1"/>
  <c r="Z64" i="13"/>
  <c r="D63" i="13"/>
  <c r="AN58" i="13"/>
  <c r="K20" i="24" s="1"/>
  <c r="Z57" i="13"/>
  <c r="D56" i="13"/>
  <c r="AN53" i="13"/>
  <c r="Z52" i="13"/>
  <c r="Z82" i="13" s="1"/>
  <c r="AL49" i="13"/>
  <c r="AK49" i="13"/>
  <c r="AF48" i="13"/>
  <c r="AF78" i="13" s="1"/>
  <c r="AE48" i="13"/>
  <c r="AE78" i="13" s="1"/>
  <c r="Z47" i="13"/>
  <c r="Z77" i="13" s="1"/>
  <c r="L46" i="13"/>
  <c r="L76" i="13" s="1"/>
  <c r="N40" i="13"/>
  <c r="N70" i="13" s="1"/>
  <c r="M40" i="13"/>
  <c r="M70" i="13" s="1"/>
  <c r="D38" i="13"/>
  <c r="D68" i="13" s="1"/>
  <c r="AP64" i="13"/>
  <c r="T63" i="13"/>
  <c r="AP57" i="13"/>
  <c r="T56" i="13"/>
  <c r="F55" i="13"/>
  <c r="AP52" i="13"/>
  <c r="L51" i="13"/>
  <c r="L81" i="13" s="1"/>
  <c r="K51" i="13"/>
  <c r="K81" i="13" s="1"/>
  <c r="N49" i="13"/>
  <c r="N79" i="13" s="1"/>
  <c r="M49" i="13"/>
  <c r="M79" i="13" s="1"/>
  <c r="AB46" i="13"/>
  <c r="AB76" i="13" s="1"/>
  <c r="AA46" i="13"/>
  <c r="AA76" i="13" s="1"/>
  <c r="F45" i="13"/>
  <c r="F75" i="13" s="1"/>
  <c r="E45" i="13"/>
  <c r="E75" i="13" s="1"/>
  <c r="AP43" i="13"/>
  <c r="AO43" i="13"/>
  <c r="T41" i="13"/>
  <c r="T71" i="13" s="1"/>
  <c r="AH39" i="13"/>
  <c r="AG39" i="13"/>
  <c r="AG69" i="13" s="1"/>
  <c r="L38" i="13"/>
  <c r="L68" i="13" s="1"/>
  <c r="K38" i="13"/>
  <c r="K68" i="13" s="1"/>
  <c r="AB63" i="13"/>
  <c r="N60" i="13"/>
  <c r="AB56" i="13"/>
  <c r="N55" i="13"/>
  <c r="Y47" i="13"/>
  <c r="Y77" i="13" s="1"/>
  <c r="V49" i="13"/>
  <c r="V79" i="13" s="1"/>
  <c r="U49" i="13"/>
  <c r="U79" i="13" s="1"/>
  <c r="P48" i="13"/>
  <c r="P78" i="13" s="1"/>
  <c r="O48" i="13"/>
  <c r="O78" i="13" s="1"/>
  <c r="J47" i="13"/>
  <c r="J77" i="13" s="1"/>
  <c r="I47" i="13"/>
  <c r="I77" i="13" s="1"/>
  <c r="AL45" i="13"/>
  <c r="AK45" i="13"/>
  <c r="AN44" i="13"/>
  <c r="AM44" i="13"/>
  <c r="J43" i="13"/>
  <c r="J73" i="13" s="1"/>
  <c r="I43" i="13"/>
  <c r="I73" i="13" s="1"/>
  <c r="D41" i="13"/>
  <c r="D71" i="13" s="1"/>
  <c r="F40" i="13"/>
  <c r="F70" i="13" s="1"/>
  <c r="R39" i="13"/>
  <c r="R69" i="13" s="1"/>
  <c r="Q39" i="13"/>
  <c r="Q69" i="13" s="1"/>
  <c r="T38" i="13"/>
  <c r="T68" i="13" s="1"/>
  <c r="T79" i="13"/>
  <c r="S38" i="13"/>
  <c r="S68" i="13" s="1"/>
  <c r="AJ63" i="13"/>
  <c r="V60" i="13"/>
  <c r="H58" i="13"/>
  <c r="AJ56" i="13"/>
  <c r="G13" i="24" s="1"/>
  <c r="V55" i="13"/>
  <c r="H53" i="13"/>
  <c r="H83" i="13" s="1"/>
  <c r="AJ51" i="13"/>
  <c r="AI51" i="13"/>
  <c r="AI81" i="13" s="1"/>
  <c r="F49" i="13"/>
  <c r="F79" i="13" s="1"/>
  <c r="E49" i="13"/>
  <c r="E79" i="13" s="1"/>
  <c r="H48" i="13"/>
  <c r="H78" i="13" s="1"/>
  <c r="G48" i="13"/>
  <c r="G78" i="13" s="1"/>
  <c r="T46" i="13"/>
  <c r="T76" i="13" s="1"/>
  <c r="S46" i="13"/>
  <c r="S76" i="13" s="1"/>
  <c r="N45" i="13"/>
  <c r="N75" i="13" s="1"/>
  <c r="M45" i="13"/>
  <c r="M75" i="13" s="1"/>
  <c r="H44" i="13"/>
  <c r="H74" i="13" s="1"/>
  <c r="G44" i="13"/>
  <c r="G74" i="13" s="1"/>
  <c r="Z43" i="13"/>
  <c r="Z73" i="13" s="1"/>
  <c r="Y43" i="13"/>
  <c r="Y73" i="13" s="1"/>
  <c r="AJ41" i="13"/>
  <c r="AI41" i="13"/>
  <c r="AI71" i="13" s="1"/>
  <c r="V40" i="13"/>
  <c r="V70" i="13" s="1"/>
  <c r="U40" i="13"/>
  <c r="U70" i="13" s="1"/>
  <c r="AD60" i="13"/>
  <c r="P58" i="13"/>
  <c r="AD55" i="13"/>
  <c r="P53" i="13"/>
  <c r="P83" i="13" s="1"/>
  <c r="K46" i="13"/>
  <c r="K76" i="13" s="1"/>
  <c r="AA38" i="13"/>
  <c r="AA68" i="13" s="1"/>
  <c r="T51" i="13"/>
  <c r="T81" i="13" s="1"/>
  <c r="S51" i="13"/>
  <c r="S81" i="13" s="1"/>
  <c r="AP47" i="13"/>
  <c r="AO47" i="13"/>
  <c r="AJ46" i="13"/>
  <c r="AI46" i="13"/>
  <c r="AI76" i="13" s="1"/>
  <c r="AD45" i="13"/>
  <c r="AD75" i="13" s="1"/>
  <c r="AC45" i="13"/>
  <c r="AC75" i="13" s="1"/>
  <c r="P44" i="13"/>
  <c r="P74" i="13" s="1"/>
  <c r="O44" i="13"/>
  <c r="O74" i="13" s="1"/>
  <c r="AP39" i="13"/>
  <c r="J39" i="13"/>
  <c r="J69" i="13" s="1"/>
  <c r="I39" i="13"/>
  <c r="I69" i="13" s="1"/>
  <c r="J64" i="13"/>
  <c r="AL60" i="13"/>
  <c r="X58" i="13"/>
  <c r="J57" i="13"/>
  <c r="AL55" i="13"/>
  <c r="X53" i="13"/>
  <c r="X83" i="13" s="1"/>
  <c r="J52" i="13"/>
  <c r="J82" i="13" s="1"/>
  <c r="I52" i="13"/>
  <c r="I82" i="13" s="1"/>
  <c r="AN48" i="13"/>
  <c r="AH47" i="13"/>
  <c r="AG47" i="13"/>
  <c r="AG77" i="13" s="1"/>
  <c r="V45" i="13"/>
  <c r="V75" i="13" s="1"/>
  <c r="U45" i="13"/>
  <c r="U75" i="13" s="1"/>
  <c r="X44" i="13"/>
  <c r="X74" i="13" s="1"/>
  <c r="W44" i="13"/>
  <c r="W74" i="13" s="1"/>
  <c r="AH43" i="13"/>
  <c r="AB41" i="13"/>
  <c r="AB71" i="13" s="1"/>
  <c r="AA41" i="13"/>
  <c r="AA71" i="13" s="1"/>
  <c r="AL40" i="13"/>
  <c r="AK40" i="13"/>
  <c r="AJ38" i="13"/>
  <c r="AJ75" i="13"/>
  <c r="AI38" i="13"/>
  <c r="R64" i="13"/>
  <c r="AF58" i="13"/>
  <c r="C20" i="24" s="1"/>
  <c r="R57" i="13"/>
  <c r="AF53" i="13"/>
  <c r="AF83" i="13" s="1"/>
  <c r="Q52" i="13"/>
  <c r="Q82" i="13" s="1"/>
  <c r="AG43" i="13"/>
  <c r="AG73" i="13" s="1"/>
  <c r="O38" i="15"/>
  <c r="O68" i="15" s="1"/>
  <c r="E39" i="15"/>
  <c r="E69" i="15" s="1"/>
  <c r="U39" i="15"/>
  <c r="U69" i="15" s="1"/>
  <c r="AK39" i="15"/>
  <c r="AK69" i="15" s="1"/>
  <c r="H38" i="15"/>
  <c r="H68" i="15" s="1"/>
  <c r="P38" i="15"/>
  <c r="P68" i="15" s="1"/>
  <c r="X38" i="15"/>
  <c r="X68" i="15" s="1"/>
  <c r="AF38" i="15"/>
  <c r="AN38" i="15"/>
  <c r="F39" i="15"/>
  <c r="F69" i="15" s="1"/>
  <c r="N39" i="15"/>
  <c r="N69" i="15" s="1"/>
  <c r="V39" i="15"/>
  <c r="V69" i="15" s="1"/>
  <c r="AD39" i="15"/>
  <c r="AD69" i="15" s="1"/>
  <c r="AL39" i="15"/>
  <c r="AL69" i="15" s="1"/>
  <c r="J40" i="15"/>
  <c r="J70" i="15" s="1"/>
  <c r="R40" i="15"/>
  <c r="R70" i="15" s="1"/>
  <c r="Z40" i="15"/>
  <c r="Z70" i="15" s="1"/>
  <c r="AH40" i="15"/>
  <c r="AH70" i="15" s="1"/>
  <c r="H41" i="15"/>
  <c r="H71" i="15" s="1"/>
  <c r="P41" i="15"/>
  <c r="P71" i="15" s="1"/>
  <c r="X41" i="15"/>
  <c r="X71" i="15" s="1"/>
  <c r="AF41" i="15"/>
  <c r="AF71" i="15" s="1"/>
  <c r="AN41" i="15"/>
  <c r="AN71" i="15" s="1"/>
  <c r="F43" i="15"/>
  <c r="F73" i="15" s="1"/>
  <c r="N43" i="15"/>
  <c r="N73" i="15" s="1"/>
  <c r="V43" i="15"/>
  <c r="V73" i="15" s="1"/>
  <c r="AD43" i="15"/>
  <c r="AD73" i="15" s="1"/>
  <c r="AL43" i="15"/>
  <c r="AL73" i="15" s="1"/>
  <c r="D44" i="15"/>
  <c r="D74" i="15" s="1"/>
  <c r="L44" i="15"/>
  <c r="L74" i="15" s="1"/>
  <c r="T44" i="15"/>
  <c r="T74" i="15" s="1"/>
  <c r="AB44" i="15"/>
  <c r="AB74" i="15" s="1"/>
  <c r="AJ44" i="15"/>
  <c r="AJ74" i="15" s="1"/>
  <c r="J45" i="15"/>
  <c r="J75" i="15" s="1"/>
  <c r="G38" i="15"/>
  <c r="G68" i="15" s="1"/>
  <c r="M39" i="15"/>
  <c r="M69" i="15" s="1"/>
  <c r="AC39" i="15"/>
  <c r="AC69" i="15" s="1"/>
  <c r="I40" i="15"/>
  <c r="I70" i="15" s="1"/>
  <c r="I38" i="15"/>
  <c r="I68" i="15" s="1"/>
  <c r="Q38" i="15"/>
  <c r="Q68" i="15" s="1"/>
  <c r="Y38" i="15"/>
  <c r="Y68" i="15" s="1"/>
  <c r="AG38" i="15"/>
  <c r="AO38" i="15"/>
  <c r="AO68" i="15" s="1"/>
  <c r="G39" i="15"/>
  <c r="G69" i="15" s="1"/>
  <c r="O39" i="15"/>
  <c r="O69" i="15" s="1"/>
  <c r="W39" i="15"/>
  <c r="W69" i="15" s="1"/>
  <c r="AE39" i="15"/>
  <c r="AE69" i="15" s="1"/>
  <c r="AM39" i="15"/>
  <c r="AM69" i="15" s="1"/>
  <c r="K40" i="15"/>
  <c r="K70" i="15" s="1"/>
  <c r="AE38" i="15"/>
  <c r="AE68" i="15" s="1"/>
  <c r="Z38" i="15"/>
  <c r="Z68" i="15" s="1"/>
  <c r="AH38" i="15"/>
  <c r="P39" i="15"/>
  <c r="P69" i="15" s="1"/>
  <c r="X39" i="15"/>
  <c r="X69" i="15" s="1"/>
  <c r="D40" i="15"/>
  <c r="D70" i="15" s="1"/>
  <c r="L40" i="15"/>
  <c r="L70" i="15" s="1"/>
  <c r="T40" i="15"/>
  <c r="T70" i="15" s="1"/>
  <c r="AB40" i="15"/>
  <c r="AB70" i="15" s="1"/>
  <c r="AJ40" i="15"/>
  <c r="AJ70" i="15" s="1"/>
  <c r="J41" i="15"/>
  <c r="J71" i="15" s="1"/>
  <c r="R41" i="15"/>
  <c r="R71" i="15" s="1"/>
  <c r="Z41" i="15"/>
  <c r="Z71" i="15" s="1"/>
  <c r="AH41" i="15"/>
  <c r="AH71" i="15" s="1"/>
  <c r="H43" i="15"/>
  <c r="H73" i="15" s="1"/>
  <c r="P43" i="15"/>
  <c r="P73" i="15" s="1"/>
  <c r="X43" i="15"/>
  <c r="X73" i="15" s="1"/>
  <c r="AF43" i="15"/>
  <c r="AF73" i="15" s="1"/>
  <c r="AN43" i="15"/>
  <c r="AN73" i="15" s="1"/>
  <c r="F44" i="15"/>
  <c r="F74" i="15" s="1"/>
  <c r="N44" i="15"/>
  <c r="N74" i="15" s="1"/>
  <c r="AD44" i="15"/>
  <c r="AD74" i="15" s="1"/>
  <c r="AL44" i="15"/>
  <c r="AL74" i="15" s="1"/>
  <c r="D45" i="15"/>
  <c r="D75" i="15" s="1"/>
  <c r="L45" i="15"/>
  <c r="L75" i="15" s="1"/>
  <c r="T45" i="15"/>
  <c r="T75" i="15" s="1"/>
  <c r="AB45" i="15"/>
  <c r="AB75" i="15" s="1"/>
  <c r="AJ45" i="15"/>
  <c r="AJ75" i="15" s="1"/>
  <c r="J46" i="15"/>
  <c r="J76" i="15" s="1"/>
  <c r="R46" i="15"/>
  <c r="R76" i="15" s="1"/>
  <c r="Z46" i="15"/>
  <c r="Z76" i="15" s="1"/>
  <c r="AH46" i="15"/>
  <c r="AH76" i="15" s="1"/>
  <c r="H47" i="15"/>
  <c r="H77" i="15" s="1"/>
  <c r="P47" i="15"/>
  <c r="P77" i="15" s="1"/>
  <c r="X47" i="15"/>
  <c r="X77" i="15" s="1"/>
  <c r="AF47" i="15"/>
  <c r="AF77" i="15" s="1"/>
  <c r="AN47" i="15"/>
  <c r="AN77" i="15" s="1"/>
  <c r="F48" i="15"/>
  <c r="F78" i="15" s="1"/>
  <c r="N48" i="15"/>
  <c r="N78" i="15" s="1"/>
  <c r="V48" i="15"/>
  <c r="V78" i="15" s="1"/>
  <c r="AD48" i="15"/>
  <c r="AD78" i="15" s="1"/>
  <c r="AL48" i="15"/>
  <c r="AL78" i="15" s="1"/>
  <c r="D49" i="15"/>
  <c r="D79" i="15" s="1"/>
  <c r="L49" i="15"/>
  <c r="L79" i="15" s="1"/>
  <c r="T49" i="15"/>
  <c r="T79" i="15" s="1"/>
  <c r="AB49" i="15"/>
  <c r="AB79" i="15" s="1"/>
  <c r="AJ49" i="15"/>
  <c r="AJ79" i="15" s="1"/>
  <c r="J51" i="15"/>
  <c r="J81" i="15" s="1"/>
  <c r="R51" i="15"/>
  <c r="R81" i="15" s="1"/>
  <c r="Z51" i="15"/>
  <c r="Z81" i="15" s="1"/>
  <c r="AH51" i="15"/>
  <c r="AH81" i="15" s="1"/>
  <c r="H52" i="15"/>
  <c r="H82" i="15" s="1"/>
  <c r="P52" i="15"/>
  <c r="P82" i="15" s="1"/>
  <c r="X52" i="15"/>
  <c r="X82" i="15" s="1"/>
  <c r="AF52" i="15"/>
  <c r="AF82" i="15" s="1"/>
  <c r="AN52" i="15"/>
  <c r="AN82" i="15" s="1"/>
  <c r="F53" i="15"/>
  <c r="F83" i="15" s="1"/>
  <c r="N53" i="15"/>
  <c r="N83" i="15" s="1"/>
  <c r="V53" i="15"/>
  <c r="V83" i="15" s="1"/>
  <c r="AD53" i="15"/>
  <c r="AD83" i="15" s="1"/>
  <c r="AL53" i="15"/>
  <c r="AL83" i="15" s="1"/>
  <c r="W38" i="15"/>
  <c r="W68" i="15" s="1"/>
  <c r="J38" i="15"/>
  <c r="J68" i="15" s="1"/>
  <c r="I69" i="15"/>
  <c r="H39" i="15"/>
  <c r="H69" i="15" s="1"/>
  <c r="AN39" i="15"/>
  <c r="AN69" i="15" s="1"/>
  <c r="V44" i="15"/>
  <c r="V74" i="15" s="1"/>
  <c r="K38" i="15"/>
  <c r="K68" i="15" s="1"/>
  <c r="S38" i="15"/>
  <c r="S68" i="15" s="1"/>
  <c r="AA38" i="15"/>
  <c r="AA68" i="15" s="1"/>
  <c r="AI38" i="15"/>
  <c r="Q39" i="15"/>
  <c r="Q69" i="15" s="1"/>
  <c r="Y39" i="15"/>
  <c r="Y69" i="15" s="1"/>
  <c r="AG39" i="15"/>
  <c r="AG69" i="15" s="1"/>
  <c r="AP69" i="15"/>
  <c r="AO39" i="15"/>
  <c r="AO69" i="15" s="1"/>
  <c r="E40" i="15"/>
  <c r="E70" i="15" s="1"/>
  <c r="M40" i="15"/>
  <c r="M70" i="15" s="1"/>
  <c r="U40" i="15"/>
  <c r="U70" i="15" s="1"/>
  <c r="AC40" i="15"/>
  <c r="AC70" i="15" s="1"/>
  <c r="AK40" i="15"/>
  <c r="AK70" i="15" s="1"/>
  <c r="K41" i="15"/>
  <c r="K71" i="15" s="1"/>
  <c r="S41" i="15"/>
  <c r="S71" i="15" s="1"/>
  <c r="D38" i="15"/>
  <c r="D68" i="15" s="1"/>
  <c r="L38" i="15"/>
  <c r="L68" i="15" s="1"/>
  <c r="T38" i="15"/>
  <c r="T68" i="15" s="1"/>
  <c r="AB38" i="15"/>
  <c r="AB68" i="15" s="1"/>
  <c r="AJ38" i="15"/>
  <c r="J39" i="15"/>
  <c r="J69" i="15" s="1"/>
  <c r="R39" i="15"/>
  <c r="R69" i="15" s="1"/>
  <c r="Z39" i="15"/>
  <c r="Z69" i="15" s="1"/>
  <c r="AH39" i="15"/>
  <c r="AH69" i="15" s="1"/>
  <c r="F40" i="15"/>
  <c r="F70" i="15" s="1"/>
  <c r="N40" i="15"/>
  <c r="N70" i="15" s="1"/>
  <c r="V40" i="15"/>
  <c r="V70" i="15" s="1"/>
  <c r="AD40" i="15"/>
  <c r="AD70" i="15" s="1"/>
  <c r="AL40" i="15"/>
  <c r="AL70" i="15" s="1"/>
  <c r="D41" i="15"/>
  <c r="D71" i="15" s="1"/>
  <c r="L41" i="15"/>
  <c r="L71" i="15" s="1"/>
  <c r="AB41" i="15"/>
  <c r="AB71" i="15" s="1"/>
  <c r="AJ41" i="15"/>
  <c r="AJ71" i="15" s="1"/>
  <c r="J43" i="15"/>
  <c r="J73" i="15" s="1"/>
  <c r="R43" i="15"/>
  <c r="R73" i="15" s="1"/>
  <c r="Z43" i="15"/>
  <c r="Z73" i="15" s="1"/>
  <c r="AH43" i="15"/>
  <c r="AH73" i="15" s="1"/>
  <c r="H44" i="15"/>
  <c r="H74" i="15" s="1"/>
  <c r="P44" i="15"/>
  <c r="P74" i="15" s="1"/>
  <c r="X44" i="15"/>
  <c r="X74" i="15" s="1"/>
  <c r="AF44" i="15"/>
  <c r="AF74" i="15" s="1"/>
  <c r="AN44" i="15"/>
  <c r="AN74" i="15" s="1"/>
  <c r="F45" i="15"/>
  <c r="F75" i="15" s="1"/>
  <c r="N45" i="15"/>
  <c r="N75" i="15" s="1"/>
  <c r="V45" i="15"/>
  <c r="V75" i="15" s="1"/>
  <c r="AD45" i="15"/>
  <c r="AD75" i="15" s="1"/>
  <c r="AL45" i="15"/>
  <c r="AL75" i="15" s="1"/>
  <c r="D46" i="15"/>
  <c r="D76" i="15" s="1"/>
  <c r="L46" i="15"/>
  <c r="L76" i="15" s="1"/>
  <c r="T46" i="15"/>
  <c r="T76" i="15" s="1"/>
  <c r="AB46" i="15"/>
  <c r="AB76" i="15" s="1"/>
  <c r="AJ46" i="15"/>
  <c r="AJ76" i="15" s="1"/>
  <c r="J47" i="15"/>
  <c r="J77" i="15" s="1"/>
  <c r="R47" i="15"/>
  <c r="R77" i="15" s="1"/>
  <c r="Z47" i="15"/>
  <c r="Z77" i="15" s="1"/>
  <c r="AH47" i="15"/>
  <c r="AH77" i="15" s="1"/>
  <c r="H48" i="15"/>
  <c r="H78" i="15" s="1"/>
  <c r="P48" i="15"/>
  <c r="P78" i="15" s="1"/>
  <c r="X48" i="15"/>
  <c r="X78" i="15" s="1"/>
  <c r="AN48" i="15"/>
  <c r="AN78" i="15" s="1"/>
  <c r="F49" i="15"/>
  <c r="F79" i="15" s="1"/>
  <c r="N49" i="15"/>
  <c r="N79" i="15" s="1"/>
  <c r="V49" i="15"/>
  <c r="V79" i="15" s="1"/>
  <c r="AD49" i="15"/>
  <c r="AD79" i="15" s="1"/>
  <c r="AL49" i="15"/>
  <c r="AL79" i="15" s="1"/>
  <c r="D51" i="15"/>
  <c r="D81" i="15" s="1"/>
  <c r="L51" i="15"/>
  <c r="L81" i="15" s="1"/>
  <c r="T51" i="15"/>
  <c r="T81" i="15" s="1"/>
  <c r="AB51" i="15"/>
  <c r="AB81" i="15" s="1"/>
  <c r="AJ51" i="15"/>
  <c r="AJ81" i="15" s="1"/>
  <c r="J52" i="15"/>
  <c r="J82" i="15" s="1"/>
  <c r="R52" i="15"/>
  <c r="R82" i="15" s="1"/>
  <c r="Z52" i="15"/>
  <c r="Z82" i="15" s="1"/>
  <c r="AH52" i="15"/>
  <c r="AH82" i="15" s="1"/>
  <c r="H53" i="15"/>
  <c r="H83" i="15" s="1"/>
  <c r="P53" i="15"/>
  <c r="P83" i="15" s="1"/>
  <c r="X53" i="15"/>
  <c r="X83" i="15" s="1"/>
  <c r="AF53" i="15"/>
  <c r="AF83" i="15" s="1"/>
  <c r="AN53" i="15"/>
  <c r="AN83" i="15" s="1"/>
  <c r="R38" i="15"/>
  <c r="R68" i="15" s="1"/>
  <c r="AO44" i="15"/>
  <c r="AO74" i="15" s="1"/>
  <c r="E38" i="15"/>
  <c r="E68" i="15" s="1"/>
  <c r="M38" i="15"/>
  <c r="M68" i="15" s="1"/>
  <c r="U38" i="15"/>
  <c r="U68" i="15" s="1"/>
  <c r="AC38" i="15"/>
  <c r="AC68" i="15" s="1"/>
  <c r="AK38" i="15"/>
  <c r="K39" i="15"/>
  <c r="K69" i="15" s="1"/>
  <c r="S39" i="15"/>
  <c r="S69" i="15" s="1"/>
  <c r="AA39" i="15"/>
  <c r="AA69" i="15" s="1"/>
  <c r="AI39" i="15"/>
  <c r="AI69" i="15" s="1"/>
  <c r="G40" i="15"/>
  <c r="G70" i="15" s="1"/>
  <c r="O40" i="15"/>
  <c r="O70" i="15" s="1"/>
  <c r="AM40" i="15"/>
  <c r="AM70" i="15" s="1"/>
  <c r="AM45" i="15"/>
  <c r="AM75" i="15" s="1"/>
  <c r="AM38" i="15"/>
  <c r="F38" i="15"/>
  <c r="F68" i="15" s="1"/>
  <c r="N38" i="15"/>
  <c r="N68" i="15" s="1"/>
  <c r="V38" i="15"/>
  <c r="V68" i="15" s="1"/>
  <c r="AD38" i="15"/>
  <c r="AD68" i="15" s="1"/>
  <c r="D39" i="15"/>
  <c r="D69" i="15" s="1"/>
  <c r="L39" i="15"/>
  <c r="L69" i="15" s="1"/>
  <c r="T39" i="15"/>
  <c r="T69" i="15" s="1"/>
  <c r="AB39" i="15"/>
  <c r="AB69" i="15" s="1"/>
  <c r="AJ39" i="15"/>
  <c r="AJ69" i="15" s="1"/>
  <c r="H40" i="15"/>
  <c r="H70" i="15" s="1"/>
  <c r="P40" i="15"/>
  <c r="P70" i="15" s="1"/>
  <c r="X40" i="15"/>
  <c r="X70" i="15" s="1"/>
  <c r="AF40" i="15"/>
  <c r="AF70" i="15" s="1"/>
  <c r="AN40" i="15"/>
  <c r="AN70" i="15" s="1"/>
  <c r="F41" i="15"/>
  <c r="F71" i="15" s="1"/>
  <c r="N41" i="15"/>
  <c r="N71" i="15" s="1"/>
  <c r="V41" i="15"/>
  <c r="V71" i="15" s="1"/>
  <c r="AD41" i="15"/>
  <c r="AD71" i="15" s="1"/>
  <c r="AL41" i="15"/>
  <c r="AL71" i="15" s="1"/>
  <c r="D43" i="15"/>
  <c r="D73" i="15" s="1"/>
  <c r="L43" i="15"/>
  <c r="L73" i="15" s="1"/>
  <c r="T43" i="15"/>
  <c r="T73" i="15" s="1"/>
  <c r="AB43" i="15"/>
  <c r="AB73" i="15" s="1"/>
  <c r="AJ43" i="15"/>
  <c r="AJ73" i="15" s="1"/>
  <c r="J44" i="15"/>
  <c r="J74" i="15" s="1"/>
  <c r="R44" i="15"/>
  <c r="R74" i="15" s="1"/>
  <c r="Z44" i="15"/>
  <c r="Z74" i="15" s="1"/>
  <c r="AH44" i="15"/>
  <c r="AH74" i="15" s="1"/>
  <c r="H45" i="15"/>
  <c r="H75" i="15" s="1"/>
  <c r="P45" i="15"/>
  <c r="P75" i="15" s="1"/>
  <c r="X45" i="15"/>
  <c r="X75" i="15" s="1"/>
  <c r="AF45" i="15"/>
  <c r="AF75" i="15" s="1"/>
  <c r="AN45" i="15"/>
  <c r="AN75" i="15" s="1"/>
  <c r="F46" i="15"/>
  <c r="F76" i="15" s="1"/>
  <c r="N46" i="15"/>
  <c r="N76" i="15" s="1"/>
  <c r="AI41" i="15"/>
  <c r="AI71" i="15" s="1"/>
  <c r="I43" i="15"/>
  <c r="I73" i="15" s="1"/>
  <c r="Q43" i="15"/>
  <c r="Q73" i="15" s="1"/>
  <c r="Y43" i="15"/>
  <c r="Y73" i="15" s="1"/>
  <c r="AG43" i="15"/>
  <c r="AG73" i="15" s="1"/>
  <c r="AO43" i="15"/>
  <c r="AO73" i="15" s="1"/>
  <c r="G44" i="15"/>
  <c r="G74" i="15" s="1"/>
  <c r="O44" i="15"/>
  <c r="O74" i="15" s="1"/>
  <c r="W44" i="15"/>
  <c r="W74" i="15" s="1"/>
  <c r="AE44" i="15"/>
  <c r="AE74" i="15" s="1"/>
  <c r="AM44" i="15"/>
  <c r="AM74" i="15" s="1"/>
  <c r="E45" i="15"/>
  <c r="E75" i="15" s="1"/>
  <c r="M45" i="15"/>
  <c r="M75" i="15" s="1"/>
  <c r="U45" i="15"/>
  <c r="U75" i="15" s="1"/>
  <c r="AC45" i="15"/>
  <c r="AC75" i="15" s="1"/>
  <c r="AK45" i="15"/>
  <c r="AK75" i="15" s="1"/>
  <c r="K46" i="15"/>
  <c r="K76" i="15" s="1"/>
  <c r="S46" i="15"/>
  <c r="S76" i="15" s="1"/>
  <c r="AA46" i="15"/>
  <c r="AA76" i="15" s="1"/>
  <c r="AI46" i="15"/>
  <c r="AI76" i="15" s="1"/>
  <c r="I47" i="15"/>
  <c r="I77" i="15" s="1"/>
  <c r="Q47" i="15"/>
  <c r="Q77" i="15" s="1"/>
  <c r="Y47" i="15"/>
  <c r="Y77" i="15" s="1"/>
  <c r="AG47" i="15"/>
  <c r="AG77" i="15" s="1"/>
  <c r="AP77" i="15"/>
  <c r="AO47" i="15"/>
  <c r="AO77" i="15" s="1"/>
  <c r="G48" i="15"/>
  <c r="G78" i="15" s="1"/>
  <c r="O48" i="15"/>
  <c r="O78" i="15" s="1"/>
  <c r="W48" i="15"/>
  <c r="W78" i="15" s="1"/>
  <c r="AF78" i="15"/>
  <c r="AE48" i="15"/>
  <c r="AE78" i="15" s="1"/>
  <c r="AM48" i="15"/>
  <c r="AM78" i="15" s="1"/>
  <c r="E49" i="15"/>
  <c r="E79" i="15" s="1"/>
  <c r="M49" i="15"/>
  <c r="M79" i="15" s="1"/>
  <c r="U49" i="15"/>
  <c r="U79" i="15" s="1"/>
  <c r="AC49" i="15"/>
  <c r="AC79" i="15" s="1"/>
  <c r="AK49" i="15"/>
  <c r="AK79" i="15" s="1"/>
  <c r="K51" i="15"/>
  <c r="K81" i="15" s="1"/>
  <c r="S51" i="15"/>
  <c r="S81" i="15" s="1"/>
  <c r="AA51" i="15"/>
  <c r="AA81" i="15" s="1"/>
  <c r="AI51" i="15"/>
  <c r="AI81" i="15" s="1"/>
  <c r="I52" i="15"/>
  <c r="I82" i="15" s="1"/>
  <c r="Q52" i="15"/>
  <c r="Q82" i="15" s="1"/>
  <c r="Y52" i="15"/>
  <c r="Y82" i="15" s="1"/>
  <c r="AG52" i="15"/>
  <c r="AG82" i="15" s="1"/>
  <c r="AP82" i="15"/>
  <c r="AO52" i="15"/>
  <c r="AO82" i="15" s="1"/>
  <c r="G53" i="15"/>
  <c r="G83" i="15" s="1"/>
  <c r="O53" i="15"/>
  <c r="O83" i="15" s="1"/>
  <c r="W53" i="15"/>
  <c r="W83" i="15" s="1"/>
  <c r="AE53" i="15"/>
  <c r="AE83" i="15" s="1"/>
  <c r="AM53" i="15"/>
  <c r="AM83" i="15" s="1"/>
  <c r="E55" i="15"/>
  <c r="M55" i="15"/>
  <c r="U55" i="15"/>
  <c r="AC55" i="15"/>
  <c r="AK55" i="15"/>
  <c r="K56" i="15"/>
  <c r="S56" i="15"/>
  <c r="AA56" i="15"/>
  <c r="AI56" i="15"/>
  <c r="F14" i="24" s="1"/>
  <c r="I57" i="15"/>
  <c r="Q57" i="15"/>
  <c r="Y57" i="15"/>
  <c r="AG57" i="15"/>
  <c r="AO57" i="15"/>
  <c r="G58" i="15"/>
  <c r="O58" i="15"/>
  <c r="W58" i="15"/>
  <c r="AE58" i="15"/>
  <c r="AM58" i="15"/>
  <c r="J21" i="24" s="1"/>
  <c r="M60" i="15"/>
  <c r="U60" i="15"/>
  <c r="AC60" i="15"/>
  <c r="AK60" i="15"/>
  <c r="K63" i="15"/>
  <c r="S63" i="15"/>
  <c r="AA63" i="15"/>
  <c r="AI63" i="15"/>
  <c r="I64" i="15"/>
  <c r="Q64" i="15"/>
  <c r="Y64" i="15"/>
  <c r="AG64" i="15"/>
  <c r="AO64" i="15"/>
  <c r="W40" i="15"/>
  <c r="W70" i="15" s="1"/>
  <c r="AE40" i="15"/>
  <c r="AE70" i="15" s="1"/>
  <c r="M41" i="15"/>
  <c r="M71" i="15" s="1"/>
  <c r="U41" i="15"/>
  <c r="U71" i="15" s="1"/>
  <c r="AC41" i="15"/>
  <c r="AC71" i="15" s="1"/>
  <c r="S43" i="15"/>
  <c r="S73" i="15" s="1"/>
  <c r="AI43" i="15"/>
  <c r="AI73" i="15" s="1"/>
  <c r="Q44" i="15"/>
  <c r="Q74" i="15" s="1"/>
  <c r="AG44" i="15"/>
  <c r="AG74" i="15" s="1"/>
  <c r="O45" i="15"/>
  <c r="O75" i="15" s="1"/>
  <c r="AE45" i="15"/>
  <c r="AE75" i="15" s="1"/>
  <c r="E46" i="15"/>
  <c r="E76" i="15" s="1"/>
  <c r="M46" i="15"/>
  <c r="M76" i="15" s="1"/>
  <c r="U46" i="15"/>
  <c r="U76" i="15" s="1"/>
  <c r="AC46" i="15"/>
  <c r="AC76" i="15" s="1"/>
  <c r="AK46" i="15"/>
  <c r="AK76" i="15" s="1"/>
  <c r="K47" i="15"/>
  <c r="K77" i="15" s="1"/>
  <c r="S47" i="15"/>
  <c r="S77" i="15" s="1"/>
  <c r="AA47" i="15"/>
  <c r="AA77" i="15" s="1"/>
  <c r="AI47" i="15"/>
  <c r="AI77" i="15" s="1"/>
  <c r="I48" i="15"/>
  <c r="I78" i="15" s="1"/>
  <c r="Q48" i="15"/>
  <c r="Q78" i="15" s="1"/>
  <c r="Y48" i="15"/>
  <c r="Y78" i="15" s="1"/>
  <c r="AG48" i="15"/>
  <c r="AG78" i="15" s="1"/>
  <c r="AO48" i="15"/>
  <c r="AO78" i="15" s="1"/>
  <c r="G49" i="15"/>
  <c r="G79" i="15" s="1"/>
  <c r="O49" i="15"/>
  <c r="O79" i="15" s="1"/>
  <c r="W49" i="15"/>
  <c r="W79" i="15" s="1"/>
  <c r="AE49" i="15"/>
  <c r="AE79" i="15" s="1"/>
  <c r="AM49" i="15"/>
  <c r="AM79" i="15" s="1"/>
  <c r="E51" i="15"/>
  <c r="E81" i="15" s="1"/>
  <c r="M51" i="15"/>
  <c r="M81" i="15" s="1"/>
  <c r="U51" i="15"/>
  <c r="U81" i="15" s="1"/>
  <c r="AC51" i="15"/>
  <c r="AC81" i="15" s="1"/>
  <c r="AK51" i="15"/>
  <c r="AK81" i="15" s="1"/>
  <c r="K52" i="15"/>
  <c r="K82" i="15" s="1"/>
  <c r="S52" i="15"/>
  <c r="S82" i="15" s="1"/>
  <c r="AA52" i="15"/>
  <c r="AA82" i="15" s="1"/>
  <c r="AI52" i="15"/>
  <c r="AI82" i="15" s="1"/>
  <c r="I53" i="15"/>
  <c r="I83" i="15" s="1"/>
  <c r="Q53" i="15"/>
  <c r="Q83" i="15" s="1"/>
  <c r="Y53" i="15"/>
  <c r="Y83" i="15" s="1"/>
  <c r="AG53" i="15"/>
  <c r="AG83" i="15" s="1"/>
  <c r="AO53" i="15"/>
  <c r="AO83" i="15" s="1"/>
  <c r="G55" i="15"/>
  <c r="O55" i="15"/>
  <c r="W55" i="15"/>
  <c r="AE55" i="15"/>
  <c r="AM55" i="15"/>
  <c r="E56" i="15"/>
  <c r="M56" i="15"/>
  <c r="U56" i="15"/>
  <c r="AC56" i="15"/>
  <c r="AK56" i="15"/>
  <c r="H14" i="24" s="1"/>
  <c r="V46" i="15"/>
  <c r="V76" i="15" s="1"/>
  <c r="AD46" i="15"/>
  <c r="AD76" i="15" s="1"/>
  <c r="AL46" i="15"/>
  <c r="AL76" i="15" s="1"/>
  <c r="D47" i="15"/>
  <c r="D77" i="15" s="1"/>
  <c r="L47" i="15"/>
  <c r="L77" i="15" s="1"/>
  <c r="T47" i="15"/>
  <c r="T77" i="15" s="1"/>
  <c r="AB47" i="15"/>
  <c r="AB77" i="15" s="1"/>
  <c r="AJ47" i="15"/>
  <c r="AJ77" i="15" s="1"/>
  <c r="J48" i="15"/>
  <c r="J78" i="15" s="1"/>
  <c r="R48" i="15"/>
  <c r="R78" i="15" s="1"/>
  <c r="Z48" i="15"/>
  <c r="Z78" i="15" s="1"/>
  <c r="AH48" i="15"/>
  <c r="AH78" i="15" s="1"/>
  <c r="H49" i="15"/>
  <c r="H79" i="15" s="1"/>
  <c r="P49" i="15"/>
  <c r="P79" i="15" s="1"/>
  <c r="X49" i="15"/>
  <c r="X79" i="15" s="1"/>
  <c r="AF49" i="15"/>
  <c r="AF79" i="15" s="1"/>
  <c r="AN49" i="15"/>
  <c r="AN79" i="15" s="1"/>
  <c r="F51" i="15"/>
  <c r="F81" i="15" s="1"/>
  <c r="N51" i="15"/>
  <c r="N81" i="15" s="1"/>
  <c r="V51" i="15"/>
  <c r="V81" i="15" s="1"/>
  <c r="AD51" i="15"/>
  <c r="AD81" i="15" s="1"/>
  <c r="AL51" i="15"/>
  <c r="AL81" i="15" s="1"/>
  <c r="D52" i="15"/>
  <c r="D82" i="15" s="1"/>
  <c r="L52" i="15"/>
  <c r="L82" i="15" s="1"/>
  <c r="T52" i="15"/>
  <c r="T82" i="15" s="1"/>
  <c r="AB52" i="15"/>
  <c r="AB82" i="15" s="1"/>
  <c r="AJ52" i="15"/>
  <c r="AJ82" i="15" s="1"/>
  <c r="J53" i="15"/>
  <c r="J83" i="15" s="1"/>
  <c r="R53" i="15"/>
  <c r="R83" i="15" s="1"/>
  <c r="Z53" i="15"/>
  <c r="Z83" i="15" s="1"/>
  <c r="AH53" i="15"/>
  <c r="AH83" i="15" s="1"/>
  <c r="AA41" i="15"/>
  <c r="AA71" i="15" s="1"/>
  <c r="K43" i="15"/>
  <c r="K73" i="15" s="1"/>
  <c r="AG40" i="15"/>
  <c r="AG70" i="15" s="1"/>
  <c r="AO40" i="15"/>
  <c r="AO70" i="15" s="1"/>
  <c r="G41" i="15"/>
  <c r="G71" i="15" s="1"/>
  <c r="W41" i="15"/>
  <c r="W71" i="15" s="1"/>
  <c r="AE41" i="15"/>
  <c r="AE71" i="15" s="1"/>
  <c r="AM41" i="15"/>
  <c r="AM71" i="15" s="1"/>
  <c r="U43" i="15"/>
  <c r="U73" i="15" s="1"/>
  <c r="AC43" i="15"/>
  <c r="AC73" i="15" s="1"/>
  <c r="AK43" i="15"/>
  <c r="AK73" i="15" s="1"/>
  <c r="K44" i="15"/>
  <c r="K74" i="15" s="1"/>
  <c r="S44" i="15"/>
  <c r="S74" i="15" s="1"/>
  <c r="AA44" i="15"/>
  <c r="AA74" i="15" s="1"/>
  <c r="AI44" i="15"/>
  <c r="AI74" i="15" s="1"/>
  <c r="I45" i="15"/>
  <c r="I75" i="15" s="1"/>
  <c r="Q45" i="15"/>
  <c r="Q75" i="15" s="1"/>
  <c r="Y45" i="15"/>
  <c r="Y75" i="15" s="1"/>
  <c r="AG45" i="15"/>
  <c r="AG75" i="15" s="1"/>
  <c r="AO45" i="15"/>
  <c r="AO75" i="15" s="1"/>
  <c r="W46" i="15"/>
  <c r="W76" i="15" s="1"/>
  <c r="AE46" i="15"/>
  <c r="AE76" i="15" s="1"/>
  <c r="AM46" i="15"/>
  <c r="AM76" i="15" s="1"/>
  <c r="E47" i="15"/>
  <c r="E77" i="15" s="1"/>
  <c r="M47" i="15"/>
  <c r="M77" i="15" s="1"/>
  <c r="U47" i="15"/>
  <c r="U77" i="15" s="1"/>
  <c r="AC47" i="15"/>
  <c r="AC77" i="15" s="1"/>
  <c r="AK47" i="15"/>
  <c r="AK77" i="15" s="1"/>
  <c r="K48" i="15"/>
  <c r="K78" i="15" s="1"/>
  <c r="S48" i="15"/>
  <c r="S78" i="15" s="1"/>
  <c r="AA48" i="15"/>
  <c r="AA78" i="15" s="1"/>
  <c r="AI48" i="15"/>
  <c r="AI78" i="15" s="1"/>
  <c r="I49" i="15"/>
  <c r="I79" i="15" s="1"/>
  <c r="Q49" i="15"/>
  <c r="Q79" i="15" s="1"/>
  <c r="Y49" i="15"/>
  <c r="Y79" i="15" s="1"/>
  <c r="AG49" i="15"/>
  <c r="AG79" i="15" s="1"/>
  <c r="AO49" i="15"/>
  <c r="AO79" i="15" s="1"/>
  <c r="G51" i="15"/>
  <c r="G81" i="15" s="1"/>
  <c r="O51" i="15"/>
  <c r="O81" i="15" s="1"/>
  <c r="W51" i="15"/>
  <c r="W81" i="15" s="1"/>
  <c r="AE51" i="15"/>
  <c r="AE81" i="15" s="1"/>
  <c r="AM51" i="15"/>
  <c r="AM81" i="15" s="1"/>
  <c r="E52" i="15"/>
  <c r="E82" i="15" s="1"/>
  <c r="M52" i="15"/>
  <c r="M82" i="15" s="1"/>
  <c r="U52" i="15"/>
  <c r="U82" i="15" s="1"/>
  <c r="AC52" i="15"/>
  <c r="AC82" i="15" s="1"/>
  <c r="AK52" i="15"/>
  <c r="AK82" i="15" s="1"/>
  <c r="K53" i="15"/>
  <c r="K83" i="15" s="1"/>
  <c r="S53" i="15"/>
  <c r="S83" i="15" s="1"/>
  <c r="AA53" i="15"/>
  <c r="AA83" i="15" s="1"/>
  <c r="AI53" i="15"/>
  <c r="AI83" i="15" s="1"/>
  <c r="I55" i="15"/>
  <c r="Q55" i="15"/>
  <c r="Y55" i="15"/>
  <c r="AG55" i="15"/>
  <c r="AO55" i="15"/>
  <c r="G56" i="15"/>
  <c r="O56" i="15"/>
  <c r="M43" i="15"/>
  <c r="M73" i="15" s="1"/>
  <c r="G45" i="15"/>
  <c r="G75" i="15" s="1"/>
  <c r="O46" i="15"/>
  <c r="O76" i="15" s="1"/>
  <c r="R45" i="15"/>
  <c r="R75" i="15" s="1"/>
  <c r="Z45" i="15"/>
  <c r="Z75" i="15" s="1"/>
  <c r="AH45" i="15"/>
  <c r="AH75" i="15" s="1"/>
  <c r="H46" i="15"/>
  <c r="H76" i="15" s="1"/>
  <c r="P46" i="15"/>
  <c r="P76" i="15" s="1"/>
  <c r="X46" i="15"/>
  <c r="X76" i="15" s="1"/>
  <c r="AF46" i="15"/>
  <c r="AF76" i="15" s="1"/>
  <c r="AN46" i="15"/>
  <c r="AN76" i="15" s="1"/>
  <c r="F47" i="15"/>
  <c r="F77" i="15" s="1"/>
  <c r="N47" i="15"/>
  <c r="N77" i="15" s="1"/>
  <c r="V47" i="15"/>
  <c r="V77" i="15" s="1"/>
  <c r="AD47" i="15"/>
  <c r="AD77" i="15" s="1"/>
  <c r="AL47" i="15"/>
  <c r="AL77" i="15" s="1"/>
  <c r="D48" i="15"/>
  <c r="D78" i="15" s="1"/>
  <c r="L48" i="15"/>
  <c r="L78" i="15" s="1"/>
  <c r="T48" i="15"/>
  <c r="T78" i="15" s="1"/>
  <c r="AB48" i="15"/>
  <c r="AB78" i="15" s="1"/>
  <c r="AJ48" i="15"/>
  <c r="AJ78" i="15" s="1"/>
  <c r="J49" i="15"/>
  <c r="J79" i="15" s="1"/>
  <c r="R49" i="15"/>
  <c r="R79" i="15" s="1"/>
  <c r="Z49" i="15"/>
  <c r="Z79" i="15" s="1"/>
  <c r="AH49" i="15"/>
  <c r="AH79" i="15" s="1"/>
  <c r="H51" i="15"/>
  <c r="H81" i="15" s="1"/>
  <c r="P51" i="15"/>
  <c r="P81" i="15" s="1"/>
  <c r="X51" i="15"/>
  <c r="X81" i="15" s="1"/>
  <c r="AF51" i="15"/>
  <c r="AF81" i="15" s="1"/>
  <c r="AN51" i="15"/>
  <c r="AN81" i="15" s="1"/>
  <c r="F52" i="15"/>
  <c r="F82" i="15" s="1"/>
  <c r="N52" i="15"/>
  <c r="N82" i="15" s="1"/>
  <c r="V52" i="15"/>
  <c r="V82" i="15" s="1"/>
  <c r="AD52" i="15"/>
  <c r="AD82" i="15" s="1"/>
  <c r="AL52" i="15"/>
  <c r="AL82" i="15" s="1"/>
  <c r="D53" i="15"/>
  <c r="D83" i="15" s="1"/>
  <c r="L53" i="15"/>
  <c r="L83" i="15" s="1"/>
  <c r="T53" i="15"/>
  <c r="T83" i="15" s="1"/>
  <c r="AB53" i="15"/>
  <c r="AB83" i="15" s="1"/>
  <c r="AJ53" i="15"/>
  <c r="AJ83" i="15" s="1"/>
  <c r="E41" i="15"/>
  <c r="E71" i="15" s="1"/>
  <c r="I44" i="15"/>
  <c r="I74" i="15" s="1"/>
  <c r="S40" i="15"/>
  <c r="S70" i="15" s="1"/>
  <c r="AA40" i="15"/>
  <c r="AA70" i="15" s="1"/>
  <c r="I41" i="15"/>
  <c r="I71" i="15" s="1"/>
  <c r="Q41" i="15"/>
  <c r="Q71" i="15" s="1"/>
  <c r="Y41" i="15"/>
  <c r="Y71" i="15" s="1"/>
  <c r="AG41" i="15"/>
  <c r="AG71" i="15" s="1"/>
  <c r="AO41" i="15"/>
  <c r="AO71" i="15" s="1"/>
  <c r="G43" i="15"/>
  <c r="G73" i="15" s="1"/>
  <c r="O43" i="15"/>
  <c r="O73" i="15" s="1"/>
  <c r="W43" i="15"/>
  <c r="W73" i="15" s="1"/>
  <c r="AE43" i="15"/>
  <c r="AE73" i="15" s="1"/>
  <c r="AM43" i="15"/>
  <c r="AM73" i="15" s="1"/>
  <c r="E44" i="15"/>
  <c r="E74" i="15" s="1"/>
  <c r="M44" i="15"/>
  <c r="M74" i="15" s="1"/>
  <c r="U44" i="15"/>
  <c r="U74" i="15" s="1"/>
  <c r="AC44" i="15"/>
  <c r="AC74" i="15" s="1"/>
  <c r="AK44" i="15"/>
  <c r="AK74" i="15" s="1"/>
  <c r="K45" i="15"/>
  <c r="K75" i="15" s="1"/>
  <c r="S45" i="15"/>
  <c r="S75" i="15" s="1"/>
  <c r="AA45" i="15"/>
  <c r="AA75" i="15" s="1"/>
  <c r="AI45" i="15"/>
  <c r="AI75" i="15" s="1"/>
  <c r="I46" i="15"/>
  <c r="I76" i="15" s="1"/>
  <c r="Q46" i="15"/>
  <c r="Q76" i="15" s="1"/>
  <c r="Y46" i="15"/>
  <c r="Y76" i="15" s="1"/>
  <c r="AG46" i="15"/>
  <c r="AG76" i="15" s="1"/>
  <c r="AO46" i="15"/>
  <c r="AO76" i="15" s="1"/>
  <c r="G47" i="15"/>
  <c r="G77" i="15" s="1"/>
  <c r="O47" i="15"/>
  <c r="O77" i="15" s="1"/>
  <c r="W47" i="15"/>
  <c r="W77" i="15" s="1"/>
  <c r="AE47" i="15"/>
  <c r="AE77" i="15" s="1"/>
  <c r="AM47" i="15"/>
  <c r="AM77" i="15" s="1"/>
  <c r="E48" i="15"/>
  <c r="E78" i="15" s="1"/>
  <c r="M48" i="15"/>
  <c r="M78" i="15" s="1"/>
  <c r="U48" i="15"/>
  <c r="U78" i="15" s="1"/>
  <c r="AC48" i="15"/>
  <c r="AC78" i="15" s="1"/>
  <c r="AK48" i="15"/>
  <c r="AK78" i="15" s="1"/>
  <c r="K49" i="15"/>
  <c r="K79" i="15" s="1"/>
  <c r="S49" i="15"/>
  <c r="S79" i="15" s="1"/>
  <c r="AA49" i="15"/>
  <c r="AA79" i="15" s="1"/>
  <c r="AI49" i="15"/>
  <c r="AI79" i="15" s="1"/>
  <c r="I51" i="15"/>
  <c r="I81" i="15" s="1"/>
  <c r="Q51" i="15"/>
  <c r="Q81" i="15" s="1"/>
  <c r="Y51" i="15"/>
  <c r="Y81" i="15" s="1"/>
  <c r="AG51" i="15"/>
  <c r="AG81" i="15" s="1"/>
  <c r="AO51" i="15"/>
  <c r="AO81" i="15" s="1"/>
  <c r="G52" i="15"/>
  <c r="G82" i="15" s="1"/>
  <c r="O52" i="15"/>
  <c r="O82" i="15" s="1"/>
  <c r="W52" i="15"/>
  <c r="W82" i="15" s="1"/>
  <c r="AE52" i="15"/>
  <c r="AE82" i="15" s="1"/>
  <c r="AM52" i="15"/>
  <c r="AM82" i="15" s="1"/>
  <c r="E53" i="15"/>
  <c r="E83" i="15" s="1"/>
  <c r="M53" i="15"/>
  <c r="M83" i="15" s="1"/>
  <c r="U53" i="15"/>
  <c r="U83" i="15" s="1"/>
  <c r="AC53" i="15"/>
  <c r="AC83" i="15" s="1"/>
  <c r="AK53" i="15"/>
  <c r="AK83" i="15" s="1"/>
  <c r="K55" i="15"/>
  <c r="S55" i="15"/>
  <c r="AA55" i="15"/>
  <c r="AI55" i="15"/>
  <c r="I56" i="15"/>
  <c r="Q56" i="15"/>
  <c r="AK41" i="15"/>
  <c r="AK71" i="15" s="1"/>
  <c r="W45" i="15"/>
  <c r="W75" i="15" s="1"/>
  <c r="AI40" i="15"/>
  <c r="AI70" i="15" s="1"/>
  <c r="AA43" i="15"/>
  <c r="AA73" i="15" s="1"/>
  <c r="Y44" i="15"/>
  <c r="Y74" i="15" s="1"/>
  <c r="J57" i="15"/>
  <c r="R57" i="15"/>
  <c r="Z57" i="15"/>
  <c r="AH57" i="15"/>
  <c r="AP57" i="15"/>
  <c r="H58" i="15"/>
  <c r="P58" i="15"/>
  <c r="X58" i="15"/>
  <c r="AF58" i="15"/>
  <c r="C21" i="24" s="1"/>
  <c r="AN58" i="15"/>
  <c r="K21" i="24" s="1"/>
  <c r="N60" i="15"/>
  <c r="V60" i="15"/>
  <c r="AD60" i="15"/>
  <c r="AL60" i="15"/>
  <c r="D63" i="15"/>
  <c r="L63" i="15"/>
  <c r="T63" i="15"/>
  <c r="AB63" i="15"/>
  <c r="AJ63" i="15"/>
  <c r="J64" i="15"/>
  <c r="R64" i="15"/>
  <c r="Z64" i="15"/>
  <c r="AH64" i="15"/>
  <c r="AP64" i="15"/>
  <c r="AM57" i="15"/>
  <c r="J28" i="24" s="1"/>
  <c r="W56" i="15"/>
  <c r="AE56" i="15"/>
  <c r="AM56" i="15"/>
  <c r="E57" i="15"/>
  <c r="M57" i="15"/>
  <c r="U57" i="15"/>
  <c r="AC57" i="15"/>
  <c r="AK57" i="15"/>
  <c r="K58" i="15"/>
  <c r="S58" i="15"/>
  <c r="AA58" i="15"/>
  <c r="AI58" i="15"/>
  <c r="F21" i="24" s="1"/>
  <c r="Q60" i="15"/>
  <c r="Y60" i="15"/>
  <c r="AG60" i="15"/>
  <c r="AO60" i="15"/>
  <c r="G63" i="15"/>
  <c r="O63" i="15"/>
  <c r="W63" i="15"/>
  <c r="AE63" i="15"/>
  <c r="AM63" i="15"/>
  <c r="E64" i="15"/>
  <c r="M64" i="15"/>
  <c r="U64" i="15"/>
  <c r="AC64" i="15"/>
  <c r="AK64" i="15"/>
  <c r="Y56" i="15"/>
  <c r="AG56" i="15"/>
  <c r="D14" i="24" s="1"/>
  <c r="AO56" i="15"/>
  <c r="G57" i="15"/>
  <c r="O57" i="15"/>
  <c r="W57" i="15"/>
  <c r="AE57" i="15"/>
  <c r="E58" i="15"/>
  <c r="M58" i="15"/>
  <c r="U58" i="15"/>
  <c r="AC58" i="15"/>
  <c r="AK58" i="15"/>
  <c r="H21" i="24" s="1"/>
  <c r="S60" i="15"/>
  <c r="AA60" i="15"/>
  <c r="AI60" i="15"/>
  <c r="I63" i="15"/>
  <c r="Q63" i="15"/>
  <c r="Y63" i="15"/>
  <c r="AG63" i="15"/>
  <c r="AO63" i="15"/>
  <c r="G64" i="15"/>
  <c r="O64" i="15"/>
  <c r="W64" i="15"/>
  <c r="AE64" i="15"/>
  <c r="AM64" i="15"/>
  <c r="X38" i="11"/>
  <c r="X68" i="11" s="1"/>
  <c r="F39" i="11"/>
  <c r="F69" i="11" s="1"/>
  <c r="AD39" i="11"/>
  <c r="AD69" i="11" s="1"/>
  <c r="J40" i="11"/>
  <c r="J70" i="11" s="1"/>
  <c r="P41" i="11"/>
  <c r="P71" i="11" s="1"/>
  <c r="F43" i="11"/>
  <c r="F73" i="11" s="1"/>
  <c r="V43" i="11"/>
  <c r="V73" i="11" s="1"/>
  <c r="L44" i="11"/>
  <c r="L74" i="11" s="1"/>
  <c r="AJ44" i="11"/>
  <c r="AJ74" i="11" s="1"/>
  <c r="Z45" i="11"/>
  <c r="Z75" i="11" s="1"/>
  <c r="AN46" i="11"/>
  <c r="AN76" i="11" s="1"/>
  <c r="N47" i="11"/>
  <c r="N77" i="11" s="1"/>
  <c r="AL47" i="11"/>
  <c r="AL77" i="11" s="1"/>
  <c r="L48" i="11"/>
  <c r="L78" i="11" s="1"/>
  <c r="AB48" i="11"/>
  <c r="AB78" i="11" s="1"/>
  <c r="R49" i="11"/>
  <c r="R79" i="11" s="1"/>
  <c r="AH49" i="11"/>
  <c r="AH79" i="11" s="1"/>
  <c r="AL52" i="11"/>
  <c r="AL82" i="11" s="1"/>
  <c r="T53" i="11"/>
  <c r="T83" i="11" s="1"/>
  <c r="AJ53" i="11"/>
  <c r="AJ83" i="11" s="1"/>
  <c r="I38" i="11"/>
  <c r="I68" i="11" s="1"/>
  <c r="Q38" i="11"/>
  <c r="Q68" i="11" s="1"/>
  <c r="Y38" i="11"/>
  <c r="Y68" i="11" s="1"/>
  <c r="AG38" i="11"/>
  <c r="AO38" i="11"/>
  <c r="AO68" i="11" s="1"/>
  <c r="G39" i="11"/>
  <c r="G69" i="11" s="1"/>
  <c r="O39" i="11"/>
  <c r="O69" i="11" s="1"/>
  <c r="W39" i="11"/>
  <c r="W69" i="11" s="1"/>
  <c r="AM39" i="11"/>
  <c r="AM69" i="11" s="1"/>
  <c r="K40" i="11"/>
  <c r="K70" i="11" s="1"/>
  <c r="S40" i="11"/>
  <c r="S70" i="11" s="1"/>
  <c r="AI40" i="11"/>
  <c r="AI70" i="11" s="1"/>
  <c r="Q41" i="11"/>
  <c r="Q71" i="11" s="1"/>
  <c r="Y41" i="11"/>
  <c r="Y71" i="11" s="1"/>
  <c r="AG41" i="11"/>
  <c r="AG71" i="11" s="1"/>
  <c r="AP71" i="11"/>
  <c r="AO41" i="11"/>
  <c r="AO71" i="11" s="1"/>
  <c r="G43" i="11"/>
  <c r="G73" i="11" s="1"/>
  <c r="O43" i="11"/>
  <c r="O73" i="11" s="1"/>
  <c r="W43" i="11"/>
  <c r="W73" i="11" s="1"/>
  <c r="AM43" i="11"/>
  <c r="AM73" i="11" s="1"/>
  <c r="E44" i="11"/>
  <c r="E74" i="11" s="1"/>
  <c r="M44" i="11"/>
  <c r="M74" i="11" s="1"/>
  <c r="U44" i="11"/>
  <c r="U74" i="11" s="1"/>
  <c r="AC44" i="11"/>
  <c r="AC74" i="11" s="1"/>
  <c r="AK44" i="11"/>
  <c r="AK74" i="11" s="1"/>
  <c r="K45" i="11"/>
  <c r="K75" i="11" s="1"/>
  <c r="S45" i="11"/>
  <c r="S75" i="11" s="1"/>
  <c r="AA45" i="11"/>
  <c r="AA75" i="11" s="1"/>
  <c r="AI45" i="11"/>
  <c r="AI75" i="11" s="1"/>
  <c r="I46" i="11"/>
  <c r="I76" i="11" s="1"/>
  <c r="Q46" i="11"/>
  <c r="Q76" i="11" s="1"/>
  <c r="Y46" i="11"/>
  <c r="Y76" i="11" s="1"/>
  <c r="AO46" i="11"/>
  <c r="AO76" i="11" s="1"/>
  <c r="G47" i="11"/>
  <c r="G77" i="11" s="1"/>
  <c r="O47" i="11"/>
  <c r="O77" i="11" s="1"/>
  <c r="AE47" i="11"/>
  <c r="AE77" i="11" s="1"/>
  <c r="AM47" i="11"/>
  <c r="AM77" i="11" s="1"/>
  <c r="E48" i="11"/>
  <c r="E78" i="11" s="1"/>
  <c r="U48" i="11"/>
  <c r="U78" i="11" s="1"/>
  <c r="AC48" i="11"/>
  <c r="AC78" i="11" s="1"/>
  <c r="AK48" i="11"/>
  <c r="AK78" i="11" s="1"/>
  <c r="K49" i="11"/>
  <c r="K79" i="11" s="1"/>
  <c r="S49" i="11"/>
  <c r="S79" i="11" s="1"/>
  <c r="AI49" i="11"/>
  <c r="AI79" i="11" s="1"/>
  <c r="I51" i="11"/>
  <c r="I81" i="11" s="1"/>
  <c r="Q51" i="11"/>
  <c r="Q81" i="11" s="1"/>
  <c r="Y51" i="11"/>
  <c r="Y81" i="11" s="1"/>
  <c r="AG51" i="11"/>
  <c r="AG81" i="11" s="1"/>
  <c r="AO51" i="11"/>
  <c r="AO81" i="11" s="1"/>
  <c r="G52" i="11"/>
  <c r="G82" i="11" s="1"/>
  <c r="O52" i="11"/>
  <c r="O82" i="11" s="1"/>
  <c r="W52" i="11"/>
  <c r="W82" i="11" s="1"/>
  <c r="AE52" i="11"/>
  <c r="AE82" i="11" s="1"/>
  <c r="AM52" i="11"/>
  <c r="AM82" i="11" s="1"/>
  <c r="E53" i="11"/>
  <c r="E83" i="11" s="1"/>
  <c r="M53" i="11"/>
  <c r="M83" i="11" s="1"/>
  <c r="U53" i="11"/>
  <c r="U83" i="11" s="1"/>
  <c r="AC53" i="11"/>
  <c r="AC83" i="11" s="1"/>
  <c r="AK53" i="11"/>
  <c r="AK83" i="11" s="1"/>
  <c r="K55" i="11"/>
  <c r="S55" i="11"/>
  <c r="AA55" i="11"/>
  <c r="AI55" i="11"/>
  <c r="I56" i="11"/>
  <c r="Q56" i="11"/>
  <c r="Y56" i="11"/>
  <c r="AG56" i="11"/>
  <c r="D12" i="24" s="1"/>
  <c r="I41" i="11"/>
  <c r="I71" i="11" s="1"/>
  <c r="P38" i="11"/>
  <c r="P68" i="11" s="1"/>
  <c r="AN38" i="11"/>
  <c r="V39" i="11"/>
  <c r="V69" i="11" s="1"/>
  <c r="Z40" i="11"/>
  <c r="Z70" i="11" s="1"/>
  <c r="H41" i="11"/>
  <c r="H71" i="11" s="1"/>
  <c r="AF41" i="11"/>
  <c r="AF71" i="11" s="1"/>
  <c r="N43" i="11"/>
  <c r="N73" i="11" s="1"/>
  <c r="AL43" i="11"/>
  <c r="AL73" i="11" s="1"/>
  <c r="T44" i="11"/>
  <c r="T74" i="11" s="1"/>
  <c r="J45" i="11"/>
  <c r="J75" i="11" s="1"/>
  <c r="AH45" i="11"/>
  <c r="AH75" i="11" s="1"/>
  <c r="H46" i="11"/>
  <c r="H76" i="11" s="1"/>
  <c r="V47" i="11"/>
  <c r="V77" i="11" s="1"/>
  <c r="T48" i="11"/>
  <c r="T78" i="11" s="1"/>
  <c r="AJ48" i="11"/>
  <c r="AJ78" i="11" s="1"/>
  <c r="J49" i="11"/>
  <c r="J79" i="11" s="1"/>
  <c r="Z49" i="11"/>
  <c r="Z79" i="11" s="1"/>
  <c r="H51" i="11"/>
  <c r="H81" i="11" s="1"/>
  <c r="F52" i="11"/>
  <c r="F82" i="11" s="1"/>
  <c r="D53" i="11"/>
  <c r="D83" i="11" s="1"/>
  <c r="M48" i="11"/>
  <c r="M78" i="11" s="1"/>
  <c r="J38" i="11"/>
  <c r="J68" i="11" s="1"/>
  <c r="R38" i="11"/>
  <c r="R68" i="11" s="1"/>
  <c r="Z38" i="11"/>
  <c r="Z68" i="11" s="1"/>
  <c r="AH38" i="11"/>
  <c r="AP38" i="11"/>
  <c r="AP68" i="11" s="1"/>
  <c r="H39" i="11"/>
  <c r="H69" i="11" s="1"/>
  <c r="P39" i="11"/>
  <c r="P69" i="11" s="1"/>
  <c r="X39" i="11"/>
  <c r="X69" i="11" s="1"/>
  <c r="AF39" i="11"/>
  <c r="AF69" i="11" s="1"/>
  <c r="AN39" i="11"/>
  <c r="AN69" i="11" s="1"/>
  <c r="D40" i="11"/>
  <c r="D70" i="11" s="1"/>
  <c r="L40" i="11"/>
  <c r="L70" i="11" s="1"/>
  <c r="T40" i="11"/>
  <c r="T70" i="11" s="1"/>
  <c r="AB40" i="11"/>
  <c r="AB70" i="11" s="1"/>
  <c r="AJ40" i="11"/>
  <c r="AJ70" i="11" s="1"/>
  <c r="J41" i="11"/>
  <c r="J71" i="11" s="1"/>
  <c r="S71" i="11"/>
  <c r="R41" i="11"/>
  <c r="R71" i="11" s="1"/>
  <c r="Z41" i="11"/>
  <c r="Z71" i="11" s="1"/>
  <c r="AH41" i="11"/>
  <c r="AH71" i="11" s="1"/>
  <c r="H43" i="11"/>
  <c r="H73" i="11" s="1"/>
  <c r="P43" i="11"/>
  <c r="P73" i="11" s="1"/>
  <c r="X43" i="11"/>
  <c r="X73" i="11" s="1"/>
  <c r="AF43" i="11"/>
  <c r="AF73" i="11" s="1"/>
  <c r="AN43" i="11"/>
  <c r="AN73" i="11" s="1"/>
  <c r="N44" i="11"/>
  <c r="N74" i="11" s="1"/>
  <c r="AD44" i="11"/>
  <c r="AD74" i="11" s="1"/>
  <c r="L45" i="11"/>
  <c r="L75" i="11" s="1"/>
  <c r="AB45" i="11"/>
  <c r="AB75" i="11" s="1"/>
  <c r="AJ45" i="11"/>
  <c r="AJ75" i="11" s="1"/>
  <c r="R46" i="11"/>
  <c r="R76" i="11" s="1"/>
  <c r="Z46" i="11"/>
  <c r="Z76" i="11" s="1"/>
  <c r="AH46" i="11"/>
  <c r="AH76" i="11" s="1"/>
  <c r="AP46" i="11"/>
  <c r="AP76" i="11" s="1"/>
  <c r="H47" i="11"/>
  <c r="H77" i="11" s="1"/>
  <c r="P47" i="11"/>
  <c r="P77" i="11" s="1"/>
  <c r="X47" i="11"/>
  <c r="X77" i="11" s="1"/>
  <c r="AF47" i="11"/>
  <c r="AF77" i="11" s="1"/>
  <c r="AN47" i="11"/>
  <c r="AN77" i="11" s="1"/>
  <c r="F48" i="11"/>
  <c r="F78" i="11" s="1"/>
  <c r="N48" i="11"/>
  <c r="N78" i="11" s="1"/>
  <c r="V48" i="11"/>
  <c r="V78" i="11" s="1"/>
  <c r="AD48" i="11"/>
  <c r="AD78" i="11" s="1"/>
  <c r="AL48" i="11"/>
  <c r="AL78" i="11" s="1"/>
  <c r="L49" i="11"/>
  <c r="L79" i="11" s="1"/>
  <c r="T49" i="11"/>
  <c r="T79" i="11" s="1"/>
  <c r="AB49" i="11"/>
  <c r="AB79" i="11" s="1"/>
  <c r="AJ49" i="11"/>
  <c r="AJ79" i="11" s="1"/>
  <c r="J51" i="11"/>
  <c r="J81" i="11" s="1"/>
  <c r="R51" i="11"/>
  <c r="R81" i="11" s="1"/>
  <c r="Z51" i="11"/>
  <c r="Z81" i="11" s="1"/>
  <c r="AH51" i="11"/>
  <c r="AH81" i="11" s="1"/>
  <c r="AP51" i="11"/>
  <c r="AP81" i="11" s="1"/>
  <c r="H52" i="11"/>
  <c r="H82" i="11" s="1"/>
  <c r="P52" i="11"/>
  <c r="P82" i="11" s="1"/>
  <c r="X52" i="11"/>
  <c r="X82" i="11" s="1"/>
  <c r="AF52" i="11"/>
  <c r="AF82" i="11" s="1"/>
  <c r="AN52" i="11"/>
  <c r="AN82" i="11" s="1"/>
  <c r="F53" i="11"/>
  <c r="F83" i="11" s="1"/>
  <c r="N53" i="11"/>
  <c r="N83" i="11" s="1"/>
  <c r="V53" i="11"/>
  <c r="V83" i="11" s="1"/>
  <c r="AD53" i="11"/>
  <c r="AD83" i="11" s="1"/>
  <c r="AL53" i="11"/>
  <c r="AL83" i="11" s="1"/>
  <c r="D55" i="11"/>
  <c r="L55" i="11"/>
  <c r="T55" i="11"/>
  <c r="AE39" i="11"/>
  <c r="AE69" i="11" s="1"/>
  <c r="F44" i="11"/>
  <c r="F74" i="11" s="1"/>
  <c r="J46" i="11"/>
  <c r="J76" i="11" s="1"/>
  <c r="AH40" i="11"/>
  <c r="AH70" i="11" s="1"/>
  <c r="D44" i="11"/>
  <c r="D74" i="11" s="1"/>
  <c r="AF46" i="11"/>
  <c r="AF76" i="11" s="1"/>
  <c r="AD47" i="11"/>
  <c r="AD77" i="11" s="1"/>
  <c r="AF51" i="11"/>
  <c r="AF81" i="11" s="1"/>
  <c r="V52" i="11"/>
  <c r="V82" i="11" s="1"/>
  <c r="AB53" i="11"/>
  <c r="AB83" i="11" s="1"/>
  <c r="K38" i="11"/>
  <c r="K68" i="11" s="1"/>
  <c r="S38" i="11"/>
  <c r="S68" i="11" s="1"/>
  <c r="AA38" i="11"/>
  <c r="AA68" i="11" s="1"/>
  <c r="AI38" i="11"/>
  <c r="I39" i="11"/>
  <c r="I69" i="11" s="1"/>
  <c r="Q39" i="11"/>
  <c r="Q69" i="11" s="1"/>
  <c r="Y39" i="11"/>
  <c r="Y69" i="11" s="1"/>
  <c r="AG39" i="11"/>
  <c r="AG69" i="11" s="1"/>
  <c r="M40" i="11"/>
  <c r="M70" i="11" s="1"/>
  <c r="U40" i="11"/>
  <c r="U70" i="11" s="1"/>
  <c r="AC40" i="11"/>
  <c r="AC70" i="11" s="1"/>
  <c r="K41" i="11"/>
  <c r="K71" i="11" s="1"/>
  <c r="AA41" i="11"/>
  <c r="AA71" i="11" s="1"/>
  <c r="AI41" i="11"/>
  <c r="AI71" i="11" s="1"/>
  <c r="I43" i="11"/>
  <c r="I73" i="11" s="1"/>
  <c r="Y43" i="11"/>
  <c r="Y73" i="11" s="1"/>
  <c r="AG43" i="11"/>
  <c r="AG73" i="11" s="1"/>
  <c r="AP73" i="11"/>
  <c r="AO43" i="11"/>
  <c r="AO73" i="11" s="1"/>
  <c r="G44" i="11"/>
  <c r="G74" i="11" s="1"/>
  <c r="O44" i="11"/>
  <c r="O74" i="11" s="1"/>
  <c r="W44" i="11"/>
  <c r="W74" i="11" s="1"/>
  <c r="AE44" i="11"/>
  <c r="AE74" i="11" s="1"/>
  <c r="AM44" i="11"/>
  <c r="AM74" i="11" s="1"/>
  <c r="E45" i="11"/>
  <c r="E75" i="11" s="1"/>
  <c r="M45" i="11"/>
  <c r="M75" i="11" s="1"/>
  <c r="U45" i="11"/>
  <c r="U75" i="11" s="1"/>
  <c r="AC45" i="11"/>
  <c r="AC75" i="11" s="1"/>
  <c r="AK45" i="11"/>
  <c r="AK75" i="11" s="1"/>
  <c r="K46" i="11"/>
  <c r="K76" i="11" s="1"/>
  <c r="S46" i="11"/>
  <c r="S76" i="11" s="1"/>
  <c r="AA46" i="11"/>
  <c r="AA76" i="11" s="1"/>
  <c r="AI46" i="11"/>
  <c r="AI76" i="11" s="1"/>
  <c r="I47" i="11"/>
  <c r="I77" i="11" s="1"/>
  <c r="Q47" i="11"/>
  <c r="Q77" i="11" s="1"/>
  <c r="Y47" i="11"/>
  <c r="Y77" i="11" s="1"/>
  <c r="AG47" i="11"/>
  <c r="AG77" i="11" s="1"/>
  <c r="AP77" i="11"/>
  <c r="AO47" i="11"/>
  <c r="AO77" i="11" s="1"/>
  <c r="G48" i="11"/>
  <c r="G78" i="11" s="1"/>
  <c r="O48" i="11"/>
  <c r="O78" i="11" s="1"/>
  <c r="W48" i="11"/>
  <c r="W78" i="11" s="1"/>
  <c r="AE48" i="11"/>
  <c r="AE78" i="11" s="1"/>
  <c r="AM48" i="11"/>
  <c r="AM78" i="11" s="1"/>
  <c r="E49" i="11"/>
  <c r="E79" i="11" s="1"/>
  <c r="M49" i="11"/>
  <c r="M79" i="11" s="1"/>
  <c r="U49" i="11"/>
  <c r="U79" i="11" s="1"/>
  <c r="AC49" i="11"/>
  <c r="AC79" i="11" s="1"/>
  <c r="AK49" i="11"/>
  <c r="AK79" i="11" s="1"/>
  <c r="K51" i="11"/>
  <c r="K81" i="11" s="1"/>
  <c r="S51" i="11"/>
  <c r="S81" i="11" s="1"/>
  <c r="AA51" i="11"/>
  <c r="AA81" i="11" s="1"/>
  <c r="AI51" i="11"/>
  <c r="AI81" i="11" s="1"/>
  <c r="I52" i="11"/>
  <c r="I82" i="11" s="1"/>
  <c r="Q52" i="11"/>
  <c r="Q82" i="11" s="1"/>
  <c r="Y52" i="11"/>
  <c r="Y82" i="11" s="1"/>
  <c r="AG52" i="11"/>
  <c r="AG82" i="11" s="1"/>
  <c r="AP82" i="11"/>
  <c r="AO52" i="11"/>
  <c r="AO82" i="11" s="1"/>
  <c r="G53" i="11"/>
  <c r="G83" i="11" s="1"/>
  <c r="O53" i="11"/>
  <c r="O83" i="11" s="1"/>
  <c r="W53" i="11"/>
  <c r="W83" i="11" s="1"/>
  <c r="AE53" i="11"/>
  <c r="AE83" i="11" s="1"/>
  <c r="AM53" i="11"/>
  <c r="AM83" i="11" s="1"/>
  <c r="AO39" i="11"/>
  <c r="AO69" i="11" s="1"/>
  <c r="E40" i="11"/>
  <c r="E70" i="11" s="1"/>
  <c r="V44" i="11"/>
  <c r="V74" i="11" s="1"/>
  <c r="AG46" i="11"/>
  <c r="AG76" i="11" s="1"/>
  <c r="D49" i="11"/>
  <c r="D79" i="11" s="1"/>
  <c r="H38" i="11"/>
  <c r="H68" i="11" s="1"/>
  <c r="N39" i="11"/>
  <c r="N69" i="11" s="1"/>
  <c r="AN41" i="11"/>
  <c r="AN71" i="11" s="1"/>
  <c r="AD43" i="11"/>
  <c r="AD73" i="11" s="1"/>
  <c r="AB44" i="11"/>
  <c r="AB74" i="11" s="1"/>
  <c r="R45" i="11"/>
  <c r="R75" i="11" s="1"/>
  <c r="P46" i="11"/>
  <c r="P76" i="11" s="1"/>
  <c r="F47" i="11"/>
  <c r="F77" i="11" s="1"/>
  <c r="D48" i="11"/>
  <c r="D78" i="11" s="1"/>
  <c r="P51" i="11"/>
  <c r="P81" i="11" s="1"/>
  <c r="AN51" i="11"/>
  <c r="AN81" i="11" s="1"/>
  <c r="AD52" i="11"/>
  <c r="AD82" i="11" s="1"/>
  <c r="L53" i="11"/>
  <c r="L83" i="11" s="1"/>
  <c r="D38" i="11"/>
  <c r="D68" i="11" s="1"/>
  <c r="L38" i="11"/>
  <c r="L68" i="11" s="1"/>
  <c r="T38" i="11"/>
  <c r="T68" i="11" s="1"/>
  <c r="AB38" i="11"/>
  <c r="AB68" i="11" s="1"/>
  <c r="AJ38" i="11"/>
  <c r="J39" i="11"/>
  <c r="J69" i="11" s="1"/>
  <c r="R39" i="11"/>
  <c r="R69" i="11" s="1"/>
  <c r="Z39" i="11"/>
  <c r="Z69" i="11" s="1"/>
  <c r="AH39" i="11"/>
  <c r="AH69" i="11" s="1"/>
  <c r="AP39" i="11"/>
  <c r="AP69" i="11" s="1"/>
  <c r="F40" i="11"/>
  <c r="F70" i="11" s="1"/>
  <c r="N40" i="11"/>
  <c r="N70" i="11" s="1"/>
  <c r="V40" i="11"/>
  <c r="V70" i="11" s="1"/>
  <c r="AD40" i="11"/>
  <c r="AD70" i="11" s="1"/>
  <c r="AL40" i="11"/>
  <c r="AL70" i="11" s="1"/>
  <c r="D41" i="11"/>
  <c r="D71" i="11" s="1"/>
  <c r="L41" i="11"/>
  <c r="L71" i="11" s="1"/>
  <c r="T41" i="11"/>
  <c r="T71" i="11" s="1"/>
  <c r="AB41" i="11"/>
  <c r="AB71" i="11" s="1"/>
  <c r="AJ41" i="11"/>
  <c r="AJ71" i="11" s="1"/>
  <c r="J43" i="11"/>
  <c r="J73" i="11" s="1"/>
  <c r="R43" i="11"/>
  <c r="R73" i="11" s="1"/>
  <c r="Z43" i="11"/>
  <c r="Z73" i="11" s="1"/>
  <c r="AH43" i="11"/>
  <c r="AH73" i="11" s="1"/>
  <c r="H44" i="11"/>
  <c r="H74" i="11" s="1"/>
  <c r="P44" i="11"/>
  <c r="P74" i="11" s="1"/>
  <c r="X44" i="11"/>
  <c r="X74" i="11" s="1"/>
  <c r="AF44" i="11"/>
  <c r="AF74" i="11" s="1"/>
  <c r="AN44" i="11"/>
  <c r="AN74" i="11" s="1"/>
  <c r="F45" i="11"/>
  <c r="F75" i="11" s="1"/>
  <c r="N45" i="11"/>
  <c r="N75" i="11" s="1"/>
  <c r="V45" i="11"/>
  <c r="V75" i="11" s="1"/>
  <c r="AD45" i="11"/>
  <c r="AD75" i="11" s="1"/>
  <c r="AL45" i="11"/>
  <c r="AL75" i="11" s="1"/>
  <c r="D46" i="11"/>
  <c r="D76" i="11" s="1"/>
  <c r="L46" i="11"/>
  <c r="L76" i="11" s="1"/>
  <c r="T46" i="11"/>
  <c r="T76" i="11" s="1"/>
  <c r="AB46" i="11"/>
  <c r="AB76" i="11" s="1"/>
  <c r="AJ46" i="11"/>
  <c r="AJ76" i="11" s="1"/>
  <c r="J47" i="11"/>
  <c r="J77" i="11" s="1"/>
  <c r="R47" i="11"/>
  <c r="R77" i="11" s="1"/>
  <c r="Z47" i="11"/>
  <c r="Z77" i="11" s="1"/>
  <c r="AH47" i="11"/>
  <c r="AH77" i="11" s="1"/>
  <c r="H48" i="11"/>
  <c r="H78" i="11" s="1"/>
  <c r="P48" i="11"/>
  <c r="P78" i="11" s="1"/>
  <c r="X48" i="11"/>
  <c r="X78" i="11" s="1"/>
  <c r="AF48" i="11"/>
  <c r="AF78" i="11" s="1"/>
  <c r="AN48" i="11"/>
  <c r="AN78" i="11" s="1"/>
  <c r="F49" i="11"/>
  <c r="F79" i="11" s="1"/>
  <c r="N49" i="11"/>
  <c r="N79" i="11" s="1"/>
  <c r="V49" i="11"/>
  <c r="V79" i="11" s="1"/>
  <c r="AD49" i="11"/>
  <c r="AD79" i="11" s="1"/>
  <c r="AL49" i="11"/>
  <c r="AL79" i="11" s="1"/>
  <c r="D51" i="11"/>
  <c r="D81" i="11" s="1"/>
  <c r="L51" i="11"/>
  <c r="L81" i="11" s="1"/>
  <c r="T51" i="11"/>
  <c r="T81" i="11" s="1"/>
  <c r="AB51" i="11"/>
  <c r="AB81" i="11" s="1"/>
  <c r="AJ51" i="11"/>
  <c r="AJ81" i="11" s="1"/>
  <c r="J52" i="11"/>
  <c r="J82" i="11" s="1"/>
  <c r="R52" i="11"/>
  <c r="R82" i="11" s="1"/>
  <c r="Z52" i="11"/>
  <c r="Z82" i="11" s="1"/>
  <c r="AH52" i="11"/>
  <c r="AH82" i="11" s="1"/>
  <c r="H53" i="11"/>
  <c r="H83" i="11" s="1"/>
  <c r="P53" i="11"/>
  <c r="P83" i="11" s="1"/>
  <c r="X53" i="11"/>
  <c r="X83" i="11" s="1"/>
  <c r="AF53" i="11"/>
  <c r="AF83" i="11" s="1"/>
  <c r="AN53" i="11"/>
  <c r="AN83" i="11" s="1"/>
  <c r="AL44" i="11"/>
  <c r="AL74" i="11" s="1"/>
  <c r="AA49" i="11"/>
  <c r="AA79" i="11" s="1"/>
  <c r="AF38" i="11"/>
  <c r="AL39" i="11"/>
  <c r="AL69" i="11" s="1"/>
  <c r="R40" i="11"/>
  <c r="R70" i="11" s="1"/>
  <c r="X41" i="11"/>
  <c r="X71" i="11" s="1"/>
  <c r="X46" i="11"/>
  <c r="X76" i="11" s="1"/>
  <c r="N52" i="11"/>
  <c r="N82" i="11" s="1"/>
  <c r="E38" i="11"/>
  <c r="E68" i="11" s="1"/>
  <c r="M38" i="11"/>
  <c r="M68" i="11" s="1"/>
  <c r="U38" i="11"/>
  <c r="U68" i="11" s="1"/>
  <c r="AC38" i="11"/>
  <c r="AC68" i="11" s="1"/>
  <c r="AK38" i="11"/>
  <c r="K39" i="11"/>
  <c r="K69" i="11" s="1"/>
  <c r="S39" i="11"/>
  <c r="S69" i="11" s="1"/>
  <c r="AA39" i="11"/>
  <c r="AA69" i="11" s="1"/>
  <c r="AI39" i="11"/>
  <c r="AI69" i="11" s="1"/>
  <c r="G40" i="11"/>
  <c r="G70" i="11" s="1"/>
  <c r="W40" i="11"/>
  <c r="W70" i="11" s="1"/>
  <c r="AE40" i="11"/>
  <c r="AE70" i="11" s="1"/>
  <c r="AM40" i="11"/>
  <c r="AM70" i="11" s="1"/>
  <c r="E41" i="11"/>
  <c r="E71" i="11" s="1"/>
  <c r="M41" i="11"/>
  <c r="M71" i="11" s="1"/>
  <c r="U41" i="11"/>
  <c r="U71" i="11" s="1"/>
  <c r="AK41" i="11"/>
  <c r="AK71" i="11" s="1"/>
  <c r="K43" i="11"/>
  <c r="K73" i="11" s="1"/>
  <c r="S43" i="11"/>
  <c r="S73" i="11" s="1"/>
  <c r="AA43" i="11"/>
  <c r="AA73" i="11" s="1"/>
  <c r="AI43" i="11"/>
  <c r="AI73" i="11" s="1"/>
  <c r="I44" i="11"/>
  <c r="I74" i="11" s="1"/>
  <c r="Q44" i="11"/>
  <c r="Q74" i="11" s="1"/>
  <c r="Y44" i="11"/>
  <c r="Y74" i="11" s="1"/>
  <c r="AG44" i="11"/>
  <c r="AG74" i="11" s="1"/>
  <c r="AO44" i="11"/>
  <c r="AO74" i="11" s="1"/>
  <c r="G45" i="11"/>
  <c r="G75" i="11" s="1"/>
  <c r="O45" i="11"/>
  <c r="O75" i="11" s="1"/>
  <c r="W45" i="11"/>
  <c r="W75" i="11" s="1"/>
  <c r="AE45" i="11"/>
  <c r="AE75" i="11" s="1"/>
  <c r="AM45" i="11"/>
  <c r="AM75" i="11" s="1"/>
  <c r="E46" i="11"/>
  <c r="E76" i="11" s="1"/>
  <c r="M46" i="11"/>
  <c r="M76" i="11" s="1"/>
  <c r="U46" i="11"/>
  <c r="U76" i="11" s="1"/>
  <c r="AC46" i="11"/>
  <c r="AC76" i="11" s="1"/>
  <c r="AK46" i="11"/>
  <c r="AK76" i="11" s="1"/>
  <c r="K47" i="11"/>
  <c r="K77" i="11" s="1"/>
  <c r="S47" i="11"/>
  <c r="S77" i="11" s="1"/>
  <c r="AA47" i="11"/>
  <c r="AA77" i="11" s="1"/>
  <c r="AI47" i="11"/>
  <c r="AI77" i="11" s="1"/>
  <c r="I48" i="11"/>
  <c r="I78" i="11" s="1"/>
  <c r="Q48" i="11"/>
  <c r="Q78" i="11" s="1"/>
  <c r="Y48" i="11"/>
  <c r="Y78" i="11" s="1"/>
  <c r="AG48" i="11"/>
  <c r="AG78" i="11" s="1"/>
  <c r="AO48" i="11"/>
  <c r="AO78" i="11" s="1"/>
  <c r="G49" i="11"/>
  <c r="G79" i="11" s="1"/>
  <c r="O49" i="11"/>
  <c r="O79" i="11" s="1"/>
  <c r="W49" i="11"/>
  <c r="W79" i="11" s="1"/>
  <c r="AE49" i="11"/>
  <c r="AE79" i="11" s="1"/>
  <c r="AM49" i="11"/>
  <c r="AM79" i="11" s="1"/>
  <c r="E51" i="11"/>
  <c r="E81" i="11" s="1"/>
  <c r="M51" i="11"/>
  <c r="M81" i="11" s="1"/>
  <c r="U51" i="11"/>
  <c r="U81" i="11" s="1"/>
  <c r="AC51" i="11"/>
  <c r="AC81" i="11" s="1"/>
  <c r="AK51" i="11"/>
  <c r="AK81" i="11" s="1"/>
  <c r="K52" i="11"/>
  <c r="K82" i="11" s="1"/>
  <c r="AA52" i="11"/>
  <c r="AA82" i="11" s="1"/>
  <c r="AI52" i="11"/>
  <c r="AI82" i="11" s="1"/>
  <c r="I53" i="11"/>
  <c r="I83" i="11" s="1"/>
  <c r="Q53" i="11"/>
  <c r="Q83" i="11" s="1"/>
  <c r="Y53" i="11"/>
  <c r="Y83" i="11" s="1"/>
  <c r="AG53" i="11"/>
  <c r="AG83" i="11" s="1"/>
  <c r="AA40" i="11"/>
  <c r="AA70" i="11" s="1"/>
  <c r="AB39" i="11"/>
  <c r="AB69" i="11" s="1"/>
  <c r="H40" i="11"/>
  <c r="H70" i="11" s="1"/>
  <c r="X40" i="11"/>
  <c r="X70" i="11" s="1"/>
  <c r="AN40" i="11"/>
  <c r="AN70" i="11" s="1"/>
  <c r="N41" i="11"/>
  <c r="N71" i="11" s="1"/>
  <c r="AD41" i="11"/>
  <c r="AD71" i="11" s="1"/>
  <c r="T43" i="11"/>
  <c r="T73" i="11" s="1"/>
  <c r="AJ43" i="11"/>
  <c r="AJ73" i="11" s="1"/>
  <c r="J44" i="11"/>
  <c r="J74" i="11" s="1"/>
  <c r="Z44" i="11"/>
  <c r="Z74" i="11" s="1"/>
  <c r="AH44" i="11"/>
  <c r="AH74" i="11" s="1"/>
  <c r="X45" i="11"/>
  <c r="X75" i="11" s="1"/>
  <c r="AO75" i="11"/>
  <c r="AN45" i="11"/>
  <c r="AN75" i="11" s="1"/>
  <c r="N46" i="11"/>
  <c r="N76" i="11" s="1"/>
  <c r="AD46" i="11"/>
  <c r="AD76" i="11" s="1"/>
  <c r="L47" i="11"/>
  <c r="L77" i="11" s="1"/>
  <c r="AJ47" i="11"/>
  <c r="AJ77" i="11" s="1"/>
  <c r="R48" i="11"/>
  <c r="R78" i="11" s="1"/>
  <c r="Z48" i="11"/>
  <c r="Z78" i="11" s="1"/>
  <c r="AI78" i="11"/>
  <c r="AH48" i="11"/>
  <c r="AH78" i="11" s="1"/>
  <c r="X49" i="11"/>
  <c r="X79" i="11" s="1"/>
  <c r="V51" i="11"/>
  <c r="V81" i="11" s="1"/>
  <c r="AL51" i="11"/>
  <c r="AL81" i="11" s="1"/>
  <c r="D52" i="11"/>
  <c r="D82" i="11" s="1"/>
  <c r="T52" i="11"/>
  <c r="T82" i="11" s="1"/>
  <c r="AB52" i="11"/>
  <c r="AB82" i="11" s="1"/>
  <c r="J53" i="11"/>
  <c r="J83" i="11" s="1"/>
  <c r="R53" i="11"/>
  <c r="R83" i="11" s="1"/>
  <c r="AH53" i="11"/>
  <c r="AH83" i="11" s="1"/>
  <c r="AK40" i="11"/>
  <c r="AK70" i="11" s="1"/>
  <c r="D45" i="11"/>
  <c r="D75" i="11" s="1"/>
  <c r="W47" i="11"/>
  <c r="W77" i="11" s="1"/>
  <c r="AJ39" i="11"/>
  <c r="AJ69" i="11" s="1"/>
  <c r="P40" i="11"/>
  <c r="P70" i="11" s="1"/>
  <c r="AF40" i="11"/>
  <c r="AF70" i="11" s="1"/>
  <c r="F41" i="11"/>
  <c r="F71" i="11" s="1"/>
  <c r="V41" i="11"/>
  <c r="V71" i="11" s="1"/>
  <c r="AL41" i="11"/>
  <c r="AL71" i="11" s="1"/>
  <c r="D43" i="11"/>
  <c r="D73" i="11" s="1"/>
  <c r="L43" i="11"/>
  <c r="L73" i="11" s="1"/>
  <c r="AB43" i="11"/>
  <c r="AB73" i="11" s="1"/>
  <c r="R44" i="11"/>
  <c r="R74" i="11" s="1"/>
  <c r="H45" i="11"/>
  <c r="H75" i="11" s="1"/>
  <c r="P45" i="11"/>
  <c r="P75" i="11" s="1"/>
  <c r="AF45" i="11"/>
  <c r="AF75" i="11" s="1"/>
  <c r="F46" i="11"/>
  <c r="F76" i="11" s="1"/>
  <c r="V46" i="11"/>
  <c r="V76" i="11" s="1"/>
  <c r="AL46" i="11"/>
  <c r="AL76" i="11" s="1"/>
  <c r="D47" i="11"/>
  <c r="D77" i="11" s="1"/>
  <c r="T47" i="11"/>
  <c r="T77" i="11" s="1"/>
  <c r="AB47" i="11"/>
  <c r="AB77" i="11" s="1"/>
  <c r="J48" i="11"/>
  <c r="J78" i="11" s="1"/>
  <c r="H49" i="11"/>
  <c r="H79" i="11" s="1"/>
  <c r="P49" i="11"/>
  <c r="P79" i="11" s="1"/>
  <c r="AF49" i="11"/>
  <c r="AF79" i="11" s="1"/>
  <c r="AN49" i="11"/>
  <c r="AN79" i="11" s="1"/>
  <c r="F51" i="11"/>
  <c r="F81" i="11" s="1"/>
  <c r="N51" i="11"/>
  <c r="N81" i="11" s="1"/>
  <c r="AD51" i="11"/>
  <c r="AD81" i="11" s="1"/>
  <c r="L52" i="11"/>
  <c r="L82" i="11" s="1"/>
  <c r="AJ52" i="11"/>
  <c r="AJ82" i="11" s="1"/>
  <c r="Z53" i="11"/>
  <c r="Z83" i="11" s="1"/>
  <c r="G38" i="11"/>
  <c r="G68" i="11" s="1"/>
  <c r="O38" i="11"/>
  <c r="O68" i="11" s="1"/>
  <c r="W38" i="11"/>
  <c r="W68" i="11" s="1"/>
  <c r="AE38" i="11"/>
  <c r="AE68" i="11" s="1"/>
  <c r="AM38" i="11"/>
  <c r="E39" i="11"/>
  <c r="E69" i="11" s="1"/>
  <c r="M39" i="11"/>
  <c r="M69" i="11" s="1"/>
  <c r="U39" i="11"/>
  <c r="U69" i="11" s="1"/>
  <c r="AC39" i="11"/>
  <c r="AC69" i="11" s="1"/>
  <c r="AK39" i="11"/>
  <c r="AK69" i="11" s="1"/>
  <c r="I40" i="11"/>
  <c r="I70" i="11" s="1"/>
  <c r="Q40" i="11"/>
  <c r="Q70" i="11" s="1"/>
  <c r="Y40" i="11"/>
  <c r="Y70" i="11" s="1"/>
  <c r="AG40" i="11"/>
  <c r="AG70" i="11" s="1"/>
  <c r="AP70" i="11"/>
  <c r="AO40" i="11"/>
  <c r="AO70" i="11" s="1"/>
  <c r="G41" i="11"/>
  <c r="G71" i="11" s="1"/>
  <c r="O41" i="11"/>
  <c r="O71" i="11" s="1"/>
  <c r="W41" i="11"/>
  <c r="W71" i="11" s="1"/>
  <c r="AE41" i="11"/>
  <c r="AE71" i="11" s="1"/>
  <c r="AM41" i="11"/>
  <c r="AM71" i="11" s="1"/>
  <c r="M43" i="11"/>
  <c r="M73" i="11" s="1"/>
  <c r="U43" i="11"/>
  <c r="U73" i="11" s="1"/>
  <c r="AC43" i="11"/>
  <c r="AC73" i="11" s="1"/>
  <c r="AK43" i="11"/>
  <c r="AK73" i="11" s="1"/>
  <c r="K44" i="11"/>
  <c r="K74" i="11" s="1"/>
  <c r="S44" i="11"/>
  <c r="S74" i="11" s="1"/>
  <c r="AA44" i="11"/>
  <c r="AA74" i="11" s="1"/>
  <c r="AI44" i="11"/>
  <c r="AI74" i="11" s="1"/>
  <c r="I45" i="11"/>
  <c r="I75" i="11" s="1"/>
  <c r="Q45" i="11"/>
  <c r="Q75" i="11" s="1"/>
  <c r="Y45" i="11"/>
  <c r="Y75" i="11" s="1"/>
  <c r="AG45" i="11"/>
  <c r="AG75" i="11" s="1"/>
  <c r="AP75" i="11"/>
  <c r="G46" i="11"/>
  <c r="G76" i="11" s="1"/>
  <c r="O46" i="11"/>
  <c r="O76" i="11" s="1"/>
  <c r="W46" i="11"/>
  <c r="W76" i="11" s="1"/>
  <c r="AE46" i="11"/>
  <c r="AE76" i="11" s="1"/>
  <c r="AM46" i="11"/>
  <c r="AM76" i="11" s="1"/>
  <c r="E47" i="11"/>
  <c r="E77" i="11" s="1"/>
  <c r="M47" i="11"/>
  <c r="M77" i="11" s="1"/>
  <c r="U47" i="11"/>
  <c r="U77" i="11" s="1"/>
  <c r="AC47" i="11"/>
  <c r="AC77" i="11" s="1"/>
  <c r="AK47" i="11"/>
  <c r="AK77" i="11" s="1"/>
  <c r="K48" i="11"/>
  <c r="K78" i="11" s="1"/>
  <c r="S48" i="11"/>
  <c r="S78" i="11" s="1"/>
  <c r="AA48" i="11"/>
  <c r="AA78" i="11" s="1"/>
  <c r="I49" i="11"/>
  <c r="I79" i="11" s="1"/>
  <c r="Q49" i="11"/>
  <c r="Q79" i="11" s="1"/>
  <c r="Y49" i="11"/>
  <c r="Y79" i="11" s="1"/>
  <c r="AG49" i="11"/>
  <c r="AG79" i="11" s="1"/>
  <c r="AP79" i="11"/>
  <c r="AO49" i="11"/>
  <c r="AO79" i="11" s="1"/>
  <c r="G51" i="11"/>
  <c r="G81" i="11" s="1"/>
  <c r="O51" i="11"/>
  <c r="O81" i="11" s="1"/>
  <c r="W51" i="11"/>
  <c r="W81" i="11" s="1"/>
  <c r="AE51" i="11"/>
  <c r="AE81" i="11" s="1"/>
  <c r="AM51" i="11"/>
  <c r="AM81" i="11" s="1"/>
  <c r="E52" i="11"/>
  <c r="E82" i="11" s="1"/>
  <c r="M52" i="11"/>
  <c r="M82" i="11" s="1"/>
  <c r="U52" i="11"/>
  <c r="U82" i="11" s="1"/>
  <c r="AC52" i="11"/>
  <c r="AC82" i="11" s="1"/>
  <c r="AK52" i="11"/>
  <c r="AK82" i="11" s="1"/>
  <c r="K53" i="11"/>
  <c r="K83" i="11" s="1"/>
  <c r="S53" i="11"/>
  <c r="S83" i="11" s="1"/>
  <c r="AA53" i="11"/>
  <c r="AA83" i="11" s="1"/>
  <c r="AI53" i="11"/>
  <c r="AI83" i="11" s="1"/>
  <c r="I55" i="11"/>
  <c r="Q55" i="11"/>
  <c r="Y55" i="11"/>
  <c r="AG55" i="11"/>
  <c r="AO55" i="11"/>
  <c r="G56" i="11"/>
  <c r="O56" i="11"/>
  <c r="W56" i="11"/>
  <c r="AE56" i="11"/>
  <c r="AM56" i="11"/>
  <c r="E57" i="11"/>
  <c r="M57" i="11"/>
  <c r="U57" i="11"/>
  <c r="AC57" i="11"/>
  <c r="AK57" i="11"/>
  <c r="D39" i="11"/>
  <c r="D69" i="11" s="1"/>
  <c r="Q43" i="11"/>
  <c r="Q73" i="11" s="1"/>
  <c r="T45" i="11"/>
  <c r="T75" i="11" s="1"/>
  <c r="X51" i="11"/>
  <c r="X81" i="11" s="1"/>
  <c r="K58" i="11"/>
  <c r="S58" i="11"/>
  <c r="AA58" i="11"/>
  <c r="AI58" i="11"/>
  <c r="F19" i="24" s="1"/>
  <c r="G63" i="11"/>
  <c r="O63" i="11"/>
  <c r="W63" i="11"/>
  <c r="AE63" i="11"/>
  <c r="AM63" i="11"/>
  <c r="E64" i="11"/>
  <c r="M64" i="11"/>
  <c r="U64" i="11"/>
  <c r="AC64" i="11"/>
  <c r="AK64" i="11"/>
  <c r="AO56" i="11"/>
  <c r="G57" i="11"/>
  <c r="O57" i="11"/>
  <c r="W57" i="11"/>
  <c r="AE57" i="11"/>
  <c r="AM57" i="11"/>
  <c r="J26" i="24" s="1"/>
  <c r="E58" i="11"/>
  <c r="M58" i="11"/>
  <c r="U58" i="11"/>
  <c r="AC58" i="11"/>
  <c r="AK58" i="11"/>
  <c r="H19" i="24" s="1"/>
  <c r="I63" i="11"/>
  <c r="Q63" i="11"/>
  <c r="Y63" i="11"/>
  <c r="AG63" i="11"/>
  <c r="AO63" i="11"/>
  <c r="G64" i="11"/>
  <c r="O64" i="11"/>
  <c r="W64" i="11"/>
  <c r="AE64" i="11"/>
  <c r="AM64" i="11"/>
  <c r="AB55" i="11"/>
  <c r="AJ55" i="11"/>
  <c r="J56" i="11"/>
  <c r="R56" i="11"/>
  <c r="Z56" i="11"/>
  <c r="AH56" i="11"/>
  <c r="E12" i="24" s="1"/>
  <c r="AP56" i="11"/>
  <c r="H57" i="11"/>
  <c r="P57" i="11"/>
  <c r="X57" i="11"/>
  <c r="AF57" i="11"/>
  <c r="C26" i="24" s="1"/>
  <c r="AN57" i="11"/>
  <c r="K26" i="24" s="1"/>
  <c r="F58" i="11"/>
  <c r="N58" i="11"/>
  <c r="V58" i="11"/>
  <c r="AD58" i="11"/>
  <c r="AL58" i="11"/>
  <c r="I19" i="24" s="1"/>
  <c r="J63" i="11"/>
  <c r="R63" i="11"/>
  <c r="Z63" i="11"/>
  <c r="AH63" i="11"/>
  <c r="AP63" i="11"/>
  <c r="H64" i="11"/>
  <c r="P64" i="11"/>
  <c r="X64" i="11"/>
  <c r="AF64" i="11"/>
  <c r="AN64" i="11"/>
  <c r="AE55" i="11"/>
  <c r="AM55" i="11"/>
  <c r="E56" i="11"/>
  <c r="M56" i="11"/>
  <c r="AK56" i="11"/>
  <c r="H12" i="24" s="1"/>
  <c r="S57" i="11"/>
  <c r="AA57" i="11"/>
  <c r="AI57" i="11"/>
  <c r="I58" i="11"/>
  <c r="Q58" i="11"/>
  <c r="AO58" i="11"/>
  <c r="E63" i="11"/>
  <c r="M63" i="11"/>
  <c r="U63" i="11"/>
  <c r="AC63" i="11"/>
  <c r="K64" i="11"/>
  <c r="S64" i="11"/>
  <c r="AA64" i="11"/>
  <c r="AI64" i="11"/>
  <c r="EW68" i="16" l="1"/>
  <c r="AS73" i="24"/>
  <c r="EU68" i="16"/>
  <c r="AQ73" i="24"/>
  <c r="AR58" i="24"/>
  <c r="K58" i="24"/>
  <c r="EV68" i="16"/>
  <c r="AR73" i="24"/>
  <c r="EX68" i="16"/>
  <c r="AT73" i="24"/>
  <c r="K57" i="24"/>
  <c r="EU68" i="12"/>
  <c r="AQ71" i="24"/>
  <c r="EV68" i="12"/>
  <c r="AR71" i="24"/>
  <c r="EX68" i="12"/>
  <c r="AT71" i="24"/>
  <c r="K72" i="24"/>
  <c r="K14" i="24"/>
  <c r="K66" i="24"/>
  <c r="AN68" i="11"/>
  <c r="K71" i="24"/>
  <c r="AN68" i="15"/>
  <c r="K73" i="24"/>
  <c r="K13" i="24"/>
  <c r="K65" i="24"/>
  <c r="AL70" i="13"/>
  <c r="AJ77" i="13"/>
  <c r="AP81" i="13"/>
  <c r="AP70" i="13"/>
  <c r="AO82" i="13"/>
  <c r="AK73" i="13"/>
  <c r="AN71" i="13"/>
  <c r="AP69" i="13"/>
  <c r="AJ71" i="13"/>
  <c r="AP82" i="13"/>
  <c r="AK83" i="13"/>
  <c r="AO81" i="13"/>
  <c r="AP79" i="13"/>
  <c r="AK70" i="13"/>
  <c r="AK76" i="13"/>
  <c r="AJ69" i="13"/>
  <c r="AK81" i="13"/>
  <c r="AP76" i="13"/>
  <c r="AJ79" i="13"/>
  <c r="AN81" i="13"/>
  <c r="AP78" i="13"/>
  <c r="AO79" i="13"/>
  <c r="AL82" i="13"/>
  <c r="AJ76" i="13"/>
  <c r="AN75" i="13"/>
  <c r="AO83" i="13"/>
  <c r="AO74" i="13"/>
  <c r="AJ73" i="13"/>
  <c r="AL78" i="13"/>
  <c r="AJ70" i="13"/>
  <c r="AO77" i="13"/>
  <c r="AM75" i="13"/>
  <c r="AP68" i="13"/>
  <c r="AP77" i="13"/>
  <c r="AP74" i="13"/>
  <c r="AN76" i="13"/>
  <c r="AM81" i="13"/>
  <c r="AM70" i="13"/>
  <c r="AN78" i="13"/>
  <c r="AL71" i="13"/>
  <c r="AN79" i="13"/>
  <c r="AN82" i="13"/>
  <c r="AO70" i="13"/>
  <c r="AM76" i="13"/>
  <c r="AM74" i="13"/>
  <c r="AO73" i="13"/>
  <c r="AM69" i="13"/>
  <c r="AK74" i="13"/>
  <c r="AL77" i="13"/>
  <c r="AK71" i="13"/>
  <c r="AO76" i="13"/>
  <c r="AO69" i="13"/>
  <c r="AN74" i="13"/>
  <c r="AP73" i="13"/>
  <c r="AL69" i="13"/>
  <c r="AJ74" i="13"/>
  <c r="AL81" i="13"/>
  <c r="AM82" i="13"/>
  <c r="AK75" i="13"/>
  <c r="AN68" i="13"/>
  <c r="AM79" i="13"/>
  <c r="AM77" i="13"/>
  <c r="AJ82" i="13"/>
  <c r="AN73" i="13"/>
  <c r="AJ78" i="13"/>
  <c r="AM71" i="13"/>
  <c r="AL73" i="13"/>
  <c r="AL75" i="13"/>
  <c r="AK79" i="13"/>
  <c r="AJ83" i="13"/>
  <c r="AO68" i="13"/>
  <c r="AK78" i="13"/>
  <c r="AL83" i="13"/>
  <c r="AK82" i="13"/>
  <c r="AM73" i="13"/>
  <c r="AN70" i="13"/>
  <c r="AL76" i="13"/>
  <c r="AP83" i="13"/>
  <c r="AJ81" i="13"/>
  <c r="AL79" i="13"/>
  <c r="AO71" i="13"/>
  <c r="AL74" i="13"/>
  <c r="AN77" i="13"/>
  <c r="AK77" i="13"/>
  <c r="AP75" i="13"/>
  <c r="AM78" i="13"/>
  <c r="AP71" i="13"/>
  <c r="AO78" i="13"/>
  <c r="AK69" i="13"/>
  <c r="AO75" i="13"/>
  <c r="AN83" i="13"/>
  <c r="AN58" i="24"/>
  <c r="EQ68" i="12"/>
  <c r="AM71" i="24"/>
  <c r="ER68" i="12"/>
  <c r="AN71" i="24"/>
  <c r="ES68" i="16"/>
  <c r="AO73" i="24"/>
  <c r="ES68" i="12"/>
  <c r="AO71" i="24"/>
  <c r="ET68" i="16"/>
  <c r="AP73" i="24"/>
  <c r="ER68" i="16"/>
  <c r="AN73" i="24"/>
  <c r="ET68" i="12"/>
  <c r="AP71" i="24"/>
  <c r="EQ68" i="16"/>
  <c r="AM73" i="24"/>
  <c r="H20" i="24"/>
  <c r="G20" i="24"/>
  <c r="I20" i="24"/>
  <c r="J57" i="24"/>
  <c r="J58" i="24"/>
  <c r="J66" i="24"/>
  <c r="J14" i="24"/>
  <c r="AM68" i="13"/>
  <c r="J72" i="24"/>
  <c r="AM68" i="15"/>
  <c r="J73" i="24"/>
  <c r="J64" i="24"/>
  <c r="J12" i="24"/>
  <c r="AM68" i="11"/>
  <c r="J71" i="24"/>
  <c r="J65" i="24"/>
  <c r="J13" i="24"/>
  <c r="AF56" i="24"/>
  <c r="CZ56" i="24" s="1"/>
  <c r="AJ56" i="24"/>
  <c r="DD56" i="24" s="1"/>
  <c r="AB58" i="24"/>
  <c r="CV58" i="24" s="1"/>
  <c r="AB56" i="24"/>
  <c r="CV56" i="24" s="1"/>
  <c r="AF58" i="24"/>
  <c r="CZ58" i="24" s="1"/>
  <c r="AJ58" i="24"/>
  <c r="DD58" i="24" s="1"/>
  <c r="H28" i="24"/>
  <c r="G27" i="24"/>
  <c r="F27" i="24"/>
  <c r="H27" i="24"/>
  <c r="F28" i="24"/>
  <c r="I28" i="24"/>
  <c r="I27" i="24"/>
  <c r="G28" i="24"/>
  <c r="H26" i="24"/>
  <c r="G26" i="24"/>
  <c r="E27" i="24"/>
  <c r="E28" i="24"/>
  <c r="F26" i="24"/>
  <c r="D26" i="24"/>
  <c r="D28" i="24"/>
  <c r="AH77" i="13"/>
  <c r="AH75" i="13"/>
  <c r="AH82" i="13"/>
  <c r="AH73" i="13"/>
  <c r="AH78" i="13"/>
  <c r="AH81" i="13"/>
  <c r="AH83" i="13"/>
  <c r="AH74" i="13"/>
  <c r="AH76" i="13"/>
  <c r="AH79" i="13"/>
  <c r="AH69" i="13"/>
  <c r="AH70" i="13"/>
  <c r="AH71" i="13"/>
  <c r="H71" i="24"/>
  <c r="I64" i="24"/>
  <c r="H64" i="24"/>
  <c r="D64" i="24"/>
  <c r="D71" i="24"/>
  <c r="C64" i="24"/>
  <c r="F64" i="24"/>
  <c r="F71" i="24"/>
  <c r="E71" i="24"/>
  <c r="I71" i="24"/>
  <c r="E64" i="24"/>
  <c r="C71" i="24"/>
  <c r="G71" i="24"/>
  <c r="H58" i="24"/>
  <c r="G73" i="24"/>
  <c r="C66" i="24"/>
  <c r="E58" i="24"/>
  <c r="F58" i="24"/>
  <c r="C73" i="24"/>
  <c r="D58" i="24"/>
  <c r="F66" i="24"/>
  <c r="H73" i="24"/>
  <c r="D73" i="24"/>
  <c r="I66" i="24"/>
  <c r="I73" i="24"/>
  <c r="C58" i="24"/>
  <c r="G66" i="24"/>
  <c r="D66" i="24"/>
  <c r="I58" i="24"/>
  <c r="G58" i="24"/>
  <c r="F73" i="24"/>
  <c r="E66" i="24"/>
  <c r="H66" i="24"/>
  <c r="E73" i="24"/>
  <c r="I57" i="24"/>
  <c r="F65" i="24"/>
  <c r="E72" i="24"/>
  <c r="G57" i="24"/>
  <c r="C65" i="24"/>
  <c r="F72" i="24"/>
  <c r="D65" i="24"/>
  <c r="C57" i="24"/>
  <c r="I65" i="24"/>
  <c r="I72" i="24"/>
  <c r="H65" i="24"/>
  <c r="G72" i="24"/>
  <c r="D72" i="24"/>
  <c r="C72" i="24"/>
  <c r="E57" i="24"/>
  <c r="G65" i="24"/>
  <c r="E65" i="24"/>
  <c r="F57" i="24"/>
  <c r="D57" i="24"/>
  <c r="H72" i="24"/>
  <c r="N64" i="24"/>
  <c r="N56" i="24"/>
  <c r="CH56" i="24" s="1"/>
  <c r="N66" i="24"/>
  <c r="N58" i="24"/>
  <c r="CH58" i="24" s="1"/>
  <c r="DR68" i="16"/>
  <c r="N73" i="24"/>
  <c r="DR68" i="12"/>
  <c r="N71" i="24"/>
  <c r="EA68" i="16"/>
  <c r="EC68" i="16"/>
  <c r="EE68" i="16"/>
  <c r="EI68" i="12"/>
  <c r="AL68" i="15"/>
  <c r="DS68" i="16"/>
  <c r="EA68" i="12"/>
  <c r="EK68" i="16"/>
  <c r="AF68" i="13"/>
  <c r="DS68" i="12"/>
  <c r="EI68" i="16"/>
  <c r="AG68" i="13"/>
  <c r="AL68" i="13"/>
  <c r="AH68" i="11"/>
  <c r="EF68" i="12"/>
  <c r="EH68" i="12"/>
  <c r="DW68" i="12"/>
  <c r="ED68" i="12"/>
  <c r="AG68" i="11"/>
  <c r="AF68" i="11"/>
  <c r="EJ68" i="12"/>
  <c r="DY68" i="12"/>
  <c r="DX68" i="12"/>
  <c r="DV68" i="12"/>
  <c r="EK68" i="12"/>
  <c r="AI68" i="11"/>
  <c r="EN68" i="12"/>
  <c r="EM68" i="12"/>
  <c r="EB68" i="12"/>
  <c r="AK68" i="11"/>
  <c r="DZ68" i="12"/>
  <c r="EC68" i="12"/>
  <c r="EP68" i="12"/>
  <c r="EE68" i="12"/>
  <c r="DT68" i="12"/>
  <c r="AJ68" i="11"/>
  <c r="EL68" i="12"/>
  <c r="DU68" i="12"/>
  <c r="AF68" i="15"/>
  <c r="DW68" i="16"/>
  <c r="EP68" i="16"/>
  <c r="DZ68" i="16"/>
  <c r="EN68" i="16"/>
  <c r="AG68" i="15"/>
  <c r="AH68" i="15"/>
  <c r="EG68" i="16"/>
  <c r="ED68" i="16"/>
  <c r="DT68" i="16"/>
  <c r="EJ68" i="16"/>
  <c r="EB68" i="16"/>
  <c r="EF68" i="16"/>
  <c r="EH68" i="16"/>
  <c r="DY68" i="16"/>
  <c r="AI68" i="15"/>
  <c r="DX68" i="16"/>
  <c r="DV68" i="16"/>
  <c r="DU68" i="16"/>
  <c r="AK68" i="15"/>
  <c r="AJ68" i="15"/>
  <c r="EO68" i="16"/>
  <c r="EL68" i="16"/>
  <c r="AH68" i="13"/>
  <c r="AI68" i="13"/>
  <c r="AK68" i="13"/>
  <c r="AJ68" i="13"/>
  <c r="FF111" i="14" l="1"/>
  <c r="FE111" i="14"/>
  <c r="FD111" i="14"/>
  <c r="FC111" i="14"/>
  <c r="FB111" i="14"/>
  <c r="FA111" i="14"/>
  <c r="EZ111" i="14"/>
  <c r="EY111" i="14"/>
  <c r="EX111" i="14"/>
  <c r="EW111" i="14"/>
  <c r="EV111" i="14"/>
  <c r="EU111" i="14"/>
  <c r="ET111" i="14"/>
  <c r="ES111" i="14"/>
  <c r="ER111" i="14"/>
  <c r="EQ111" i="14"/>
  <c r="EP111" i="14"/>
  <c r="EO111" i="14"/>
  <c r="EN111" i="14"/>
  <c r="EM111" i="14"/>
  <c r="EL111" i="14"/>
  <c r="EK111" i="14"/>
  <c r="EJ111" i="14"/>
  <c r="EI111" i="14"/>
  <c r="EH111" i="14"/>
  <c r="EG111" i="14"/>
  <c r="EF111" i="14"/>
  <c r="EE111" i="14"/>
  <c r="ED111" i="14"/>
  <c r="EC111" i="14"/>
  <c r="EB111" i="14"/>
  <c r="EA111" i="14"/>
  <c r="DZ111" i="14"/>
  <c r="DY111" i="14"/>
  <c r="DX111" i="14"/>
  <c r="DW111" i="14"/>
  <c r="DV111" i="14"/>
  <c r="DU111" i="14"/>
  <c r="DT111" i="14"/>
  <c r="DS111" i="14"/>
  <c r="DR111" i="14"/>
  <c r="DQ111" i="14"/>
  <c r="DP111" i="14"/>
  <c r="DO111" i="14"/>
  <c r="DN111" i="14"/>
  <c r="DM111" i="14"/>
  <c r="DL111" i="14"/>
  <c r="DK111" i="14"/>
  <c r="DJ111" i="14"/>
  <c r="DI111" i="14"/>
  <c r="DH111" i="14"/>
  <c r="DG111" i="14"/>
  <c r="DF111" i="14"/>
  <c r="DE111" i="14"/>
  <c r="DD111" i="14"/>
  <c r="DC111" i="14"/>
  <c r="DB111" i="14"/>
  <c r="DA111" i="14"/>
  <c r="CZ111" i="14"/>
  <c r="CY111" i="14"/>
  <c r="CX111" i="14"/>
  <c r="CW111" i="14"/>
  <c r="CV111" i="14"/>
  <c r="CU111" i="14"/>
  <c r="CT111" i="14"/>
  <c r="CS111" i="14"/>
  <c r="CR111" i="14"/>
  <c r="CQ111" i="14"/>
  <c r="CP111" i="14"/>
  <c r="CO111" i="14"/>
  <c r="CN111" i="14"/>
  <c r="CM111" i="14"/>
  <c r="CL111" i="14"/>
  <c r="CK111" i="14"/>
  <c r="CJ111" i="14"/>
  <c r="CI111" i="14"/>
  <c r="CH111" i="14"/>
  <c r="CG111" i="14"/>
  <c r="CF111" i="14"/>
  <c r="CE111" i="14"/>
  <c r="CD111" i="14"/>
  <c r="CC111" i="14"/>
  <c r="CB111" i="14"/>
  <c r="CA111" i="14"/>
  <c r="BZ111" i="14"/>
  <c r="BY111" i="14"/>
  <c r="BX111" i="14"/>
  <c r="BW111" i="14"/>
  <c r="BV111" i="14"/>
  <c r="BU111" i="14"/>
  <c r="BT111" i="14"/>
  <c r="BS111" i="14"/>
  <c r="BR111" i="14"/>
  <c r="BQ111" i="14"/>
  <c r="BP111" i="14"/>
  <c r="BO111" i="14"/>
  <c r="BN111" i="14"/>
  <c r="BM111" i="14"/>
  <c r="BL111" i="14"/>
  <c r="BK111" i="14"/>
  <c r="BJ111" i="14"/>
  <c r="BI111" i="14"/>
  <c r="BH111" i="14"/>
  <c r="BG111" i="14"/>
  <c r="BF111" i="14"/>
  <c r="BE111" i="14"/>
  <c r="BD111" i="14"/>
  <c r="BC111" i="14"/>
  <c r="BB111" i="14"/>
  <c r="BA111" i="14"/>
  <c r="AZ111" i="14"/>
  <c r="AY111" i="14"/>
  <c r="AX111" i="14"/>
  <c r="AW111" i="14"/>
  <c r="AV111" i="14"/>
  <c r="AU111" i="14"/>
  <c r="AT111" i="14"/>
  <c r="AS111" i="14"/>
  <c r="AR111" i="14"/>
  <c r="AQ111" i="14"/>
  <c r="AP111" i="14"/>
  <c r="AO111" i="14"/>
  <c r="AN111" i="14"/>
  <c r="AM111" i="14"/>
  <c r="B111" i="14"/>
  <c r="FF61" i="14"/>
  <c r="FE61" i="14"/>
  <c r="FD61" i="14"/>
  <c r="FC61" i="14"/>
  <c r="FB61" i="14"/>
  <c r="FA61" i="14"/>
  <c r="EZ61" i="14"/>
  <c r="EY61" i="14"/>
  <c r="EX61" i="14"/>
  <c r="EW61" i="14"/>
  <c r="EV61" i="14"/>
  <c r="EU61" i="14"/>
  <c r="ET61" i="14"/>
  <c r="ES61" i="14"/>
  <c r="ER61" i="14"/>
  <c r="EQ61" i="14"/>
  <c r="EP61" i="14"/>
  <c r="EO61" i="14"/>
  <c r="EN61" i="14"/>
  <c r="EM61" i="14"/>
  <c r="EL61" i="14"/>
  <c r="EK61" i="14"/>
  <c r="EJ61" i="14"/>
  <c r="EI61" i="14"/>
  <c r="EH61" i="14"/>
  <c r="EG61" i="14"/>
  <c r="EF61" i="14"/>
  <c r="EE61" i="14"/>
  <c r="ED61" i="14"/>
  <c r="EC61" i="14"/>
  <c r="EB61" i="14"/>
  <c r="EA61" i="14"/>
  <c r="DZ61" i="14"/>
  <c r="DY61" i="14"/>
  <c r="DX61" i="14"/>
  <c r="DW61" i="14"/>
  <c r="DV61" i="14"/>
  <c r="DU61" i="14"/>
  <c r="DT61" i="14"/>
  <c r="DS61" i="14"/>
  <c r="DR61" i="14"/>
  <c r="DQ61" i="14"/>
  <c r="DP61" i="14"/>
  <c r="DO61" i="14"/>
  <c r="DN61" i="14"/>
  <c r="DM61" i="14"/>
  <c r="DL61" i="14"/>
  <c r="DK61" i="14"/>
  <c r="DJ61" i="14"/>
  <c r="DI61" i="14"/>
  <c r="DH61" i="14"/>
  <c r="DG61" i="14"/>
  <c r="DF61" i="14"/>
  <c r="DE61" i="14"/>
  <c r="DD61" i="14"/>
  <c r="DC61" i="14"/>
  <c r="DB61" i="14"/>
  <c r="DA61" i="14"/>
  <c r="CZ61" i="14"/>
  <c r="CY61" i="14"/>
  <c r="CX61" i="14"/>
  <c r="CW61" i="14"/>
  <c r="CV61" i="14"/>
  <c r="CU61" i="14"/>
  <c r="CT61" i="14"/>
  <c r="CS61" i="14"/>
  <c r="CR61" i="14"/>
  <c r="CQ61" i="14"/>
  <c r="CP61" i="14"/>
  <c r="CO61" i="14"/>
  <c r="CN61" i="14"/>
  <c r="CM61" i="14"/>
  <c r="CL61" i="14"/>
  <c r="CK61" i="14"/>
  <c r="CJ61" i="14"/>
  <c r="CI61" i="14"/>
  <c r="CH61" i="14"/>
  <c r="CG61" i="14"/>
  <c r="CF61" i="14"/>
  <c r="CE61" i="14"/>
  <c r="CD61" i="14"/>
  <c r="CC61" i="14"/>
  <c r="CB61" i="14"/>
  <c r="CA61" i="14"/>
  <c r="BZ61" i="14"/>
  <c r="BY61" i="14"/>
  <c r="BX61" i="14"/>
  <c r="BW61" i="14"/>
  <c r="BV61" i="14"/>
  <c r="BU61" i="14"/>
  <c r="BT61" i="14"/>
  <c r="BS61" i="14"/>
  <c r="BR61" i="14"/>
  <c r="BQ61" i="14"/>
  <c r="BP61" i="14"/>
  <c r="BO61" i="14"/>
  <c r="BN61" i="14"/>
  <c r="BM61" i="14"/>
  <c r="BL61" i="14"/>
  <c r="BK61" i="14"/>
  <c r="BJ61" i="14"/>
  <c r="BI61" i="14"/>
  <c r="BH61" i="14"/>
  <c r="BG61" i="14"/>
  <c r="BF61" i="14"/>
  <c r="BE61" i="14"/>
  <c r="BD61" i="14"/>
  <c r="BC61" i="14"/>
  <c r="BB61" i="14"/>
  <c r="BA61" i="14"/>
  <c r="AZ61" i="14"/>
  <c r="AY61" i="14"/>
  <c r="AX61" i="14"/>
  <c r="AW61" i="14"/>
  <c r="AV61" i="14"/>
  <c r="AU61" i="14"/>
  <c r="AT61" i="14"/>
  <c r="AS61" i="14"/>
  <c r="AR61" i="14"/>
  <c r="AQ61" i="14"/>
  <c r="AP61" i="14"/>
  <c r="AO61" i="14"/>
  <c r="AN61" i="14"/>
  <c r="AM61" i="14"/>
  <c r="AL61" i="14"/>
  <c r="AK61" i="14"/>
  <c r="AJ61" i="14"/>
  <c r="B61" i="14"/>
  <c r="C37" i="14" l="1"/>
  <c r="D37" i="14"/>
  <c r="E37" i="14"/>
  <c r="F37" i="14"/>
  <c r="G37" i="14"/>
  <c r="H37" i="14"/>
  <c r="I37" i="14"/>
  <c r="J37" i="14"/>
  <c r="K37" i="14"/>
  <c r="L37" i="14"/>
  <c r="M37" i="14"/>
  <c r="N37" i="14"/>
  <c r="O37" i="14"/>
  <c r="P37" i="14"/>
  <c r="Q37" i="14"/>
  <c r="R37" i="14"/>
  <c r="S37" i="14"/>
  <c r="T37" i="14"/>
  <c r="U37" i="14"/>
  <c r="V37" i="14"/>
  <c r="W37" i="14"/>
  <c r="X37" i="14"/>
  <c r="Y37" i="14"/>
  <c r="Z37" i="14"/>
  <c r="AA37" i="14"/>
  <c r="AB37" i="14"/>
  <c r="AC37" i="14"/>
  <c r="AD37" i="14"/>
  <c r="AE37" i="14"/>
  <c r="AF37" i="14"/>
  <c r="AG37" i="14"/>
  <c r="AH37" i="14"/>
  <c r="AI37" i="14"/>
  <c r="AJ37" i="14"/>
  <c r="AK37" i="14"/>
  <c r="AL37" i="14"/>
  <c r="AM37" i="14"/>
  <c r="AN37" i="14"/>
  <c r="AO37" i="14"/>
  <c r="AP37" i="14"/>
  <c r="AQ37" i="14"/>
  <c r="AR37" i="14"/>
  <c r="AS37" i="14"/>
  <c r="AT37" i="14"/>
  <c r="AU37" i="14"/>
  <c r="AV37" i="14"/>
  <c r="AW37" i="14"/>
  <c r="AX37" i="14"/>
  <c r="AY37" i="14"/>
  <c r="AZ37" i="14"/>
  <c r="BA37" i="14"/>
  <c r="BB37" i="14"/>
  <c r="BC37" i="14"/>
  <c r="BD37" i="14"/>
  <c r="BE37" i="14"/>
  <c r="BF37" i="14"/>
  <c r="BG37" i="14"/>
  <c r="BH37" i="14"/>
  <c r="BI37" i="14"/>
  <c r="BJ37" i="14"/>
  <c r="BK37" i="14"/>
  <c r="BL37" i="14"/>
  <c r="BM37" i="14"/>
  <c r="BN37" i="14"/>
  <c r="BO37" i="14"/>
  <c r="BP37" i="14"/>
  <c r="BQ37" i="14"/>
  <c r="BR37" i="14"/>
  <c r="BS37" i="14"/>
  <c r="BT37" i="14"/>
  <c r="BU37" i="14"/>
  <c r="BV37" i="14"/>
  <c r="BW37" i="14"/>
  <c r="BX37" i="14"/>
  <c r="BY37" i="14"/>
  <c r="BZ37" i="14"/>
  <c r="CA37" i="14"/>
  <c r="CB37" i="14"/>
  <c r="CC37" i="14"/>
  <c r="CD37" i="14"/>
  <c r="CE37" i="14"/>
  <c r="CF37" i="14"/>
  <c r="CG37" i="14"/>
  <c r="CH37" i="14"/>
  <c r="CI37" i="14"/>
  <c r="CJ37" i="14"/>
  <c r="CK37" i="14"/>
  <c r="CL37" i="14"/>
  <c r="CM37" i="14"/>
  <c r="CN37" i="14"/>
  <c r="CO37" i="14"/>
  <c r="CP37" i="14"/>
  <c r="CQ37" i="14"/>
  <c r="CR37" i="14"/>
  <c r="CS37" i="14"/>
  <c r="CT37" i="14"/>
  <c r="CU37" i="14"/>
  <c r="CV37" i="14"/>
  <c r="CW37" i="14"/>
  <c r="CX37" i="14"/>
  <c r="CY37" i="14"/>
  <c r="CZ37" i="14"/>
  <c r="DA37" i="14"/>
  <c r="DB37" i="14"/>
  <c r="DC37" i="14"/>
  <c r="DD37" i="14"/>
  <c r="DE37" i="14"/>
  <c r="DF37" i="14"/>
  <c r="DG37" i="14"/>
  <c r="DH37" i="14"/>
  <c r="DI37" i="14"/>
  <c r="DJ37" i="14"/>
  <c r="DK37" i="14"/>
  <c r="DL37" i="14"/>
  <c r="DM37" i="14"/>
  <c r="DN37" i="14"/>
  <c r="DO37" i="14"/>
  <c r="DP37" i="14"/>
  <c r="DQ37" i="14"/>
  <c r="DR37" i="14"/>
  <c r="DS37" i="14"/>
  <c r="DT37" i="14"/>
  <c r="DU37" i="14"/>
  <c r="DV37" i="14"/>
  <c r="DW37" i="14"/>
  <c r="DX37" i="14"/>
  <c r="DY37" i="14"/>
  <c r="DZ37" i="14"/>
  <c r="EA37" i="14"/>
  <c r="EB37" i="14"/>
  <c r="EC37" i="14"/>
  <c r="ED37" i="14"/>
  <c r="EE37" i="14"/>
  <c r="EF37" i="14"/>
  <c r="EG37" i="14"/>
  <c r="EH37" i="14"/>
  <c r="EI37" i="14"/>
  <c r="EJ37" i="14"/>
  <c r="EK37" i="14"/>
  <c r="EL37" i="14"/>
  <c r="EM37" i="14"/>
  <c r="EN37" i="14"/>
  <c r="EO37" i="14"/>
  <c r="EP37" i="14"/>
  <c r="EQ37" i="14"/>
  <c r="ER37" i="14"/>
  <c r="ES37" i="14"/>
  <c r="ET37" i="14"/>
  <c r="EU37" i="14"/>
  <c r="EV37" i="14"/>
  <c r="EW37" i="14"/>
  <c r="EX37" i="14"/>
  <c r="EY37" i="14"/>
  <c r="EZ37" i="14"/>
  <c r="FA37" i="14"/>
  <c r="FB37" i="14"/>
  <c r="FC37" i="14"/>
  <c r="FD37" i="14"/>
  <c r="FE37" i="14"/>
  <c r="FF37" i="14"/>
  <c r="B38" i="14"/>
  <c r="D38" i="14"/>
  <c r="D68" i="14" s="1"/>
  <c r="E38" i="14"/>
  <c r="E68" i="14" s="1"/>
  <c r="F38" i="14"/>
  <c r="F68" i="14" s="1"/>
  <c r="G38" i="14"/>
  <c r="G68" i="14" s="1"/>
  <c r="H38" i="14"/>
  <c r="H68" i="14" s="1"/>
  <c r="I38" i="14"/>
  <c r="I68" i="14" s="1"/>
  <c r="J38" i="14"/>
  <c r="J68" i="14" s="1"/>
  <c r="K38" i="14"/>
  <c r="K68" i="14" s="1"/>
  <c r="L38" i="14"/>
  <c r="L68" i="14" s="1"/>
  <c r="M38" i="14"/>
  <c r="M68" i="14" s="1"/>
  <c r="N38" i="14"/>
  <c r="N68" i="14" s="1"/>
  <c r="O38" i="14"/>
  <c r="O68" i="14" s="1"/>
  <c r="P38" i="14"/>
  <c r="P68" i="14" s="1"/>
  <c r="Q38" i="14"/>
  <c r="Q68" i="14" s="1"/>
  <c r="R38" i="14"/>
  <c r="R68" i="14" s="1"/>
  <c r="S38" i="14"/>
  <c r="S68" i="14" s="1"/>
  <c r="T38" i="14"/>
  <c r="T68" i="14" s="1"/>
  <c r="U38" i="14"/>
  <c r="U68" i="14" s="1"/>
  <c r="V38" i="14"/>
  <c r="V68" i="14" s="1"/>
  <c r="W38" i="14"/>
  <c r="W68" i="14" s="1"/>
  <c r="X38" i="14"/>
  <c r="X68" i="14" s="1"/>
  <c r="Y38" i="14"/>
  <c r="Y68" i="14" s="1"/>
  <c r="Z38" i="14"/>
  <c r="Z68" i="14" s="1"/>
  <c r="AA38" i="14"/>
  <c r="AA68" i="14" s="1"/>
  <c r="AB38" i="14"/>
  <c r="AB68" i="14" s="1"/>
  <c r="AC38" i="14"/>
  <c r="AC68" i="14" s="1"/>
  <c r="AD38" i="14"/>
  <c r="AD68" i="14" s="1"/>
  <c r="AE38" i="14"/>
  <c r="AE68" i="14" s="1"/>
  <c r="AF38" i="14"/>
  <c r="AF68" i="14" s="1"/>
  <c r="AG38" i="14"/>
  <c r="AG68" i="14" s="1"/>
  <c r="AH38" i="14"/>
  <c r="AH68" i="14" s="1"/>
  <c r="AI38" i="14"/>
  <c r="AI68" i="14" s="1"/>
  <c r="AJ38" i="14"/>
  <c r="AJ68" i="14" s="1"/>
  <c r="AK38" i="14"/>
  <c r="AK68" i="14" s="1"/>
  <c r="AL38" i="14"/>
  <c r="AL68" i="14" s="1"/>
  <c r="AM38" i="14"/>
  <c r="AM68" i="14" s="1"/>
  <c r="AN38" i="14"/>
  <c r="AN68" i="14" s="1"/>
  <c r="AO38" i="14"/>
  <c r="AO68" i="14" s="1"/>
  <c r="AP38" i="14"/>
  <c r="AP68" i="14" s="1"/>
  <c r="AQ38" i="14"/>
  <c r="AQ68" i="14" s="1"/>
  <c r="AR38" i="14"/>
  <c r="AR68" i="14" s="1"/>
  <c r="AS38" i="14"/>
  <c r="AS68" i="14" s="1"/>
  <c r="AT38" i="14"/>
  <c r="AT68" i="14" s="1"/>
  <c r="AU38" i="14"/>
  <c r="AU68" i="14" s="1"/>
  <c r="AV38" i="14"/>
  <c r="AV68" i="14" s="1"/>
  <c r="AW38" i="14"/>
  <c r="AW68" i="14" s="1"/>
  <c r="AX38" i="14"/>
  <c r="AX68" i="14" s="1"/>
  <c r="AY38" i="14"/>
  <c r="AY68" i="14" s="1"/>
  <c r="AZ38" i="14"/>
  <c r="AZ68" i="14" s="1"/>
  <c r="BA38" i="14"/>
  <c r="BA68" i="14" s="1"/>
  <c r="BB38" i="14"/>
  <c r="BB68" i="14" s="1"/>
  <c r="BC38" i="14"/>
  <c r="BC68" i="14" s="1"/>
  <c r="BD38" i="14"/>
  <c r="BD68" i="14" s="1"/>
  <c r="BE38" i="14"/>
  <c r="BE68" i="14" s="1"/>
  <c r="BF38" i="14"/>
  <c r="BF68" i="14" s="1"/>
  <c r="BG38" i="14"/>
  <c r="BG68" i="14" s="1"/>
  <c r="BH38" i="14"/>
  <c r="BH68" i="14" s="1"/>
  <c r="BI38" i="14"/>
  <c r="BI68" i="14" s="1"/>
  <c r="BJ38" i="14"/>
  <c r="BJ68" i="14" s="1"/>
  <c r="BK38" i="14"/>
  <c r="BK68" i="14" s="1"/>
  <c r="BL38" i="14"/>
  <c r="BL68" i="14" s="1"/>
  <c r="BM38" i="14"/>
  <c r="BM68" i="14" s="1"/>
  <c r="BN38" i="14"/>
  <c r="BN68" i="14" s="1"/>
  <c r="BO38" i="14"/>
  <c r="BO68" i="14" s="1"/>
  <c r="BP38" i="14"/>
  <c r="BP68" i="14" s="1"/>
  <c r="BQ38" i="14"/>
  <c r="BQ68" i="14" s="1"/>
  <c r="BR38" i="14"/>
  <c r="BR68" i="14" s="1"/>
  <c r="BS38" i="14"/>
  <c r="BS68" i="14" s="1"/>
  <c r="BT38" i="14"/>
  <c r="BT68" i="14" s="1"/>
  <c r="BU38" i="14"/>
  <c r="BU68" i="14" s="1"/>
  <c r="BV38" i="14"/>
  <c r="BV68" i="14" s="1"/>
  <c r="BW38" i="14"/>
  <c r="BW68" i="14" s="1"/>
  <c r="BX38" i="14"/>
  <c r="BX68" i="14" s="1"/>
  <c r="BY38" i="14"/>
  <c r="BY68" i="14" s="1"/>
  <c r="BZ38" i="14"/>
  <c r="BZ68" i="14" s="1"/>
  <c r="CA38" i="14"/>
  <c r="CA68" i="14" s="1"/>
  <c r="CB38" i="14"/>
  <c r="CB68" i="14" s="1"/>
  <c r="CC38" i="14"/>
  <c r="CC68" i="14" s="1"/>
  <c r="CD38" i="14"/>
  <c r="CD68" i="14" s="1"/>
  <c r="CE38" i="14"/>
  <c r="CE68" i="14" s="1"/>
  <c r="CF38" i="14"/>
  <c r="CF68" i="14" s="1"/>
  <c r="CG38" i="14"/>
  <c r="CG68" i="14" s="1"/>
  <c r="CH38" i="14"/>
  <c r="CH68" i="14" s="1"/>
  <c r="CI38" i="14"/>
  <c r="CI68" i="14" s="1"/>
  <c r="CJ38" i="14"/>
  <c r="CJ68" i="14" s="1"/>
  <c r="CK38" i="14"/>
  <c r="CK68" i="14" s="1"/>
  <c r="CL38" i="14"/>
  <c r="CL68" i="14" s="1"/>
  <c r="CM38" i="14"/>
  <c r="CM68" i="14" s="1"/>
  <c r="CN38" i="14"/>
  <c r="CN68" i="14" s="1"/>
  <c r="CO38" i="14"/>
  <c r="CO68" i="14" s="1"/>
  <c r="CP38" i="14"/>
  <c r="CP68" i="14" s="1"/>
  <c r="CQ38" i="14"/>
  <c r="CQ68" i="14" s="1"/>
  <c r="CR38" i="14"/>
  <c r="CR68" i="14" s="1"/>
  <c r="CS38" i="14"/>
  <c r="CS68" i="14" s="1"/>
  <c r="CT38" i="14"/>
  <c r="CT68" i="14" s="1"/>
  <c r="CU38" i="14"/>
  <c r="CU68" i="14" s="1"/>
  <c r="CV38" i="14"/>
  <c r="CV68" i="14" s="1"/>
  <c r="CW38" i="14"/>
  <c r="CW68" i="14" s="1"/>
  <c r="CX38" i="14"/>
  <c r="CX68" i="14" s="1"/>
  <c r="CY38" i="14"/>
  <c r="CY68" i="14" s="1"/>
  <c r="CZ38" i="14"/>
  <c r="CZ68" i="14" s="1"/>
  <c r="DA38" i="14"/>
  <c r="DA68" i="14" s="1"/>
  <c r="DB38" i="14"/>
  <c r="DB68" i="14" s="1"/>
  <c r="DC38" i="14"/>
  <c r="DC68" i="14" s="1"/>
  <c r="DD38" i="14"/>
  <c r="DD68" i="14" s="1"/>
  <c r="DE38" i="14"/>
  <c r="DE68" i="14" s="1"/>
  <c r="DF38" i="14"/>
  <c r="DF68" i="14" s="1"/>
  <c r="DG38" i="14"/>
  <c r="DG68" i="14" s="1"/>
  <c r="DH38" i="14"/>
  <c r="DH68" i="14" s="1"/>
  <c r="DI38" i="14"/>
  <c r="DI68" i="14" s="1"/>
  <c r="DJ38" i="14"/>
  <c r="DJ68" i="14" s="1"/>
  <c r="DK38" i="14"/>
  <c r="DK68" i="14" s="1"/>
  <c r="DL38" i="14"/>
  <c r="DL68" i="14" s="1"/>
  <c r="DM38" i="14"/>
  <c r="DM68" i="14" s="1"/>
  <c r="DN38" i="14"/>
  <c r="DN68" i="14" s="1"/>
  <c r="DO38" i="14"/>
  <c r="DO68" i="14" s="1"/>
  <c r="DP38" i="14"/>
  <c r="DP68" i="14" s="1"/>
  <c r="DQ38" i="14"/>
  <c r="DQ68" i="14" s="1"/>
  <c r="DR38" i="14"/>
  <c r="DS38" i="14"/>
  <c r="O72" i="24" s="1"/>
  <c r="DT38" i="14"/>
  <c r="P72" i="24" s="1"/>
  <c r="DU38" i="14"/>
  <c r="Q72" i="24" s="1"/>
  <c r="DV38" i="14"/>
  <c r="R72" i="24" s="1"/>
  <c r="DW38" i="14"/>
  <c r="S72" i="24" s="1"/>
  <c r="DX38" i="14"/>
  <c r="T72" i="24" s="1"/>
  <c r="DY38" i="14"/>
  <c r="U72" i="24" s="1"/>
  <c r="DZ38" i="14"/>
  <c r="V72" i="24" s="1"/>
  <c r="EA38" i="14"/>
  <c r="W72" i="24" s="1"/>
  <c r="EB38" i="14"/>
  <c r="X72" i="24" s="1"/>
  <c r="EC38" i="14"/>
  <c r="Y72" i="24" s="1"/>
  <c r="ED38" i="14"/>
  <c r="Z72" i="24" s="1"/>
  <c r="EE38" i="14"/>
  <c r="AA72" i="24" s="1"/>
  <c r="EF38" i="14"/>
  <c r="AB72" i="24" s="1"/>
  <c r="EG38" i="14"/>
  <c r="AC72" i="24" s="1"/>
  <c r="EH38" i="14"/>
  <c r="AD72" i="24" s="1"/>
  <c r="EI38" i="14"/>
  <c r="AE72" i="24" s="1"/>
  <c r="EJ38" i="14"/>
  <c r="AF72" i="24" s="1"/>
  <c r="EK38" i="14"/>
  <c r="AG72" i="24" s="1"/>
  <c r="EL38" i="14"/>
  <c r="AH72" i="24" s="1"/>
  <c r="EM38" i="14"/>
  <c r="AI72" i="24" s="1"/>
  <c r="EN38" i="14"/>
  <c r="AJ72" i="24" s="1"/>
  <c r="EO38" i="14"/>
  <c r="AK72" i="24" s="1"/>
  <c r="EP38" i="14"/>
  <c r="AL72" i="24" s="1"/>
  <c r="EQ38" i="14"/>
  <c r="ER38" i="14"/>
  <c r="ES38" i="14"/>
  <c r="ET38" i="14"/>
  <c r="EU38" i="14"/>
  <c r="EV38" i="14"/>
  <c r="EW38" i="14"/>
  <c r="EX38" i="14"/>
  <c r="EY38" i="14"/>
  <c r="EY68" i="14" s="1"/>
  <c r="EZ38" i="14"/>
  <c r="EZ68" i="14" s="1"/>
  <c r="FA38" i="14"/>
  <c r="FA68" i="14" s="1"/>
  <c r="FB38" i="14"/>
  <c r="FB68" i="14" s="1"/>
  <c r="FC38" i="14"/>
  <c r="FC68" i="14" s="1"/>
  <c r="FD38" i="14"/>
  <c r="FD68" i="14" s="1"/>
  <c r="FE38" i="14"/>
  <c r="FE68" i="14" s="1"/>
  <c r="FF38" i="14"/>
  <c r="FF68" i="14" s="1"/>
  <c r="B39" i="14"/>
  <c r="B69" i="14" s="1"/>
  <c r="D39" i="14"/>
  <c r="D69" i="14" s="1"/>
  <c r="E39" i="14"/>
  <c r="E69" i="14" s="1"/>
  <c r="F39" i="14"/>
  <c r="F69" i="14" s="1"/>
  <c r="G39" i="14"/>
  <c r="G69" i="14" s="1"/>
  <c r="H39" i="14"/>
  <c r="H69" i="14" s="1"/>
  <c r="I39" i="14"/>
  <c r="I69" i="14" s="1"/>
  <c r="J39" i="14"/>
  <c r="J69" i="14" s="1"/>
  <c r="K39" i="14"/>
  <c r="K69" i="14" s="1"/>
  <c r="L39" i="14"/>
  <c r="L69" i="14" s="1"/>
  <c r="M39" i="14"/>
  <c r="M69" i="14" s="1"/>
  <c r="N39" i="14"/>
  <c r="N69" i="14" s="1"/>
  <c r="O39" i="14"/>
  <c r="O69" i="14" s="1"/>
  <c r="P39" i="14"/>
  <c r="P69" i="14" s="1"/>
  <c r="Q39" i="14"/>
  <c r="Q69" i="14" s="1"/>
  <c r="R39" i="14"/>
  <c r="R69" i="14" s="1"/>
  <c r="S39" i="14"/>
  <c r="S69" i="14" s="1"/>
  <c r="T39" i="14"/>
  <c r="T69" i="14" s="1"/>
  <c r="U39" i="14"/>
  <c r="U69" i="14" s="1"/>
  <c r="V39" i="14"/>
  <c r="V69" i="14" s="1"/>
  <c r="W39" i="14"/>
  <c r="W69" i="14" s="1"/>
  <c r="X39" i="14"/>
  <c r="X69" i="14" s="1"/>
  <c r="Y39" i="14"/>
  <c r="Y69" i="14" s="1"/>
  <c r="Z39" i="14"/>
  <c r="Z69" i="14" s="1"/>
  <c r="AA39" i="14"/>
  <c r="AA69" i="14" s="1"/>
  <c r="AB39" i="14"/>
  <c r="AB69" i="14" s="1"/>
  <c r="AC39" i="14"/>
  <c r="AC69" i="14" s="1"/>
  <c r="AD39" i="14"/>
  <c r="AD69" i="14" s="1"/>
  <c r="AE39" i="14"/>
  <c r="AE69" i="14" s="1"/>
  <c r="AF39" i="14"/>
  <c r="AF69" i="14" s="1"/>
  <c r="AG39" i="14"/>
  <c r="AG69" i="14" s="1"/>
  <c r="AH39" i="14"/>
  <c r="AH69" i="14" s="1"/>
  <c r="AI39" i="14"/>
  <c r="AI69" i="14" s="1"/>
  <c r="AJ39" i="14"/>
  <c r="AJ69" i="14" s="1"/>
  <c r="AK39" i="14"/>
  <c r="AK69" i="14" s="1"/>
  <c r="AL39" i="14"/>
  <c r="AL69" i="14" s="1"/>
  <c r="AM39" i="14"/>
  <c r="AM69" i="14" s="1"/>
  <c r="AN39" i="14"/>
  <c r="AN69" i="14" s="1"/>
  <c r="AO39" i="14"/>
  <c r="AO69" i="14" s="1"/>
  <c r="AP39" i="14"/>
  <c r="AP69" i="14" s="1"/>
  <c r="AQ39" i="14"/>
  <c r="AQ69" i="14" s="1"/>
  <c r="AR39" i="14"/>
  <c r="AR69" i="14" s="1"/>
  <c r="AS39" i="14"/>
  <c r="AS69" i="14" s="1"/>
  <c r="AT39" i="14"/>
  <c r="AT69" i="14" s="1"/>
  <c r="AU39" i="14"/>
  <c r="AU69" i="14" s="1"/>
  <c r="AV39" i="14"/>
  <c r="AV69" i="14" s="1"/>
  <c r="AW39" i="14"/>
  <c r="AW69" i="14" s="1"/>
  <c r="AX39" i="14"/>
  <c r="AX69" i="14" s="1"/>
  <c r="AY39" i="14"/>
  <c r="AY69" i="14" s="1"/>
  <c r="AZ39" i="14"/>
  <c r="AZ69" i="14" s="1"/>
  <c r="BA39" i="14"/>
  <c r="BA69" i="14" s="1"/>
  <c r="BB39" i="14"/>
  <c r="BB69" i="14" s="1"/>
  <c r="BC39" i="14"/>
  <c r="BC69" i="14" s="1"/>
  <c r="BD39" i="14"/>
  <c r="BD69" i="14" s="1"/>
  <c r="BE39" i="14"/>
  <c r="BE69" i="14" s="1"/>
  <c r="BF39" i="14"/>
  <c r="BF69" i="14" s="1"/>
  <c r="BG39" i="14"/>
  <c r="BG69" i="14" s="1"/>
  <c r="BH39" i="14"/>
  <c r="BH69" i="14" s="1"/>
  <c r="BI39" i="14"/>
  <c r="BI69" i="14" s="1"/>
  <c r="BJ39" i="14"/>
  <c r="BJ69" i="14" s="1"/>
  <c r="BK39" i="14"/>
  <c r="BK69" i="14" s="1"/>
  <c r="BL39" i="14"/>
  <c r="BL69" i="14" s="1"/>
  <c r="BM39" i="14"/>
  <c r="BM69" i="14" s="1"/>
  <c r="BN39" i="14"/>
  <c r="BN69" i="14" s="1"/>
  <c r="BO39" i="14"/>
  <c r="BO69" i="14" s="1"/>
  <c r="BP39" i="14"/>
  <c r="BP69" i="14" s="1"/>
  <c r="BQ39" i="14"/>
  <c r="BQ69" i="14" s="1"/>
  <c r="BR39" i="14"/>
  <c r="BR69" i="14" s="1"/>
  <c r="BS39" i="14"/>
  <c r="BS69" i="14" s="1"/>
  <c r="BT39" i="14"/>
  <c r="BT69" i="14" s="1"/>
  <c r="BU39" i="14"/>
  <c r="BU69" i="14" s="1"/>
  <c r="BV39" i="14"/>
  <c r="BV69" i="14" s="1"/>
  <c r="BW39" i="14"/>
  <c r="BW69" i="14" s="1"/>
  <c r="BX39" i="14"/>
  <c r="BX69" i="14" s="1"/>
  <c r="BY39" i="14"/>
  <c r="BY69" i="14" s="1"/>
  <c r="BZ39" i="14"/>
  <c r="BZ69" i="14" s="1"/>
  <c r="CA39" i="14"/>
  <c r="CA69" i="14" s="1"/>
  <c r="CB39" i="14"/>
  <c r="CB69" i="14" s="1"/>
  <c r="CC39" i="14"/>
  <c r="CC69" i="14" s="1"/>
  <c r="CD39" i="14"/>
  <c r="CD69" i="14" s="1"/>
  <c r="CE39" i="14"/>
  <c r="CE69" i="14" s="1"/>
  <c r="CF39" i="14"/>
  <c r="CF69" i="14" s="1"/>
  <c r="CG39" i="14"/>
  <c r="CG69" i="14" s="1"/>
  <c r="CH39" i="14"/>
  <c r="CH69" i="14" s="1"/>
  <c r="CI39" i="14"/>
  <c r="CI69" i="14" s="1"/>
  <c r="CJ39" i="14"/>
  <c r="CJ69" i="14" s="1"/>
  <c r="CK39" i="14"/>
  <c r="CK69" i="14" s="1"/>
  <c r="CL39" i="14"/>
  <c r="CL69" i="14" s="1"/>
  <c r="CM39" i="14"/>
  <c r="CM69" i="14" s="1"/>
  <c r="CN39" i="14"/>
  <c r="CN69" i="14" s="1"/>
  <c r="CO39" i="14"/>
  <c r="CO69" i="14" s="1"/>
  <c r="CP39" i="14"/>
  <c r="CP69" i="14" s="1"/>
  <c r="CQ39" i="14"/>
  <c r="CQ69" i="14" s="1"/>
  <c r="CR39" i="14"/>
  <c r="CR69" i="14" s="1"/>
  <c r="CS39" i="14"/>
  <c r="CS69" i="14" s="1"/>
  <c r="CT39" i="14"/>
  <c r="CT69" i="14" s="1"/>
  <c r="CU39" i="14"/>
  <c r="CU69" i="14" s="1"/>
  <c r="CV39" i="14"/>
  <c r="CV69" i="14" s="1"/>
  <c r="CW39" i="14"/>
  <c r="CW69" i="14" s="1"/>
  <c r="CX39" i="14"/>
  <c r="CX69" i="14" s="1"/>
  <c r="CY39" i="14"/>
  <c r="CY69" i="14" s="1"/>
  <c r="CZ39" i="14"/>
  <c r="CZ69" i="14" s="1"/>
  <c r="DA39" i="14"/>
  <c r="DA69" i="14" s="1"/>
  <c r="DB39" i="14"/>
  <c r="DB69" i="14" s="1"/>
  <c r="DC39" i="14"/>
  <c r="DC69" i="14" s="1"/>
  <c r="DD39" i="14"/>
  <c r="DD69" i="14" s="1"/>
  <c r="DE39" i="14"/>
  <c r="DE69" i="14" s="1"/>
  <c r="DF39" i="14"/>
  <c r="DF69" i="14" s="1"/>
  <c r="DG39" i="14"/>
  <c r="DG69" i="14" s="1"/>
  <c r="DH39" i="14"/>
  <c r="DH69" i="14" s="1"/>
  <c r="DI39" i="14"/>
  <c r="DI69" i="14" s="1"/>
  <c r="DJ39" i="14"/>
  <c r="DJ69" i="14" s="1"/>
  <c r="DK39" i="14"/>
  <c r="DK69" i="14" s="1"/>
  <c r="DL39" i="14"/>
  <c r="DL69" i="14" s="1"/>
  <c r="DM39" i="14"/>
  <c r="DM69" i="14" s="1"/>
  <c r="DN39" i="14"/>
  <c r="DN69" i="14" s="1"/>
  <c r="DO39" i="14"/>
  <c r="DO69" i="14" s="1"/>
  <c r="DP39" i="14"/>
  <c r="DP69" i="14" s="1"/>
  <c r="DQ39" i="14"/>
  <c r="DQ69" i="14" s="1"/>
  <c r="DR39" i="14"/>
  <c r="DR69" i="14" s="1"/>
  <c r="DS39" i="14"/>
  <c r="DS69" i="14" s="1"/>
  <c r="DT39" i="14"/>
  <c r="DT69" i="14" s="1"/>
  <c r="DU39" i="14"/>
  <c r="DU69" i="14" s="1"/>
  <c r="DV39" i="14"/>
  <c r="DV69" i="14" s="1"/>
  <c r="DW39" i="14"/>
  <c r="DW69" i="14" s="1"/>
  <c r="DX39" i="14"/>
  <c r="DX69" i="14" s="1"/>
  <c r="DY39" i="14"/>
  <c r="DY69" i="14" s="1"/>
  <c r="DZ39" i="14"/>
  <c r="DZ69" i="14" s="1"/>
  <c r="EA39" i="14"/>
  <c r="EA69" i="14" s="1"/>
  <c r="EB39" i="14"/>
  <c r="EB69" i="14" s="1"/>
  <c r="EC39" i="14"/>
  <c r="EC69" i="14" s="1"/>
  <c r="ED39" i="14"/>
  <c r="ED69" i="14" s="1"/>
  <c r="EE39" i="14"/>
  <c r="EE69" i="14" s="1"/>
  <c r="EF39" i="14"/>
  <c r="EF69" i="14" s="1"/>
  <c r="EG39" i="14"/>
  <c r="EG69" i="14" s="1"/>
  <c r="EH39" i="14"/>
  <c r="EH69" i="14" s="1"/>
  <c r="EI39" i="14"/>
  <c r="EI69" i="14" s="1"/>
  <c r="EJ39" i="14"/>
  <c r="EJ69" i="14" s="1"/>
  <c r="EK39" i="14"/>
  <c r="EK69" i="14" s="1"/>
  <c r="EL39" i="14"/>
  <c r="EL69" i="14" s="1"/>
  <c r="EM39" i="14"/>
  <c r="EM69" i="14" s="1"/>
  <c r="EN39" i="14"/>
  <c r="EN69" i="14" s="1"/>
  <c r="EO39" i="14"/>
  <c r="EO69" i="14" s="1"/>
  <c r="EP39" i="14"/>
  <c r="EP69" i="14" s="1"/>
  <c r="EQ39" i="14"/>
  <c r="EQ69" i="14" s="1"/>
  <c r="ER39" i="14"/>
  <c r="ER69" i="14" s="1"/>
  <c r="ES39" i="14"/>
  <c r="ES69" i="14" s="1"/>
  <c r="ET39" i="14"/>
  <c r="ET69" i="14" s="1"/>
  <c r="EU39" i="14"/>
  <c r="EU69" i="14" s="1"/>
  <c r="EV39" i="14"/>
  <c r="EV69" i="14" s="1"/>
  <c r="EW39" i="14"/>
  <c r="EW69" i="14" s="1"/>
  <c r="EX39" i="14"/>
  <c r="EX69" i="14" s="1"/>
  <c r="EY39" i="14"/>
  <c r="EY69" i="14" s="1"/>
  <c r="EZ39" i="14"/>
  <c r="EZ69" i="14" s="1"/>
  <c r="FA39" i="14"/>
  <c r="FA69" i="14" s="1"/>
  <c r="FB39" i="14"/>
  <c r="FB69" i="14" s="1"/>
  <c r="FC39" i="14"/>
  <c r="FC69" i="14" s="1"/>
  <c r="FD39" i="14"/>
  <c r="FD69" i="14" s="1"/>
  <c r="FE39" i="14"/>
  <c r="FE69" i="14" s="1"/>
  <c r="FF39" i="14"/>
  <c r="FF69" i="14" s="1"/>
  <c r="B40" i="14"/>
  <c r="D40" i="14"/>
  <c r="D70" i="14" s="1"/>
  <c r="E40" i="14"/>
  <c r="E70" i="14" s="1"/>
  <c r="F40" i="14"/>
  <c r="F70" i="14" s="1"/>
  <c r="G40" i="14"/>
  <c r="G70" i="14" s="1"/>
  <c r="H40" i="14"/>
  <c r="H70" i="14" s="1"/>
  <c r="I40" i="14"/>
  <c r="I70" i="14" s="1"/>
  <c r="J40" i="14"/>
  <c r="J70" i="14" s="1"/>
  <c r="K40" i="14"/>
  <c r="K70" i="14" s="1"/>
  <c r="L40" i="14"/>
  <c r="L70" i="14" s="1"/>
  <c r="M40" i="14"/>
  <c r="M70" i="14" s="1"/>
  <c r="N40" i="14"/>
  <c r="N70" i="14" s="1"/>
  <c r="O40" i="14"/>
  <c r="O70" i="14" s="1"/>
  <c r="P40" i="14"/>
  <c r="P70" i="14" s="1"/>
  <c r="Q40" i="14"/>
  <c r="Q70" i="14" s="1"/>
  <c r="R40" i="14"/>
  <c r="R70" i="14" s="1"/>
  <c r="S40" i="14"/>
  <c r="S70" i="14" s="1"/>
  <c r="T40" i="14"/>
  <c r="T70" i="14" s="1"/>
  <c r="U40" i="14"/>
  <c r="U70" i="14" s="1"/>
  <c r="V40" i="14"/>
  <c r="V70" i="14" s="1"/>
  <c r="W40" i="14"/>
  <c r="W70" i="14" s="1"/>
  <c r="X40" i="14"/>
  <c r="X70" i="14" s="1"/>
  <c r="Y40" i="14"/>
  <c r="Y70" i="14" s="1"/>
  <c r="Z40" i="14"/>
  <c r="Z70" i="14" s="1"/>
  <c r="AA40" i="14"/>
  <c r="AA70" i="14" s="1"/>
  <c r="AB40" i="14"/>
  <c r="AB70" i="14" s="1"/>
  <c r="AC40" i="14"/>
  <c r="AC70" i="14" s="1"/>
  <c r="AD40" i="14"/>
  <c r="AD70" i="14" s="1"/>
  <c r="AE40" i="14"/>
  <c r="AE70" i="14" s="1"/>
  <c r="AF40" i="14"/>
  <c r="AF70" i="14" s="1"/>
  <c r="AG40" i="14"/>
  <c r="AG70" i="14" s="1"/>
  <c r="AH40" i="14"/>
  <c r="AH70" i="14" s="1"/>
  <c r="AI40" i="14"/>
  <c r="AI70" i="14" s="1"/>
  <c r="AJ40" i="14"/>
  <c r="AJ70" i="14" s="1"/>
  <c r="AK40" i="14"/>
  <c r="AK70" i="14" s="1"/>
  <c r="AL40" i="14"/>
  <c r="AL70" i="14" s="1"/>
  <c r="AM40" i="14"/>
  <c r="AM70" i="14" s="1"/>
  <c r="AN40" i="14"/>
  <c r="AN70" i="14" s="1"/>
  <c r="AO40" i="14"/>
  <c r="AO70" i="14" s="1"/>
  <c r="AP40" i="14"/>
  <c r="AP70" i="14" s="1"/>
  <c r="AQ40" i="14"/>
  <c r="AQ70" i="14" s="1"/>
  <c r="AR40" i="14"/>
  <c r="AR70" i="14" s="1"/>
  <c r="AS40" i="14"/>
  <c r="AS70" i="14" s="1"/>
  <c r="AT40" i="14"/>
  <c r="AT70" i="14" s="1"/>
  <c r="AU40" i="14"/>
  <c r="AU70" i="14" s="1"/>
  <c r="AV40" i="14"/>
  <c r="AV70" i="14" s="1"/>
  <c r="AW40" i="14"/>
  <c r="AW70" i="14" s="1"/>
  <c r="AX40" i="14"/>
  <c r="AX70" i="14" s="1"/>
  <c r="AY40" i="14"/>
  <c r="AY70" i="14" s="1"/>
  <c r="AZ40" i="14"/>
  <c r="AZ70" i="14" s="1"/>
  <c r="BA40" i="14"/>
  <c r="BA70" i="14" s="1"/>
  <c r="BB40" i="14"/>
  <c r="BB70" i="14" s="1"/>
  <c r="BC40" i="14"/>
  <c r="BC70" i="14" s="1"/>
  <c r="BD40" i="14"/>
  <c r="BD70" i="14" s="1"/>
  <c r="BE40" i="14"/>
  <c r="BE70" i="14" s="1"/>
  <c r="BF40" i="14"/>
  <c r="BF70" i="14" s="1"/>
  <c r="BG40" i="14"/>
  <c r="BG70" i="14" s="1"/>
  <c r="BH40" i="14"/>
  <c r="BH70" i="14" s="1"/>
  <c r="BI40" i="14"/>
  <c r="BI70" i="14" s="1"/>
  <c r="BJ40" i="14"/>
  <c r="BJ70" i="14" s="1"/>
  <c r="BK40" i="14"/>
  <c r="BK70" i="14" s="1"/>
  <c r="BL40" i="14"/>
  <c r="BL70" i="14" s="1"/>
  <c r="BM40" i="14"/>
  <c r="BM70" i="14" s="1"/>
  <c r="BN40" i="14"/>
  <c r="BN70" i="14" s="1"/>
  <c r="BO40" i="14"/>
  <c r="BO70" i="14" s="1"/>
  <c r="BP40" i="14"/>
  <c r="BP70" i="14" s="1"/>
  <c r="BQ40" i="14"/>
  <c r="BQ70" i="14" s="1"/>
  <c r="BR40" i="14"/>
  <c r="BR70" i="14" s="1"/>
  <c r="BS40" i="14"/>
  <c r="BS70" i="14" s="1"/>
  <c r="BT40" i="14"/>
  <c r="BT70" i="14" s="1"/>
  <c r="BU40" i="14"/>
  <c r="BU70" i="14" s="1"/>
  <c r="BV40" i="14"/>
  <c r="BV70" i="14" s="1"/>
  <c r="BW40" i="14"/>
  <c r="BW70" i="14" s="1"/>
  <c r="BX40" i="14"/>
  <c r="BX70" i="14" s="1"/>
  <c r="BY40" i="14"/>
  <c r="BY70" i="14" s="1"/>
  <c r="BZ40" i="14"/>
  <c r="BZ70" i="14" s="1"/>
  <c r="CA40" i="14"/>
  <c r="CA70" i="14" s="1"/>
  <c r="CB40" i="14"/>
  <c r="CB70" i="14" s="1"/>
  <c r="CC40" i="14"/>
  <c r="CC70" i="14" s="1"/>
  <c r="CD40" i="14"/>
  <c r="CD70" i="14" s="1"/>
  <c r="CE40" i="14"/>
  <c r="CE70" i="14" s="1"/>
  <c r="CF40" i="14"/>
  <c r="CF70" i="14" s="1"/>
  <c r="CG40" i="14"/>
  <c r="CG70" i="14" s="1"/>
  <c r="CH40" i="14"/>
  <c r="CH70" i="14" s="1"/>
  <c r="CI40" i="14"/>
  <c r="CI70" i="14" s="1"/>
  <c r="CJ40" i="14"/>
  <c r="CJ70" i="14" s="1"/>
  <c r="CK40" i="14"/>
  <c r="CK70" i="14" s="1"/>
  <c r="CL40" i="14"/>
  <c r="CL70" i="14" s="1"/>
  <c r="CM40" i="14"/>
  <c r="CM70" i="14" s="1"/>
  <c r="CN40" i="14"/>
  <c r="CN70" i="14" s="1"/>
  <c r="CO40" i="14"/>
  <c r="CO70" i="14" s="1"/>
  <c r="CP40" i="14"/>
  <c r="CP70" i="14" s="1"/>
  <c r="CQ40" i="14"/>
  <c r="CQ70" i="14" s="1"/>
  <c r="CR40" i="14"/>
  <c r="CR70" i="14" s="1"/>
  <c r="CS40" i="14"/>
  <c r="CS70" i="14" s="1"/>
  <c r="CT40" i="14"/>
  <c r="CT70" i="14" s="1"/>
  <c r="CU40" i="14"/>
  <c r="CU70" i="14" s="1"/>
  <c r="CV40" i="14"/>
  <c r="CV70" i="14" s="1"/>
  <c r="CW40" i="14"/>
  <c r="CW70" i="14" s="1"/>
  <c r="CX40" i="14"/>
  <c r="CX70" i="14" s="1"/>
  <c r="CY40" i="14"/>
  <c r="CY70" i="14" s="1"/>
  <c r="CZ40" i="14"/>
  <c r="CZ70" i="14" s="1"/>
  <c r="DA40" i="14"/>
  <c r="DA70" i="14" s="1"/>
  <c r="DB40" i="14"/>
  <c r="DB70" i="14" s="1"/>
  <c r="DC40" i="14"/>
  <c r="DC70" i="14" s="1"/>
  <c r="DD40" i="14"/>
  <c r="DD70" i="14" s="1"/>
  <c r="DE40" i="14"/>
  <c r="DE70" i="14" s="1"/>
  <c r="DF40" i="14"/>
  <c r="DF70" i="14" s="1"/>
  <c r="DG40" i="14"/>
  <c r="DG70" i="14" s="1"/>
  <c r="DH40" i="14"/>
  <c r="DH70" i="14" s="1"/>
  <c r="DI40" i="14"/>
  <c r="DI70" i="14" s="1"/>
  <c r="DJ40" i="14"/>
  <c r="DJ70" i="14" s="1"/>
  <c r="DK40" i="14"/>
  <c r="DK70" i="14" s="1"/>
  <c r="DL40" i="14"/>
  <c r="DL70" i="14" s="1"/>
  <c r="DM40" i="14"/>
  <c r="DM70" i="14" s="1"/>
  <c r="DN40" i="14"/>
  <c r="DN70" i="14" s="1"/>
  <c r="DO40" i="14"/>
  <c r="DO70" i="14" s="1"/>
  <c r="DP40" i="14"/>
  <c r="DP70" i="14" s="1"/>
  <c r="DQ40" i="14"/>
  <c r="DQ70" i="14" s="1"/>
  <c r="DR40" i="14"/>
  <c r="DR70" i="14" s="1"/>
  <c r="DS40" i="14"/>
  <c r="DS70" i="14" s="1"/>
  <c r="DT40" i="14"/>
  <c r="DT70" i="14" s="1"/>
  <c r="DU40" i="14"/>
  <c r="DU70" i="14" s="1"/>
  <c r="DV40" i="14"/>
  <c r="DV70" i="14" s="1"/>
  <c r="DW40" i="14"/>
  <c r="DW70" i="14" s="1"/>
  <c r="DX40" i="14"/>
  <c r="DX70" i="14" s="1"/>
  <c r="DY40" i="14"/>
  <c r="DY70" i="14" s="1"/>
  <c r="DZ40" i="14"/>
  <c r="DZ70" i="14" s="1"/>
  <c r="EA40" i="14"/>
  <c r="EA70" i="14" s="1"/>
  <c r="EB40" i="14"/>
  <c r="EB70" i="14" s="1"/>
  <c r="EC40" i="14"/>
  <c r="EC70" i="14" s="1"/>
  <c r="ED40" i="14"/>
  <c r="ED70" i="14" s="1"/>
  <c r="EE40" i="14"/>
  <c r="EE70" i="14" s="1"/>
  <c r="EF40" i="14"/>
  <c r="EF70" i="14" s="1"/>
  <c r="EG40" i="14"/>
  <c r="EG70" i="14" s="1"/>
  <c r="EH40" i="14"/>
  <c r="EH70" i="14" s="1"/>
  <c r="EI40" i="14"/>
  <c r="EI70" i="14" s="1"/>
  <c r="EJ40" i="14"/>
  <c r="EJ70" i="14" s="1"/>
  <c r="EK40" i="14"/>
  <c r="EK70" i="14" s="1"/>
  <c r="EL40" i="14"/>
  <c r="EL70" i="14" s="1"/>
  <c r="EM40" i="14"/>
  <c r="EM70" i="14" s="1"/>
  <c r="EN40" i="14"/>
  <c r="EN70" i="14" s="1"/>
  <c r="EO40" i="14"/>
  <c r="EO70" i="14" s="1"/>
  <c r="EP40" i="14"/>
  <c r="EP70" i="14" s="1"/>
  <c r="EQ40" i="14"/>
  <c r="EQ70" i="14" s="1"/>
  <c r="ER40" i="14"/>
  <c r="ER70" i="14" s="1"/>
  <c r="ES40" i="14"/>
  <c r="ES70" i="14" s="1"/>
  <c r="ET40" i="14"/>
  <c r="ET70" i="14" s="1"/>
  <c r="EU40" i="14"/>
  <c r="EU70" i="14" s="1"/>
  <c r="EV40" i="14"/>
  <c r="EV70" i="14" s="1"/>
  <c r="EW40" i="14"/>
  <c r="EW70" i="14" s="1"/>
  <c r="EX40" i="14"/>
  <c r="EX70" i="14" s="1"/>
  <c r="EY40" i="14"/>
  <c r="EY70" i="14" s="1"/>
  <c r="EZ40" i="14"/>
  <c r="EZ70" i="14" s="1"/>
  <c r="FA40" i="14"/>
  <c r="FA70" i="14" s="1"/>
  <c r="FB40" i="14"/>
  <c r="FB70" i="14" s="1"/>
  <c r="FC40" i="14"/>
  <c r="FC70" i="14" s="1"/>
  <c r="FD40" i="14"/>
  <c r="FD70" i="14" s="1"/>
  <c r="FE40" i="14"/>
  <c r="FE70" i="14" s="1"/>
  <c r="FF40" i="14"/>
  <c r="FF70" i="14" s="1"/>
  <c r="B41" i="14"/>
  <c r="D41" i="14"/>
  <c r="D71" i="14" s="1"/>
  <c r="E41" i="14"/>
  <c r="E71" i="14" s="1"/>
  <c r="F41" i="14"/>
  <c r="F71" i="14" s="1"/>
  <c r="G41" i="14"/>
  <c r="G71" i="14" s="1"/>
  <c r="H41" i="14"/>
  <c r="H71" i="14" s="1"/>
  <c r="I41" i="14"/>
  <c r="I71" i="14" s="1"/>
  <c r="J41" i="14"/>
  <c r="J71" i="14" s="1"/>
  <c r="K41" i="14"/>
  <c r="K71" i="14" s="1"/>
  <c r="L41" i="14"/>
  <c r="L71" i="14" s="1"/>
  <c r="M41" i="14"/>
  <c r="M71" i="14" s="1"/>
  <c r="N41" i="14"/>
  <c r="N71" i="14" s="1"/>
  <c r="O41" i="14"/>
  <c r="O71" i="14" s="1"/>
  <c r="P41" i="14"/>
  <c r="P71" i="14" s="1"/>
  <c r="Q41" i="14"/>
  <c r="Q71" i="14" s="1"/>
  <c r="R41" i="14"/>
  <c r="R71" i="14" s="1"/>
  <c r="S41" i="14"/>
  <c r="S71" i="14" s="1"/>
  <c r="T41" i="14"/>
  <c r="T71" i="14" s="1"/>
  <c r="U41" i="14"/>
  <c r="U71" i="14" s="1"/>
  <c r="V41" i="14"/>
  <c r="V71" i="14" s="1"/>
  <c r="W41" i="14"/>
  <c r="W71" i="14" s="1"/>
  <c r="X41" i="14"/>
  <c r="X71" i="14" s="1"/>
  <c r="Y41" i="14"/>
  <c r="Y71" i="14" s="1"/>
  <c r="Z41" i="14"/>
  <c r="Z71" i="14" s="1"/>
  <c r="AA41" i="14"/>
  <c r="AA71" i="14" s="1"/>
  <c r="AB41" i="14"/>
  <c r="AB71" i="14" s="1"/>
  <c r="AC41" i="14"/>
  <c r="AC71" i="14" s="1"/>
  <c r="AD41" i="14"/>
  <c r="AD71" i="14" s="1"/>
  <c r="AE41" i="14"/>
  <c r="AE71" i="14" s="1"/>
  <c r="AF41" i="14"/>
  <c r="AF71" i="14" s="1"/>
  <c r="AG41" i="14"/>
  <c r="AG71" i="14" s="1"/>
  <c r="AH41" i="14"/>
  <c r="AH71" i="14" s="1"/>
  <c r="AI41" i="14"/>
  <c r="AI71" i="14" s="1"/>
  <c r="AJ41" i="14"/>
  <c r="AJ71" i="14" s="1"/>
  <c r="AK41" i="14"/>
  <c r="AK71" i="14" s="1"/>
  <c r="AL41" i="14"/>
  <c r="AL71" i="14" s="1"/>
  <c r="AM41" i="14"/>
  <c r="AM71" i="14" s="1"/>
  <c r="AN41" i="14"/>
  <c r="AN71" i="14" s="1"/>
  <c r="AO41" i="14"/>
  <c r="AO71" i="14" s="1"/>
  <c r="AP41" i="14"/>
  <c r="AP71" i="14" s="1"/>
  <c r="AQ41" i="14"/>
  <c r="AQ71" i="14" s="1"/>
  <c r="AR41" i="14"/>
  <c r="AR71" i="14" s="1"/>
  <c r="AS41" i="14"/>
  <c r="AS71" i="14" s="1"/>
  <c r="AT41" i="14"/>
  <c r="AT71" i="14" s="1"/>
  <c r="AU41" i="14"/>
  <c r="AU71" i="14" s="1"/>
  <c r="AV41" i="14"/>
  <c r="AV71" i="14" s="1"/>
  <c r="AW41" i="14"/>
  <c r="AW71" i="14" s="1"/>
  <c r="AX41" i="14"/>
  <c r="AX71" i="14" s="1"/>
  <c r="AY41" i="14"/>
  <c r="AY71" i="14" s="1"/>
  <c r="AZ41" i="14"/>
  <c r="AZ71" i="14" s="1"/>
  <c r="BA41" i="14"/>
  <c r="BA71" i="14" s="1"/>
  <c r="BB41" i="14"/>
  <c r="BB71" i="14" s="1"/>
  <c r="BC41" i="14"/>
  <c r="BC71" i="14" s="1"/>
  <c r="BD41" i="14"/>
  <c r="BD71" i="14" s="1"/>
  <c r="BE41" i="14"/>
  <c r="BE71" i="14" s="1"/>
  <c r="BF41" i="14"/>
  <c r="BF71" i="14" s="1"/>
  <c r="BG41" i="14"/>
  <c r="BG71" i="14" s="1"/>
  <c r="BH41" i="14"/>
  <c r="BH71" i="14" s="1"/>
  <c r="BI41" i="14"/>
  <c r="BI71" i="14" s="1"/>
  <c r="BJ41" i="14"/>
  <c r="BJ71" i="14" s="1"/>
  <c r="BK41" i="14"/>
  <c r="BK71" i="14" s="1"/>
  <c r="BL41" i="14"/>
  <c r="BL71" i="14" s="1"/>
  <c r="BM41" i="14"/>
  <c r="BM71" i="14" s="1"/>
  <c r="BN41" i="14"/>
  <c r="BN71" i="14" s="1"/>
  <c r="BO41" i="14"/>
  <c r="BO71" i="14" s="1"/>
  <c r="BP41" i="14"/>
  <c r="BP71" i="14" s="1"/>
  <c r="BQ41" i="14"/>
  <c r="BQ71" i="14" s="1"/>
  <c r="BR41" i="14"/>
  <c r="BR71" i="14" s="1"/>
  <c r="BS41" i="14"/>
  <c r="BS71" i="14" s="1"/>
  <c r="BT41" i="14"/>
  <c r="BT71" i="14" s="1"/>
  <c r="BU41" i="14"/>
  <c r="BU71" i="14" s="1"/>
  <c r="BV41" i="14"/>
  <c r="BV71" i="14" s="1"/>
  <c r="BW41" i="14"/>
  <c r="BW71" i="14" s="1"/>
  <c r="BX41" i="14"/>
  <c r="BX71" i="14" s="1"/>
  <c r="BY41" i="14"/>
  <c r="BY71" i="14" s="1"/>
  <c r="BZ41" i="14"/>
  <c r="BZ71" i="14" s="1"/>
  <c r="CA41" i="14"/>
  <c r="CA71" i="14" s="1"/>
  <c r="CB41" i="14"/>
  <c r="CB71" i="14" s="1"/>
  <c r="CC41" i="14"/>
  <c r="CC71" i="14" s="1"/>
  <c r="CD41" i="14"/>
  <c r="CD71" i="14" s="1"/>
  <c r="CE41" i="14"/>
  <c r="CE71" i="14" s="1"/>
  <c r="CF41" i="14"/>
  <c r="CF71" i="14" s="1"/>
  <c r="CG41" i="14"/>
  <c r="CG71" i="14" s="1"/>
  <c r="CH41" i="14"/>
  <c r="CH71" i="14" s="1"/>
  <c r="CI41" i="14"/>
  <c r="CI71" i="14" s="1"/>
  <c r="CJ41" i="14"/>
  <c r="CJ71" i="14" s="1"/>
  <c r="CK41" i="14"/>
  <c r="CK71" i="14" s="1"/>
  <c r="CL41" i="14"/>
  <c r="CL71" i="14" s="1"/>
  <c r="CM41" i="14"/>
  <c r="CM71" i="14" s="1"/>
  <c r="CN41" i="14"/>
  <c r="CN71" i="14" s="1"/>
  <c r="CO41" i="14"/>
  <c r="CO71" i="14" s="1"/>
  <c r="CP41" i="14"/>
  <c r="CP71" i="14" s="1"/>
  <c r="CQ41" i="14"/>
  <c r="CQ71" i="14" s="1"/>
  <c r="CR41" i="14"/>
  <c r="CR71" i="14" s="1"/>
  <c r="CS41" i="14"/>
  <c r="CS71" i="14" s="1"/>
  <c r="CT41" i="14"/>
  <c r="CT71" i="14" s="1"/>
  <c r="CU41" i="14"/>
  <c r="CU71" i="14" s="1"/>
  <c r="CV41" i="14"/>
  <c r="CV71" i="14" s="1"/>
  <c r="CW41" i="14"/>
  <c r="CW71" i="14" s="1"/>
  <c r="CX41" i="14"/>
  <c r="CX71" i="14" s="1"/>
  <c r="CY41" i="14"/>
  <c r="CY71" i="14" s="1"/>
  <c r="CZ41" i="14"/>
  <c r="CZ71" i="14" s="1"/>
  <c r="DA41" i="14"/>
  <c r="DA71" i="14" s="1"/>
  <c r="DB41" i="14"/>
  <c r="DB71" i="14" s="1"/>
  <c r="DC41" i="14"/>
  <c r="DC71" i="14" s="1"/>
  <c r="DD41" i="14"/>
  <c r="DD71" i="14" s="1"/>
  <c r="DE41" i="14"/>
  <c r="DE71" i="14" s="1"/>
  <c r="DF41" i="14"/>
  <c r="DF71" i="14" s="1"/>
  <c r="DG41" i="14"/>
  <c r="DG71" i="14" s="1"/>
  <c r="DH41" i="14"/>
  <c r="DH71" i="14" s="1"/>
  <c r="DI41" i="14"/>
  <c r="DI71" i="14" s="1"/>
  <c r="DJ41" i="14"/>
  <c r="DJ71" i="14" s="1"/>
  <c r="DK41" i="14"/>
  <c r="DK71" i="14" s="1"/>
  <c r="DL41" i="14"/>
  <c r="DL71" i="14" s="1"/>
  <c r="DM41" i="14"/>
  <c r="DM71" i="14" s="1"/>
  <c r="DN41" i="14"/>
  <c r="DN71" i="14" s="1"/>
  <c r="DO41" i="14"/>
  <c r="DO71" i="14" s="1"/>
  <c r="DP41" i="14"/>
  <c r="DP71" i="14" s="1"/>
  <c r="DQ41" i="14"/>
  <c r="DQ71" i="14" s="1"/>
  <c r="DR41" i="14"/>
  <c r="DR71" i="14" s="1"/>
  <c r="DS41" i="14"/>
  <c r="DS71" i="14" s="1"/>
  <c r="DT41" i="14"/>
  <c r="DT71" i="14" s="1"/>
  <c r="DU41" i="14"/>
  <c r="DU71" i="14" s="1"/>
  <c r="DV41" i="14"/>
  <c r="DV71" i="14" s="1"/>
  <c r="DW41" i="14"/>
  <c r="DW71" i="14" s="1"/>
  <c r="DX41" i="14"/>
  <c r="DX71" i="14" s="1"/>
  <c r="DY41" i="14"/>
  <c r="DY71" i="14" s="1"/>
  <c r="DZ41" i="14"/>
  <c r="DZ71" i="14" s="1"/>
  <c r="EA41" i="14"/>
  <c r="EA71" i="14" s="1"/>
  <c r="EB41" i="14"/>
  <c r="EB71" i="14" s="1"/>
  <c r="EC41" i="14"/>
  <c r="EC71" i="14" s="1"/>
  <c r="ED41" i="14"/>
  <c r="ED71" i="14" s="1"/>
  <c r="EE41" i="14"/>
  <c r="EE71" i="14" s="1"/>
  <c r="EF41" i="14"/>
  <c r="EF71" i="14" s="1"/>
  <c r="EG41" i="14"/>
  <c r="EG71" i="14" s="1"/>
  <c r="EH41" i="14"/>
  <c r="EH71" i="14" s="1"/>
  <c r="EI41" i="14"/>
  <c r="EI71" i="14" s="1"/>
  <c r="EJ41" i="14"/>
  <c r="EJ71" i="14" s="1"/>
  <c r="EK41" i="14"/>
  <c r="EK71" i="14" s="1"/>
  <c r="EL41" i="14"/>
  <c r="EL71" i="14" s="1"/>
  <c r="EM41" i="14"/>
  <c r="EM71" i="14" s="1"/>
  <c r="EN41" i="14"/>
  <c r="EN71" i="14" s="1"/>
  <c r="EO41" i="14"/>
  <c r="EO71" i="14" s="1"/>
  <c r="EP41" i="14"/>
  <c r="EP71" i="14" s="1"/>
  <c r="EQ41" i="14"/>
  <c r="EQ71" i="14" s="1"/>
  <c r="ER41" i="14"/>
  <c r="ER71" i="14" s="1"/>
  <c r="ES41" i="14"/>
  <c r="ES71" i="14" s="1"/>
  <c r="ET41" i="14"/>
  <c r="ET71" i="14" s="1"/>
  <c r="EU41" i="14"/>
  <c r="EU71" i="14" s="1"/>
  <c r="EV41" i="14"/>
  <c r="EV71" i="14" s="1"/>
  <c r="EW41" i="14"/>
  <c r="EW71" i="14" s="1"/>
  <c r="EX41" i="14"/>
  <c r="EX71" i="14" s="1"/>
  <c r="EY41" i="14"/>
  <c r="EY71" i="14" s="1"/>
  <c r="EZ41" i="14"/>
  <c r="EZ71" i="14" s="1"/>
  <c r="FA41" i="14"/>
  <c r="FA71" i="14" s="1"/>
  <c r="FB41" i="14"/>
  <c r="FB71" i="14" s="1"/>
  <c r="FC41" i="14"/>
  <c r="FC71" i="14" s="1"/>
  <c r="FD41" i="14"/>
  <c r="FD71" i="14" s="1"/>
  <c r="FE41" i="14"/>
  <c r="FE71" i="14" s="1"/>
  <c r="FF41" i="14"/>
  <c r="FF71" i="14" s="1"/>
  <c r="B43" i="14"/>
  <c r="D43" i="14"/>
  <c r="D73" i="14" s="1"/>
  <c r="E43" i="14"/>
  <c r="E73" i="14" s="1"/>
  <c r="F43" i="14"/>
  <c r="F73" i="14" s="1"/>
  <c r="G43" i="14"/>
  <c r="G73" i="14" s="1"/>
  <c r="H43" i="14"/>
  <c r="H73" i="14" s="1"/>
  <c r="I43" i="14"/>
  <c r="I73" i="14" s="1"/>
  <c r="J43" i="14"/>
  <c r="J73" i="14" s="1"/>
  <c r="K43" i="14"/>
  <c r="K73" i="14" s="1"/>
  <c r="L43" i="14"/>
  <c r="L73" i="14" s="1"/>
  <c r="M43" i="14"/>
  <c r="M73" i="14" s="1"/>
  <c r="N43" i="14"/>
  <c r="N73" i="14" s="1"/>
  <c r="O43" i="14"/>
  <c r="O73" i="14" s="1"/>
  <c r="P43" i="14"/>
  <c r="P73" i="14" s="1"/>
  <c r="Q43" i="14"/>
  <c r="Q73" i="14" s="1"/>
  <c r="R43" i="14"/>
  <c r="R73" i="14" s="1"/>
  <c r="S43" i="14"/>
  <c r="S73" i="14" s="1"/>
  <c r="T43" i="14"/>
  <c r="T73" i="14" s="1"/>
  <c r="U43" i="14"/>
  <c r="U73" i="14" s="1"/>
  <c r="V43" i="14"/>
  <c r="V73" i="14" s="1"/>
  <c r="W43" i="14"/>
  <c r="W73" i="14" s="1"/>
  <c r="X43" i="14"/>
  <c r="X73" i="14" s="1"/>
  <c r="Y43" i="14"/>
  <c r="Y73" i="14" s="1"/>
  <c r="Z43" i="14"/>
  <c r="Z73" i="14" s="1"/>
  <c r="AA43" i="14"/>
  <c r="AA73" i="14" s="1"/>
  <c r="AB43" i="14"/>
  <c r="AB73" i="14" s="1"/>
  <c r="AC43" i="14"/>
  <c r="AC73" i="14" s="1"/>
  <c r="AD43" i="14"/>
  <c r="AD73" i="14" s="1"/>
  <c r="AE43" i="14"/>
  <c r="AE73" i="14" s="1"/>
  <c r="AF43" i="14"/>
  <c r="AF73" i="14" s="1"/>
  <c r="AG43" i="14"/>
  <c r="AG73" i="14" s="1"/>
  <c r="AH43" i="14"/>
  <c r="AH73" i="14" s="1"/>
  <c r="AI43" i="14"/>
  <c r="AI73" i="14" s="1"/>
  <c r="AJ43" i="14"/>
  <c r="AJ73" i="14" s="1"/>
  <c r="AK43" i="14"/>
  <c r="AK73" i="14" s="1"/>
  <c r="AL43" i="14"/>
  <c r="AL73" i="14" s="1"/>
  <c r="AM43" i="14"/>
  <c r="AM73" i="14" s="1"/>
  <c r="AN43" i="14"/>
  <c r="AN73" i="14" s="1"/>
  <c r="AO43" i="14"/>
  <c r="AO73" i="14" s="1"/>
  <c r="AP43" i="14"/>
  <c r="AP73" i="14" s="1"/>
  <c r="AQ43" i="14"/>
  <c r="AQ73" i="14" s="1"/>
  <c r="AR43" i="14"/>
  <c r="AR73" i="14" s="1"/>
  <c r="AS43" i="14"/>
  <c r="AS73" i="14" s="1"/>
  <c r="AT43" i="14"/>
  <c r="AT73" i="14" s="1"/>
  <c r="AU43" i="14"/>
  <c r="AU73" i="14" s="1"/>
  <c r="AV43" i="14"/>
  <c r="AV73" i="14" s="1"/>
  <c r="AW43" i="14"/>
  <c r="AW73" i="14" s="1"/>
  <c r="AX43" i="14"/>
  <c r="AX73" i="14" s="1"/>
  <c r="AY43" i="14"/>
  <c r="AY73" i="14" s="1"/>
  <c r="AZ43" i="14"/>
  <c r="AZ73" i="14" s="1"/>
  <c r="BA43" i="14"/>
  <c r="BA73" i="14" s="1"/>
  <c r="BB43" i="14"/>
  <c r="BB73" i="14" s="1"/>
  <c r="BC43" i="14"/>
  <c r="BC73" i="14" s="1"/>
  <c r="BD43" i="14"/>
  <c r="BD73" i="14" s="1"/>
  <c r="BE43" i="14"/>
  <c r="BE73" i="14" s="1"/>
  <c r="BF43" i="14"/>
  <c r="BF73" i="14" s="1"/>
  <c r="BG43" i="14"/>
  <c r="BG73" i="14" s="1"/>
  <c r="BH43" i="14"/>
  <c r="BH73" i="14" s="1"/>
  <c r="BI43" i="14"/>
  <c r="BI73" i="14" s="1"/>
  <c r="BJ43" i="14"/>
  <c r="BJ73" i="14" s="1"/>
  <c r="BK43" i="14"/>
  <c r="BK73" i="14" s="1"/>
  <c r="BL43" i="14"/>
  <c r="BL73" i="14" s="1"/>
  <c r="BM43" i="14"/>
  <c r="BM73" i="14" s="1"/>
  <c r="BN43" i="14"/>
  <c r="BN73" i="14" s="1"/>
  <c r="BO43" i="14"/>
  <c r="BO73" i="14" s="1"/>
  <c r="BP43" i="14"/>
  <c r="BP73" i="14" s="1"/>
  <c r="BQ43" i="14"/>
  <c r="BQ73" i="14" s="1"/>
  <c r="BR43" i="14"/>
  <c r="BR73" i="14" s="1"/>
  <c r="BS43" i="14"/>
  <c r="BS73" i="14" s="1"/>
  <c r="BT43" i="14"/>
  <c r="BT73" i="14" s="1"/>
  <c r="BU43" i="14"/>
  <c r="BU73" i="14" s="1"/>
  <c r="BV43" i="14"/>
  <c r="BV73" i="14" s="1"/>
  <c r="BW43" i="14"/>
  <c r="BW73" i="14" s="1"/>
  <c r="BX43" i="14"/>
  <c r="BX73" i="14" s="1"/>
  <c r="BY43" i="14"/>
  <c r="BY73" i="14" s="1"/>
  <c r="BZ43" i="14"/>
  <c r="BZ73" i="14" s="1"/>
  <c r="CA43" i="14"/>
  <c r="CA73" i="14" s="1"/>
  <c r="CB43" i="14"/>
  <c r="CB73" i="14" s="1"/>
  <c r="CC43" i="14"/>
  <c r="CC73" i="14" s="1"/>
  <c r="CD43" i="14"/>
  <c r="CD73" i="14" s="1"/>
  <c r="CE43" i="14"/>
  <c r="CE73" i="14" s="1"/>
  <c r="CF43" i="14"/>
  <c r="CF73" i="14" s="1"/>
  <c r="CG43" i="14"/>
  <c r="CG73" i="14" s="1"/>
  <c r="CH43" i="14"/>
  <c r="CH73" i="14" s="1"/>
  <c r="CI43" i="14"/>
  <c r="CI73" i="14" s="1"/>
  <c r="CJ43" i="14"/>
  <c r="CJ73" i="14" s="1"/>
  <c r="CK43" i="14"/>
  <c r="CK73" i="14" s="1"/>
  <c r="CL43" i="14"/>
  <c r="CL73" i="14" s="1"/>
  <c r="CM43" i="14"/>
  <c r="CM73" i="14" s="1"/>
  <c r="CN43" i="14"/>
  <c r="CN73" i="14" s="1"/>
  <c r="CO43" i="14"/>
  <c r="CO73" i="14" s="1"/>
  <c r="CP43" i="14"/>
  <c r="CP73" i="14" s="1"/>
  <c r="CQ43" i="14"/>
  <c r="CQ73" i="14" s="1"/>
  <c r="CR43" i="14"/>
  <c r="CR73" i="14" s="1"/>
  <c r="CS43" i="14"/>
  <c r="CS73" i="14" s="1"/>
  <c r="CT43" i="14"/>
  <c r="CT73" i="14" s="1"/>
  <c r="CU43" i="14"/>
  <c r="CU73" i="14" s="1"/>
  <c r="CV43" i="14"/>
  <c r="CV73" i="14" s="1"/>
  <c r="CW43" i="14"/>
  <c r="CW73" i="14" s="1"/>
  <c r="CX43" i="14"/>
  <c r="CX73" i="14" s="1"/>
  <c r="CY43" i="14"/>
  <c r="CY73" i="14" s="1"/>
  <c r="CZ43" i="14"/>
  <c r="CZ73" i="14" s="1"/>
  <c r="DA43" i="14"/>
  <c r="DA73" i="14" s="1"/>
  <c r="DB43" i="14"/>
  <c r="DB73" i="14" s="1"/>
  <c r="DC43" i="14"/>
  <c r="DC73" i="14" s="1"/>
  <c r="DD43" i="14"/>
  <c r="DD73" i="14" s="1"/>
  <c r="DE43" i="14"/>
  <c r="DE73" i="14" s="1"/>
  <c r="DF43" i="14"/>
  <c r="DF73" i="14" s="1"/>
  <c r="DG43" i="14"/>
  <c r="DG73" i="14" s="1"/>
  <c r="DH43" i="14"/>
  <c r="DH73" i="14" s="1"/>
  <c r="DI43" i="14"/>
  <c r="DI73" i="14" s="1"/>
  <c r="DJ43" i="14"/>
  <c r="DJ73" i="14" s="1"/>
  <c r="DK43" i="14"/>
  <c r="DK73" i="14" s="1"/>
  <c r="DL43" i="14"/>
  <c r="DL73" i="14" s="1"/>
  <c r="DM43" i="14"/>
  <c r="DM73" i="14" s="1"/>
  <c r="DN43" i="14"/>
  <c r="DN73" i="14" s="1"/>
  <c r="DO43" i="14"/>
  <c r="DO73" i="14" s="1"/>
  <c r="DP43" i="14"/>
  <c r="DP73" i="14" s="1"/>
  <c r="DQ43" i="14"/>
  <c r="DQ73" i="14" s="1"/>
  <c r="DR43" i="14"/>
  <c r="DR73" i="14" s="1"/>
  <c r="DS43" i="14"/>
  <c r="DS73" i="14" s="1"/>
  <c r="DT43" i="14"/>
  <c r="DT73" i="14" s="1"/>
  <c r="DU43" i="14"/>
  <c r="DU73" i="14" s="1"/>
  <c r="DV43" i="14"/>
  <c r="DV73" i="14" s="1"/>
  <c r="DW43" i="14"/>
  <c r="DW73" i="14" s="1"/>
  <c r="DX43" i="14"/>
  <c r="DX73" i="14" s="1"/>
  <c r="DY43" i="14"/>
  <c r="DY73" i="14" s="1"/>
  <c r="DZ43" i="14"/>
  <c r="DZ73" i="14" s="1"/>
  <c r="EA43" i="14"/>
  <c r="EA73" i="14" s="1"/>
  <c r="EB43" i="14"/>
  <c r="EB73" i="14" s="1"/>
  <c r="EC43" i="14"/>
  <c r="EC73" i="14" s="1"/>
  <c r="ED43" i="14"/>
  <c r="ED73" i="14" s="1"/>
  <c r="EE43" i="14"/>
  <c r="EE73" i="14" s="1"/>
  <c r="EF43" i="14"/>
  <c r="EF73" i="14" s="1"/>
  <c r="EG43" i="14"/>
  <c r="EG73" i="14" s="1"/>
  <c r="EH43" i="14"/>
  <c r="EH73" i="14" s="1"/>
  <c r="EI43" i="14"/>
  <c r="EI73" i="14" s="1"/>
  <c r="EJ43" i="14"/>
  <c r="EJ73" i="14" s="1"/>
  <c r="EK43" i="14"/>
  <c r="EK73" i="14" s="1"/>
  <c r="EL43" i="14"/>
  <c r="EL73" i="14" s="1"/>
  <c r="EM43" i="14"/>
  <c r="EM73" i="14" s="1"/>
  <c r="EN43" i="14"/>
  <c r="EN73" i="14" s="1"/>
  <c r="EO43" i="14"/>
  <c r="EO73" i="14" s="1"/>
  <c r="EP43" i="14"/>
  <c r="EP73" i="14" s="1"/>
  <c r="EQ43" i="14"/>
  <c r="EQ73" i="14" s="1"/>
  <c r="ER43" i="14"/>
  <c r="ER73" i="14" s="1"/>
  <c r="ES43" i="14"/>
  <c r="ES73" i="14" s="1"/>
  <c r="ET43" i="14"/>
  <c r="ET73" i="14" s="1"/>
  <c r="EU43" i="14"/>
  <c r="EU73" i="14" s="1"/>
  <c r="EV43" i="14"/>
  <c r="EV73" i="14" s="1"/>
  <c r="EW43" i="14"/>
  <c r="EW73" i="14" s="1"/>
  <c r="EX43" i="14"/>
  <c r="EX73" i="14" s="1"/>
  <c r="EY43" i="14"/>
  <c r="EY73" i="14" s="1"/>
  <c r="EZ43" i="14"/>
  <c r="EZ73" i="14" s="1"/>
  <c r="FA43" i="14"/>
  <c r="FA73" i="14" s="1"/>
  <c r="FB43" i="14"/>
  <c r="FB73" i="14" s="1"/>
  <c r="FC43" i="14"/>
  <c r="FC73" i="14" s="1"/>
  <c r="FD43" i="14"/>
  <c r="FD73" i="14" s="1"/>
  <c r="FE43" i="14"/>
  <c r="FE73" i="14" s="1"/>
  <c r="FF43" i="14"/>
  <c r="FF73" i="14" s="1"/>
  <c r="B44" i="14"/>
  <c r="B74" i="14" s="1"/>
  <c r="D44" i="14"/>
  <c r="D74" i="14" s="1"/>
  <c r="E44" i="14"/>
  <c r="E74" i="14" s="1"/>
  <c r="F44" i="14"/>
  <c r="F74" i="14" s="1"/>
  <c r="G44" i="14"/>
  <c r="G74" i="14" s="1"/>
  <c r="H44" i="14"/>
  <c r="H74" i="14" s="1"/>
  <c r="I44" i="14"/>
  <c r="I74" i="14" s="1"/>
  <c r="J44" i="14"/>
  <c r="J74" i="14" s="1"/>
  <c r="K44" i="14"/>
  <c r="K74" i="14" s="1"/>
  <c r="L44" i="14"/>
  <c r="L74" i="14" s="1"/>
  <c r="M44" i="14"/>
  <c r="M74" i="14" s="1"/>
  <c r="N44" i="14"/>
  <c r="N74" i="14" s="1"/>
  <c r="O44" i="14"/>
  <c r="O74" i="14" s="1"/>
  <c r="P44" i="14"/>
  <c r="P74" i="14" s="1"/>
  <c r="Q44" i="14"/>
  <c r="Q74" i="14" s="1"/>
  <c r="R44" i="14"/>
  <c r="R74" i="14" s="1"/>
  <c r="S44" i="14"/>
  <c r="S74" i="14" s="1"/>
  <c r="T44" i="14"/>
  <c r="T74" i="14" s="1"/>
  <c r="U44" i="14"/>
  <c r="U74" i="14" s="1"/>
  <c r="V44" i="14"/>
  <c r="V74" i="14" s="1"/>
  <c r="W44" i="14"/>
  <c r="W74" i="14" s="1"/>
  <c r="X44" i="14"/>
  <c r="X74" i="14" s="1"/>
  <c r="Y44" i="14"/>
  <c r="Y74" i="14" s="1"/>
  <c r="Z44" i="14"/>
  <c r="Z74" i="14" s="1"/>
  <c r="AA44" i="14"/>
  <c r="AA74" i="14" s="1"/>
  <c r="AB44" i="14"/>
  <c r="AB74" i="14" s="1"/>
  <c r="AC44" i="14"/>
  <c r="AC74" i="14" s="1"/>
  <c r="AD44" i="14"/>
  <c r="AD74" i="14" s="1"/>
  <c r="AE44" i="14"/>
  <c r="AE74" i="14" s="1"/>
  <c r="AF44" i="14"/>
  <c r="AF74" i="14" s="1"/>
  <c r="AG44" i="14"/>
  <c r="AG74" i="14" s="1"/>
  <c r="AH44" i="14"/>
  <c r="AH74" i="14" s="1"/>
  <c r="AI44" i="14"/>
  <c r="AI74" i="14" s="1"/>
  <c r="AJ44" i="14"/>
  <c r="AJ74" i="14" s="1"/>
  <c r="AK44" i="14"/>
  <c r="AK74" i="14" s="1"/>
  <c r="AL44" i="14"/>
  <c r="AL74" i="14" s="1"/>
  <c r="AM44" i="14"/>
  <c r="AM74" i="14" s="1"/>
  <c r="AN44" i="14"/>
  <c r="AN74" i="14" s="1"/>
  <c r="AO44" i="14"/>
  <c r="AO74" i="14" s="1"/>
  <c r="AP44" i="14"/>
  <c r="AP74" i="14" s="1"/>
  <c r="AQ44" i="14"/>
  <c r="AQ74" i="14" s="1"/>
  <c r="AR44" i="14"/>
  <c r="AR74" i="14" s="1"/>
  <c r="AS44" i="14"/>
  <c r="AS74" i="14" s="1"/>
  <c r="AT44" i="14"/>
  <c r="AT74" i="14" s="1"/>
  <c r="AU44" i="14"/>
  <c r="AU74" i="14" s="1"/>
  <c r="AV44" i="14"/>
  <c r="AV74" i="14" s="1"/>
  <c r="AW44" i="14"/>
  <c r="AW74" i="14" s="1"/>
  <c r="AX44" i="14"/>
  <c r="AX74" i="14" s="1"/>
  <c r="AY44" i="14"/>
  <c r="AY74" i="14" s="1"/>
  <c r="AZ44" i="14"/>
  <c r="AZ74" i="14" s="1"/>
  <c r="BA44" i="14"/>
  <c r="BA74" i="14" s="1"/>
  <c r="BB44" i="14"/>
  <c r="BB74" i="14" s="1"/>
  <c r="BC44" i="14"/>
  <c r="BC74" i="14" s="1"/>
  <c r="BD44" i="14"/>
  <c r="BD74" i="14" s="1"/>
  <c r="BE44" i="14"/>
  <c r="BE74" i="14" s="1"/>
  <c r="BF44" i="14"/>
  <c r="BF74" i="14" s="1"/>
  <c r="BG44" i="14"/>
  <c r="BG74" i="14" s="1"/>
  <c r="BH44" i="14"/>
  <c r="BH74" i="14" s="1"/>
  <c r="BI44" i="14"/>
  <c r="BI74" i="14" s="1"/>
  <c r="BJ44" i="14"/>
  <c r="BJ74" i="14" s="1"/>
  <c r="BK44" i="14"/>
  <c r="BK74" i="14" s="1"/>
  <c r="BL44" i="14"/>
  <c r="BL74" i="14" s="1"/>
  <c r="BM44" i="14"/>
  <c r="BM74" i="14" s="1"/>
  <c r="BN44" i="14"/>
  <c r="BN74" i="14" s="1"/>
  <c r="BO44" i="14"/>
  <c r="BO74" i="14" s="1"/>
  <c r="BP44" i="14"/>
  <c r="BP74" i="14" s="1"/>
  <c r="BQ44" i="14"/>
  <c r="BQ74" i="14" s="1"/>
  <c r="BR44" i="14"/>
  <c r="BR74" i="14" s="1"/>
  <c r="BS44" i="14"/>
  <c r="BS74" i="14" s="1"/>
  <c r="BT44" i="14"/>
  <c r="BT74" i="14" s="1"/>
  <c r="BU44" i="14"/>
  <c r="BU74" i="14" s="1"/>
  <c r="BV44" i="14"/>
  <c r="BV74" i="14" s="1"/>
  <c r="BW44" i="14"/>
  <c r="BW74" i="14" s="1"/>
  <c r="BX44" i="14"/>
  <c r="BX74" i="14" s="1"/>
  <c r="BY44" i="14"/>
  <c r="BY74" i="14" s="1"/>
  <c r="BZ44" i="14"/>
  <c r="BZ74" i="14" s="1"/>
  <c r="CA44" i="14"/>
  <c r="CA74" i="14" s="1"/>
  <c r="CB44" i="14"/>
  <c r="CB74" i="14" s="1"/>
  <c r="CC44" i="14"/>
  <c r="CC74" i="14" s="1"/>
  <c r="CD44" i="14"/>
  <c r="CD74" i="14" s="1"/>
  <c r="CE44" i="14"/>
  <c r="CE74" i="14" s="1"/>
  <c r="CF44" i="14"/>
  <c r="CF74" i="14" s="1"/>
  <c r="CG44" i="14"/>
  <c r="CG74" i="14" s="1"/>
  <c r="CH44" i="14"/>
  <c r="CH74" i="14" s="1"/>
  <c r="CI44" i="14"/>
  <c r="CI74" i="14" s="1"/>
  <c r="CJ44" i="14"/>
  <c r="CJ74" i="14" s="1"/>
  <c r="CK44" i="14"/>
  <c r="CK74" i="14" s="1"/>
  <c r="CL44" i="14"/>
  <c r="CL74" i="14" s="1"/>
  <c r="CM44" i="14"/>
  <c r="CM74" i="14" s="1"/>
  <c r="CN44" i="14"/>
  <c r="CN74" i="14" s="1"/>
  <c r="CO44" i="14"/>
  <c r="CO74" i="14" s="1"/>
  <c r="CP44" i="14"/>
  <c r="CP74" i="14" s="1"/>
  <c r="CQ44" i="14"/>
  <c r="CQ74" i="14" s="1"/>
  <c r="CR44" i="14"/>
  <c r="CR74" i="14" s="1"/>
  <c r="CS44" i="14"/>
  <c r="CS74" i="14" s="1"/>
  <c r="CT44" i="14"/>
  <c r="CT74" i="14" s="1"/>
  <c r="CU44" i="14"/>
  <c r="CU74" i="14" s="1"/>
  <c r="CV44" i="14"/>
  <c r="CV74" i="14" s="1"/>
  <c r="CW44" i="14"/>
  <c r="CW74" i="14" s="1"/>
  <c r="CX44" i="14"/>
  <c r="CX74" i="14" s="1"/>
  <c r="CY44" i="14"/>
  <c r="CY74" i="14" s="1"/>
  <c r="CZ44" i="14"/>
  <c r="CZ74" i="14" s="1"/>
  <c r="DA44" i="14"/>
  <c r="DA74" i="14" s="1"/>
  <c r="DB44" i="14"/>
  <c r="DB74" i="14" s="1"/>
  <c r="DC44" i="14"/>
  <c r="DC74" i="14" s="1"/>
  <c r="DD44" i="14"/>
  <c r="DD74" i="14" s="1"/>
  <c r="DE44" i="14"/>
  <c r="DE74" i="14" s="1"/>
  <c r="DF44" i="14"/>
  <c r="DF74" i="14" s="1"/>
  <c r="DG44" i="14"/>
  <c r="DG74" i="14" s="1"/>
  <c r="DH44" i="14"/>
  <c r="DH74" i="14" s="1"/>
  <c r="DI44" i="14"/>
  <c r="DI74" i="14" s="1"/>
  <c r="DJ44" i="14"/>
  <c r="DJ74" i="14" s="1"/>
  <c r="DK44" i="14"/>
  <c r="DK74" i="14" s="1"/>
  <c r="DL44" i="14"/>
  <c r="DL74" i="14" s="1"/>
  <c r="DM44" i="14"/>
  <c r="DM74" i="14" s="1"/>
  <c r="DN44" i="14"/>
  <c r="DN74" i="14" s="1"/>
  <c r="DO44" i="14"/>
  <c r="DO74" i="14" s="1"/>
  <c r="DP44" i="14"/>
  <c r="DP74" i="14" s="1"/>
  <c r="DQ44" i="14"/>
  <c r="DQ74" i="14" s="1"/>
  <c r="DR44" i="14"/>
  <c r="DR74" i="14" s="1"/>
  <c r="DS44" i="14"/>
  <c r="DS74" i="14" s="1"/>
  <c r="DT44" i="14"/>
  <c r="DT74" i="14" s="1"/>
  <c r="DU44" i="14"/>
  <c r="DU74" i="14" s="1"/>
  <c r="DV44" i="14"/>
  <c r="DV74" i="14" s="1"/>
  <c r="DW44" i="14"/>
  <c r="DW74" i="14" s="1"/>
  <c r="DX44" i="14"/>
  <c r="DX74" i="14" s="1"/>
  <c r="DY44" i="14"/>
  <c r="DY74" i="14" s="1"/>
  <c r="DZ44" i="14"/>
  <c r="DZ74" i="14" s="1"/>
  <c r="EA44" i="14"/>
  <c r="EA74" i="14" s="1"/>
  <c r="EB44" i="14"/>
  <c r="EB74" i="14" s="1"/>
  <c r="EC44" i="14"/>
  <c r="EC74" i="14" s="1"/>
  <c r="ED44" i="14"/>
  <c r="ED74" i="14" s="1"/>
  <c r="EE44" i="14"/>
  <c r="EE74" i="14" s="1"/>
  <c r="EF44" i="14"/>
  <c r="EF74" i="14" s="1"/>
  <c r="EG44" i="14"/>
  <c r="EG74" i="14" s="1"/>
  <c r="EH44" i="14"/>
  <c r="EH74" i="14" s="1"/>
  <c r="EI44" i="14"/>
  <c r="EI74" i="14" s="1"/>
  <c r="EJ44" i="14"/>
  <c r="EJ74" i="14" s="1"/>
  <c r="EK44" i="14"/>
  <c r="EK74" i="14" s="1"/>
  <c r="EL44" i="14"/>
  <c r="EL74" i="14" s="1"/>
  <c r="EM44" i="14"/>
  <c r="EM74" i="14" s="1"/>
  <c r="EN44" i="14"/>
  <c r="EN74" i="14" s="1"/>
  <c r="EO44" i="14"/>
  <c r="EO74" i="14" s="1"/>
  <c r="EP44" i="14"/>
  <c r="EP74" i="14" s="1"/>
  <c r="EQ44" i="14"/>
  <c r="EQ74" i="14" s="1"/>
  <c r="ER44" i="14"/>
  <c r="ER74" i="14" s="1"/>
  <c r="ES44" i="14"/>
  <c r="ES74" i="14" s="1"/>
  <c r="ET44" i="14"/>
  <c r="ET74" i="14" s="1"/>
  <c r="EU44" i="14"/>
  <c r="EU74" i="14" s="1"/>
  <c r="EV44" i="14"/>
  <c r="EV74" i="14" s="1"/>
  <c r="EW44" i="14"/>
  <c r="EW74" i="14" s="1"/>
  <c r="EX44" i="14"/>
  <c r="EX74" i="14" s="1"/>
  <c r="EY44" i="14"/>
  <c r="EY74" i="14" s="1"/>
  <c r="EZ44" i="14"/>
  <c r="EZ74" i="14" s="1"/>
  <c r="FA44" i="14"/>
  <c r="FA74" i="14" s="1"/>
  <c r="FB44" i="14"/>
  <c r="FB74" i="14" s="1"/>
  <c r="FC44" i="14"/>
  <c r="FC74" i="14" s="1"/>
  <c r="FD44" i="14"/>
  <c r="FD74" i="14" s="1"/>
  <c r="FE44" i="14"/>
  <c r="FE74" i="14" s="1"/>
  <c r="FF44" i="14"/>
  <c r="FF74" i="14" s="1"/>
  <c r="B45" i="14"/>
  <c r="B75" i="14" s="1"/>
  <c r="D45" i="14"/>
  <c r="D75" i="14" s="1"/>
  <c r="E45" i="14"/>
  <c r="E75" i="14" s="1"/>
  <c r="F45" i="14"/>
  <c r="F75" i="14" s="1"/>
  <c r="G45" i="14"/>
  <c r="G75" i="14" s="1"/>
  <c r="H45" i="14"/>
  <c r="H75" i="14" s="1"/>
  <c r="I45" i="14"/>
  <c r="I75" i="14" s="1"/>
  <c r="J45" i="14"/>
  <c r="J75" i="14" s="1"/>
  <c r="K45" i="14"/>
  <c r="K75" i="14" s="1"/>
  <c r="L45" i="14"/>
  <c r="L75" i="14" s="1"/>
  <c r="M45" i="14"/>
  <c r="M75" i="14" s="1"/>
  <c r="N45" i="14"/>
  <c r="N75" i="14" s="1"/>
  <c r="O45" i="14"/>
  <c r="O75" i="14" s="1"/>
  <c r="P45" i="14"/>
  <c r="P75" i="14" s="1"/>
  <c r="Q45" i="14"/>
  <c r="Q75" i="14" s="1"/>
  <c r="R45" i="14"/>
  <c r="R75" i="14" s="1"/>
  <c r="S45" i="14"/>
  <c r="S75" i="14" s="1"/>
  <c r="T45" i="14"/>
  <c r="T75" i="14" s="1"/>
  <c r="U45" i="14"/>
  <c r="U75" i="14" s="1"/>
  <c r="V45" i="14"/>
  <c r="V75" i="14" s="1"/>
  <c r="W45" i="14"/>
  <c r="W75" i="14" s="1"/>
  <c r="X45" i="14"/>
  <c r="X75" i="14" s="1"/>
  <c r="Y45" i="14"/>
  <c r="Y75" i="14" s="1"/>
  <c r="Z45" i="14"/>
  <c r="Z75" i="14" s="1"/>
  <c r="AA45" i="14"/>
  <c r="AA75" i="14" s="1"/>
  <c r="AB45" i="14"/>
  <c r="AB75" i="14" s="1"/>
  <c r="AC45" i="14"/>
  <c r="AC75" i="14" s="1"/>
  <c r="AD45" i="14"/>
  <c r="AD75" i="14" s="1"/>
  <c r="AE45" i="14"/>
  <c r="AE75" i="14" s="1"/>
  <c r="AF45" i="14"/>
  <c r="AF75" i="14" s="1"/>
  <c r="AG45" i="14"/>
  <c r="AG75" i="14" s="1"/>
  <c r="AH45" i="14"/>
  <c r="AH75" i="14" s="1"/>
  <c r="AI45" i="14"/>
  <c r="AI75" i="14" s="1"/>
  <c r="AJ45" i="14"/>
  <c r="AJ75" i="14" s="1"/>
  <c r="AK45" i="14"/>
  <c r="AK75" i="14" s="1"/>
  <c r="AL45" i="14"/>
  <c r="AL75" i="14" s="1"/>
  <c r="AM45" i="14"/>
  <c r="AM75" i="14" s="1"/>
  <c r="AN45" i="14"/>
  <c r="AN75" i="14" s="1"/>
  <c r="AO45" i="14"/>
  <c r="AO75" i="14" s="1"/>
  <c r="AP45" i="14"/>
  <c r="AP75" i="14" s="1"/>
  <c r="AQ45" i="14"/>
  <c r="AQ75" i="14" s="1"/>
  <c r="AR45" i="14"/>
  <c r="AR75" i="14" s="1"/>
  <c r="AS45" i="14"/>
  <c r="AS75" i="14" s="1"/>
  <c r="AT45" i="14"/>
  <c r="AT75" i="14" s="1"/>
  <c r="AU45" i="14"/>
  <c r="AU75" i="14" s="1"/>
  <c r="AV45" i="14"/>
  <c r="AV75" i="14" s="1"/>
  <c r="AW45" i="14"/>
  <c r="AW75" i="14" s="1"/>
  <c r="AX45" i="14"/>
  <c r="AX75" i="14" s="1"/>
  <c r="AY45" i="14"/>
  <c r="AY75" i="14" s="1"/>
  <c r="AZ45" i="14"/>
  <c r="AZ75" i="14" s="1"/>
  <c r="BA45" i="14"/>
  <c r="BA75" i="14" s="1"/>
  <c r="BB45" i="14"/>
  <c r="BB75" i="14" s="1"/>
  <c r="BC45" i="14"/>
  <c r="BC75" i="14" s="1"/>
  <c r="BD45" i="14"/>
  <c r="BD75" i="14" s="1"/>
  <c r="BE45" i="14"/>
  <c r="BE75" i="14" s="1"/>
  <c r="BF45" i="14"/>
  <c r="BF75" i="14" s="1"/>
  <c r="BG45" i="14"/>
  <c r="BG75" i="14" s="1"/>
  <c r="BH45" i="14"/>
  <c r="BH75" i="14" s="1"/>
  <c r="BI45" i="14"/>
  <c r="BI75" i="14" s="1"/>
  <c r="BJ45" i="14"/>
  <c r="BJ75" i="14" s="1"/>
  <c r="BK45" i="14"/>
  <c r="BK75" i="14" s="1"/>
  <c r="BL45" i="14"/>
  <c r="BL75" i="14" s="1"/>
  <c r="BM45" i="14"/>
  <c r="BM75" i="14" s="1"/>
  <c r="BN45" i="14"/>
  <c r="BN75" i="14" s="1"/>
  <c r="BO45" i="14"/>
  <c r="BO75" i="14" s="1"/>
  <c r="BP45" i="14"/>
  <c r="BP75" i="14" s="1"/>
  <c r="BQ45" i="14"/>
  <c r="BQ75" i="14" s="1"/>
  <c r="BR45" i="14"/>
  <c r="BR75" i="14" s="1"/>
  <c r="BS45" i="14"/>
  <c r="BS75" i="14" s="1"/>
  <c r="BT45" i="14"/>
  <c r="BT75" i="14" s="1"/>
  <c r="BU45" i="14"/>
  <c r="BU75" i="14" s="1"/>
  <c r="BV45" i="14"/>
  <c r="BV75" i="14" s="1"/>
  <c r="BW45" i="14"/>
  <c r="BW75" i="14" s="1"/>
  <c r="BX45" i="14"/>
  <c r="BX75" i="14" s="1"/>
  <c r="BY45" i="14"/>
  <c r="BY75" i="14" s="1"/>
  <c r="BZ45" i="14"/>
  <c r="BZ75" i="14" s="1"/>
  <c r="CA45" i="14"/>
  <c r="CA75" i="14" s="1"/>
  <c r="CB45" i="14"/>
  <c r="CB75" i="14" s="1"/>
  <c r="CC45" i="14"/>
  <c r="CC75" i="14" s="1"/>
  <c r="CD45" i="14"/>
  <c r="CD75" i="14" s="1"/>
  <c r="CE45" i="14"/>
  <c r="CE75" i="14" s="1"/>
  <c r="CF45" i="14"/>
  <c r="CF75" i="14" s="1"/>
  <c r="CG45" i="14"/>
  <c r="CG75" i="14" s="1"/>
  <c r="CH45" i="14"/>
  <c r="CH75" i="14" s="1"/>
  <c r="CI45" i="14"/>
  <c r="CI75" i="14" s="1"/>
  <c r="CJ45" i="14"/>
  <c r="CJ75" i="14" s="1"/>
  <c r="CK45" i="14"/>
  <c r="CK75" i="14" s="1"/>
  <c r="CL45" i="14"/>
  <c r="CL75" i="14" s="1"/>
  <c r="CM45" i="14"/>
  <c r="CM75" i="14" s="1"/>
  <c r="CN45" i="14"/>
  <c r="CN75" i="14" s="1"/>
  <c r="CO45" i="14"/>
  <c r="CO75" i="14" s="1"/>
  <c r="CP45" i="14"/>
  <c r="CP75" i="14" s="1"/>
  <c r="CQ45" i="14"/>
  <c r="CQ75" i="14" s="1"/>
  <c r="CR45" i="14"/>
  <c r="CR75" i="14" s="1"/>
  <c r="CS45" i="14"/>
  <c r="CS75" i="14" s="1"/>
  <c r="CT45" i="14"/>
  <c r="CT75" i="14" s="1"/>
  <c r="CU45" i="14"/>
  <c r="CU75" i="14" s="1"/>
  <c r="CV45" i="14"/>
  <c r="CV75" i="14" s="1"/>
  <c r="CW45" i="14"/>
  <c r="CW75" i="14" s="1"/>
  <c r="CX45" i="14"/>
  <c r="CX75" i="14" s="1"/>
  <c r="CY45" i="14"/>
  <c r="CY75" i="14" s="1"/>
  <c r="CZ45" i="14"/>
  <c r="CZ75" i="14" s="1"/>
  <c r="DA45" i="14"/>
  <c r="DA75" i="14" s="1"/>
  <c r="DB45" i="14"/>
  <c r="DB75" i="14" s="1"/>
  <c r="DC45" i="14"/>
  <c r="DC75" i="14" s="1"/>
  <c r="DD45" i="14"/>
  <c r="DD75" i="14" s="1"/>
  <c r="DE45" i="14"/>
  <c r="DE75" i="14" s="1"/>
  <c r="DF45" i="14"/>
  <c r="DF75" i="14" s="1"/>
  <c r="DG45" i="14"/>
  <c r="DG75" i="14" s="1"/>
  <c r="DH45" i="14"/>
  <c r="DH75" i="14" s="1"/>
  <c r="DI45" i="14"/>
  <c r="DI75" i="14" s="1"/>
  <c r="DJ45" i="14"/>
  <c r="DJ75" i="14" s="1"/>
  <c r="DK45" i="14"/>
  <c r="DK75" i="14" s="1"/>
  <c r="DL45" i="14"/>
  <c r="DL75" i="14" s="1"/>
  <c r="DM45" i="14"/>
  <c r="DM75" i="14" s="1"/>
  <c r="DN45" i="14"/>
  <c r="DN75" i="14" s="1"/>
  <c r="DO45" i="14"/>
  <c r="DO75" i="14" s="1"/>
  <c r="DP45" i="14"/>
  <c r="DP75" i="14" s="1"/>
  <c r="DQ45" i="14"/>
  <c r="DQ75" i="14" s="1"/>
  <c r="DR45" i="14"/>
  <c r="DR75" i="14" s="1"/>
  <c r="DS45" i="14"/>
  <c r="DS75" i="14" s="1"/>
  <c r="DT45" i="14"/>
  <c r="DT75" i="14" s="1"/>
  <c r="DU45" i="14"/>
  <c r="DU75" i="14" s="1"/>
  <c r="DV45" i="14"/>
  <c r="DV75" i="14" s="1"/>
  <c r="DW45" i="14"/>
  <c r="DW75" i="14" s="1"/>
  <c r="DX45" i="14"/>
  <c r="DX75" i="14" s="1"/>
  <c r="DY45" i="14"/>
  <c r="DY75" i="14" s="1"/>
  <c r="DZ45" i="14"/>
  <c r="DZ75" i="14" s="1"/>
  <c r="EA45" i="14"/>
  <c r="EA75" i="14" s="1"/>
  <c r="EB45" i="14"/>
  <c r="EB75" i="14" s="1"/>
  <c r="EC45" i="14"/>
  <c r="EC75" i="14" s="1"/>
  <c r="ED45" i="14"/>
  <c r="ED75" i="14" s="1"/>
  <c r="EE45" i="14"/>
  <c r="EE75" i="14" s="1"/>
  <c r="EF45" i="14"/>
  <c r="EF75" i="14" s="1"/>
  <c r="EG45" i="14"/>
  <c r="EG75" i="14" s="1"/>
  <c r="EH45" i="14"/>
  <c r="EH75" i="14" s="1"/>
  <c r="EI45" i="14"/>
  <c r="EI75" i="14" s="1"/>
  <c r="EJ45" i="14"/>
  <c r="EJ75" i="14" s="1"/>
  <c r="EK45" i="14"/>
  <c r="EK75" i="14" s="1"/>
  <c r="EL45" i="14"/>
  <c r="EL75" i="14" s="1"/>
  <c r="EM45" i="14"/>
  <c r="EM75" i="14" s="1"/>
  <c r="EN45" i="14"/>
  <c r="EN75" i="14" s="1"/>
  <c r="EO45" i="14"/>
  <c r="EO75" i="14" s="1"/>
  <c r="EP45" i="14"/>
  <c r="EP75" i="14" s="1"/>
  <c r="EQ45" i="14"/>
  <c r="EQ75" i="14" s="1"/>
  <c r="ER45" i="14"/>
  <c r="ER75" i="14" s="1"/>
  <c r="ES45" i="14"/>
  <c r="ES75" i="14" s="1"/>
  <c r="ET45" i="14"/>
  <c r="ET75" i="14" s="1"/>
  <c r="EU45" i="14"/>
  <c r="EU75" i="14" s="1"/>
  <c r="EV45" i="14"/>
  <c r="EV75" i="14" s="1"/>
  <c r="EW45" i="14"/>
  <c r="EW75" i="14" s="1"/>
  <c r="EX45" i="14"/>
  <c r="EX75" i="14" s="1"/>
  <c r="EY45" i="14"/>
  <c r="EY75" i="14" s="1"/>
  <c r="EZ45" i="14"/>
  <c r="EZ75" i="14" s="1"/>
  <c r="FA45" i="14"/>
  <c r="FA75" i="14" s="1"/>
  <c r="FB45" i="14"/>
  <c r="FB75" i="14" s="1"/>
  <c r="FC45" i="14"/>
  <c r="FC75" i="14" s="1"/>
  <c r="FD45" i="14"/>
  <c r="FD75" i="14" s="1"/>
  <c r="FE45" i="14"/>
  <c r="FE75" i="14" s="1"/>
  <c r="FF45" i="14"/>
  <c r="FF75" i="14" s="1"/>
  <c r="B46" i="14"/>
  <c r="B76" i="14" s="1"/>
  <c r="D46" i="14"/>
  <c r="D76" i="14" s="1"/>
  <c r="E46" i="14"/>
  <c r="E76" i="14" s="1"/>
  <c r="F46" i="14"/>
  <c r="F76" i="14" s="1"/>
  <c r="G46" i="14"/>
  <c r="G76" i="14" s="1"/>
  <c r="H46" i="14"/>
  <c r="H76" i="14" s="1"/>
  <c r="I46" i="14"/>
  <c r="I76" i="14" s="1"/>
  <c r="J46" i="14"/>
  <c r="J76" i="14" s="1"/>
  <c r="K46" i="14"/>
  <c r="K76" i="14" s="1"/>
  <c r="L46" i="14"/>
  <c r="L76" i="14" s="1"/>
  <c r="M46" i="14"/>
  <c r="M76" i="14" s="1"/>
  <c r="N46" i="14"/>
  <c r="N76" i="14" s="1"/>
  <c r="O46" i="14"/>
  <c r="O76" i="14" s="1"/>
  <c r="P46" i="14"/>
  <c r="P76" i="14" s="1"/>
  <c r="Q46" i="14"/>
  <c r="Q76" i="14" s="1"/>
  <c r="R46" i="14"/>
  <c r="R76" i="14" s="1"/>
  <c r="S46" i="14"/>
  <c r="S76" i="14" s="1"/>
  <c r="T46" i="14"/>
  <c r="T76" i="14" s="1"/>
  <c r="U46" i="14"/>
  <c r="U76" i="14" s="1"/>
  <c r="V46" i="14"/>
  <c r="V76" i="14" s="1"/>
  <c r="W46" i="14"/>
  <c r="W76" i="14" s="1"/>
  <c r="X46" i="14"/>
  <c r="X76" i="14" s="1"/>
  <c r="Y46" i="14"/>
  <c r="Y76" i="14" s="1"/>
  <c r="Z46" i="14"/>
  <c r="Z76" i="14" s="1"/>
  <c r="AA46" i="14"/>
  <c r="AA76" i="14" s="1"/>
  <c r="AB46" i="14"/>
  <c r="AB76" i="14" s="1"/>
  <c r="AC46" i="14"/>
  <c r="AC76" i="14" s="1"/>
  <c r="AD46" i="14"/>
  <c r="AD76" i="14" s="1"/>
  <c r="AE46" i="14"/>
  <c r="AE76" i="14" s="1"/>
  <c r="AF46" i="14"/>
  <c r="AF76" i="14" s="1"/>
  <c r="AG46" i="14"/>
  <c r="AG76" i="14" s="1"/>
  <c r="AH46" i="14"/>
  <c r="AH76" i="14" s="1"/>
  <c r="AI46" i="14"/>
  <c r="AI76" i="14" s="1"/>
  <c r="AJ46" i="14"/>
  <c r="AJ76" i="14" s="1"/>
  <c r="AK46" i="14"/>
  <c r="AK76" i="14" s="1"/>
  <c r="AL46" i="14"/>
  <c r="AL76" i="14" s="1"/>
  <c r="AM46" i="14"/>
  <c r="AM76" i="14" s="1"/>
  <c r="AN46" i="14"/>
  <c r="AN76" i="14" s="1"/>
  <c r="AO46" i="14"/>
  <c r="AO76" i="14" s="1"/>
  <c r="AP46" i="14"/>
  <c r="AP76" i="14" s="1"/>
  <c r="AQ46" i="14"/>
  <c r="AQ76" i="14" s="1"/>
  <c r="AR46" i="14"/>
  <c r="AR76" i="14" s="1"/>
  <c r="AS46" i="14"/>
  <c r="AS76" i="14" s="1"/>
  <c r="AT46" i="14"/>
  <c r="AT76" i="14" s="1"/>
  <c r="AU46" i="14"/>
  <c r="AU76" i="14" s="1"/>
  <c r="AV46" i="14"/>
  <c r="AV76" i="14" s="1"/>
  <c r="AW46" i="14"/>
  <c r="AW76" i="14" s="1"/>
  <c r="AX46" i="14"/>
  <c r="AX76" i="14" s="1"/>
  <c r="AY46" i="14"/>
  <c r="AY76" i="14" s="1"/>
  <c r="AZ46" i="14"/>
  <c r="AZ76" i="14" s="1"/>
  <c r="BA46" i="14"/>
  <c r="BA76" i="14" s="1"/>
  <c r="BB46" i="14"/>
  <c r="BB76" i="14" s="1"/>
  <c r="BC46" i="14"/>
  <c r="BC76" i="14" s="1"/>
  <c r="BD46" i="14"/>
  <c r="BD76" i="14" s="1"/>
  <c r="BE46" i="14"/>
  <c r="BE76" i="14" s="1"/>
  <c r="BF46" i="14"/>
  <c r="BF76" i="14" s="1"/>
  <c r="BG46" i="14"/>
  <c r="BG76" i="14" s="1"/>
  <c r="BH46" i="14"/>
  <c r="BH76" i="14" s="1"/>
  <c r="BI46" i="14"/>
  <c r="BI76" i="14" s="1"/>
  <c r="BJ46" i="14"/>
  <c r="BJ76" i="14" s="1"/>
  <c r="BK46" i="14"/>
  <c r="BK76" i="14" s="1"/>
  <c r="BL46" i="14"/>
  <c r="BL76" i="14" s="1"/>
  <c r="BM46" i="14"/>
  <c r="BM76" i="14" s="1"/>
  <c r="BN46" i="14"/>
  <c r="BN76" i="14" s="1"/>
  <c r="BO46" i="14"/>
  <c r="BO76" i="14" s="1"/>
  <c r="BP46" i="14"/>
  <c r="BP76" i="14" s="1"/>
  <c r="BQ46" i="14"/>
  <c r="BQ76" i="14" s="1"/>
  <c r="BR46" i="14"/>
  <c r="BR76" i="14" s="1"/>
  <c r="BS46" i="14"/>
  <c r="BS76" i="14" s="1"/>
  <c r="BT46" i="14"/>
  <c r="BT76" i="14" s="1"/>
  <c r="BU46" i="14"/>
  <c r="BU76" i="14" s="1"/>
  <c r="BV46" i="14"/>
  <c r="BV76" i="14" s="1"/>
  <c r="BW46" i="14"/>
  <c r="BW76" i="14" s="1"/>
  <c r="BX46" i="14"/>
  <c r="BX76" i="14" s="1"/>
  <c r="BY46" i="14"/>
  <c r="BY76" i="14" s="1"/>
  <c r="BZ46" i="14"/>
  <c r="BZ76" i="14" s="1"/>
  <c r="CA46" i="14"/>
  <c r="CA76" i="14" s="1"/>
  <c r="CB46" i="14"/>
  <c r="CB76" i="14" s="1"/>
  <c r="CC46" i="14"/>
  <c r="CC76" i="14" s="1"/>
  <c r="CD46" i="14"/>
  <c r="CD76" i="14" s="1"/>
  <c r="CE46" i="14"/>
  <c r="CE76" i="14" s="1"/>
  <c r="CF46" i="14"/>
  <c r="CF76" i="14" s="1"/>
  <c r="CG46" i="14"/>
  <c r="CG76" i="14" s="1"/>
  <c r="CH46" i="14"/>
  <c r="CH76" i="14" s="1"/>
  <c r="CI46" i="14"/>
  <c r="CI76" i="14" s="1"/>
  <c r="CJ46" i="14"/>
  <c r="CJ76" i="14" s="1"/>
  <c r="CK46" i="14"/>
  <c r="CK76" i="14" s="1"/>
  <c r="CL46" i="14"/>
  <c r="CL76" i="14" s="1"/>
  <c r="CM46" i="14"/>
  <c r="CM76" i="14" s="1"/>
  <c r="CN46" i="14"/>
  <c r="CN76" i="14" s="1"/>
  <c r="CO46" i="14"/>
  <c r="CO76" i="14" s="1"/>
  <c r="CP46" i="14"/>
  <c r="CP76" i="14" s="1"/>
  <c r="CQ46" i="14"/>
  <c r="CQ76" i="14" s="1"/>
  <c r="CR46" i="14"/>
  <c r="CR76" i="14" s="1"/>
  <c r="CS46" i="14"/>
  <c r="CS76" i="14" s="1"/>
  <c r="CT46" i="14"/>
  <c r="CT76" i="14" s="1"/>
  <c r="CU46" i="14"/>
  <c r="CU76" i="14" s="1"/>
  <c r="CV46" i="14"/>
  <c r="CV76" i="14" s="1"/>
  <c r="CW46" i="14"/>
  <c r="CW76" i="14" s="1"/>
  <c r="CX46" i="14"/>
  <c r="CX76" i="14" s="1"/>
  <c r="CY46" i="14"/>
  <c r="CY76" i="14" s="1"/>
  <c r="CZ46" i="14"/>
  <c r="CZ76" i="14" s="1"/>
  <c r="DA46" i="14"/>
  <c r="DA76" i="14" s="1"/>
  <c r="DB46" i="14"/>
  <c r="DB76" i="14" s="1"/>
  <c r="DC46" i="14"/>
  <c r="DC76" i="14" s="1"/>
  <c r="DD46" i="14"/>
  <c r="DD76" i="14" s="1"/>
  <c r="DE46" i="14"/>
  <c r="DE76" i="14" s="1"/>
  <c r="DF46" i="14"/>
  <c r="DF76" i="14" s="1"/>
  <c r="DG46" i="14"/>
  <c r="DG76" i="14" s="1"/>
  <c r="DH46" i="14"/>
  <c r="DH76" i="14" s="1"/>
  <c r="DI46" i="14"/>
  <c r="DI76" i="14" s="1"/>
  <c r="DJ46" i="14"/>
  <c r="DJ76" i="14" s="1"/>
  <c r="DK46" i="14"/>
  <c r="DK76" i="14" s="1"/>
  <c r="DL46" i="14"/>
  <c r="DL76" i="14" s="1"/>
  <c r="DM46" i="14"/>
  <c r="DM76" i="14" s="1"/>
  <c r="DN46" i="14"/>
  <c r="DN76" i="14" s="1"/>
  <c r="DO46" i="14"/>
  <c r="DO76" i="14" s="1"/>
  <c r="DP46" i="14"/>
  <c r="DP76" i="14" s="1"/>
  <c r="DQ46" i="14"/>
  <c r="DQ76" i="14" s="1"/>
  <c r="DR46" i="14"/>
  <c r="DR76" i="14" s="1"/>
  <c r="DS46" i="14"/>
  <c r="DS76" i="14" s="1"/>
  <c r="DT46" i="14"/>
  <c r="DT76" i="14" s="1"/>
  <c r="DU46" i="14"/>
  <c r="DU76" i="14" s="1"/>
  <c r="DV46" i="14"/>
  <c r="DV76" i="14" s="1"/>
  <c r="DW46" i="14"/>
  <c r="DW76" i="14" s="1"/>
  <c r="DX46" i="14"/>
  <c r="DX76" i="14" s="1"/>
  <c r="DY46" i="14"/>
  <c r="DY76" i="14" s="1"/>
  <c r="DZ46" i="14"/>
  <c r="DZ76" i="14" s="1"/>
  <c r="EA46" i="14"/>
  <c r="EA76" i="14" s="1"/>
  <c r="EB46" i="14"/>
  <c r="EB76" i="14" s="1"/>
  <c r="EC46" i="14"/>
  <c r="EC76" i="14" s="1"/>
  <c r="ED46" i="14"/>
  <c r="ED76" i="14" s="1"/>
  <c r="EE46" i="14"/>
  <c r="EE76" i="14" s="1"/>
  <c r="EF46" i="14"/>
  <c r="EF76" i="14" s="1"/>
  <c r="EG46" i="14"/>
  <c r="EG76" i="14" s="1"/>
  <c r="EH46" i="14"/>
  <c r="EH76" i="14" s="1"/>
  <c r="EI46" i="14"/>
  <c r="EI76" i="14" s="1"/>
  <c r="EJ46" i="14"/>
  <c r="EJ76" i="14" s="1"/>
  <c r="EK46" i="14"/>
  <c r="EK76" i="14" s="1"/>
  <c r="EL46" i="14"/>
  <c r="EL76" i="14" s="1"/>
  <c r="EM46" i="14"/>
  <c r="EM76" i="14" s="1"/>
  <c r="EN46" i="14"/>
  <c r="EN76" i="14" s="1"/>
  <c r="EO46" i="14"/>
  <c r="EO76" i="14" s="1"/>
  <c r="EP46" i="14"/>
  <c r="EP76" i="14" s="1"/>
  <c r="EQ46" i="14"/>
  <c r="EQ76" i="14" s="1"/>
  <c r="ER46" i="14"/>
  <c r="ER76" i="14" s="1"/>
  <c r="ES46" i="14"/>
  <c r="ES76" i="14" s="1"/>
  <c r="ET46" i="14"/>
  <c r="ET76" i="14" s="1"/>
  <c r="EU46" i="14"/>
  <c r="EU76" i="14" s="1"/>
  <c r="EV46" i="14"/>
  <c r="EV76" i="14" s="1"/>
  <c r="EW46" i="14"/>
  <c r="EW76" i="14" s="1"/>
  <c r="EX46" i="14"/>
  <c r="EX76" i="14" s="1"/>
  <c r="EY46" i="14"/>
  <c r="EY76" i="14" s="1"/>
  <c r="EZ46" i="14"/>
  <c r="EZ76" i="14" s="1"/>
  <c r="FA46" i="14"/>
  <c r="FA76" i="14" s="1"/>
  <c r="FB46" i="14"/>
  <c r="FB76" i="14" s="1"/>
  <c r="FC46" i="14"/>
  <c r="FC76" i="14" s="1"/>
  <c r="FD46" i="14"/>
  <c r="FD76" i="14" s="1"/>
  <c r="FE46" i="14"/>
  <c r="FE76" i="14" s="1"/>
  <c r="FF46" i="14"/>
  <c r="FF76" i="14" s="1"/>
  <c r="B47" i="14"/>
  <c r="B77" i="14" s="1"/>
  <c r="D47" i="14"/>
  <c r="D77" i="14" s="1"/>
  <c r="E47" i="14"/>
  <c r="E77" i="14" s="1"/>
  <c r="F47" i="14"/>
  <c r="F77" i="14" s="1"/>
  <c r="G47" i="14"/>
  <c r="G77" i="14" s="1"/>
  <c r="H47" i="14"/>
  <c r="H77" i="14" s="1"/>
  <c r="I47" i="14"/>
  <c r="I77" i="14" s="1"/>
  <c r="J47" i="14"/>
  <c r="J77" i="14" s="1"/>
  <c r="K47" i="14"/>
  <c r="K77" i="14" s="1"/>
  <c r="L47" i="14"/>
  <c r="L77" i="14" s="1"/>
  <c r="M47" i="14"/>
  <c r="M77" i="14" s="1"/>
  <c r="N47" i="14"/>
  <c r="N77" i="14" s="1"/>
  <c r="O47" i="14"/>
  <c r="O77" i="14" s="1"/>
  <c r="P47" i="14"/>
  <c r="P77" i="14" s="1"/>
  <c r="Q47" i="14"/>
  <c r="Q77" i="14" s="1"/>
  <c r="R47" i="14"/>
  <c r="R77" i="14" s="1"/>
  <c r="S47" i="14"/>
  <c r="S77" i="14" s="1"/>
  <c r="T47" i="14"/>
  <c r="T77" i="14" s="1"/>
  <c r="U47" i="14"/>
  <c r="U77" i="14" s="1"/>
  <c r="V47" i="14"/>
  <c r="V77" i="14" s="1"/>
  <c r="W47" i="14"/>
  <c r="W77" i="14" s="1"/>
  <c r="X47" i="14"/>
  <c r="X77" i="14" s="1"/>
  <c r="Y47" i="14"/>
  <c r="Y77" i="14" s="1"/>
  <c r="Z47" i="14"/>
  <c r="Z77" i="14" s="1"/>
  <c r="AA47" i="14"/>
  <c r="AA77" i="14" s="1"/>
  <c r="AB47" i="14"/>
  <c r="AB77" i="14" s="1"/>
  <c r="AC47" i="14"/>
  <c r="AC77" i="14" s="1"/>
  <c r="AD47" i="14"/>
  <c r="AD77" i="14" s="1"/>
  <c r="AE47" i="14"/>
  <c r="AE77" i="14" s="1"/>
  <c r="AF47" i="14"/>
  <c r="AF77" i="14" s="1"/>
  <c r="AG47" i="14"/>
  <c r="AG77" i="14" s="1"/>
  <c r="AH47" i="14"/>
  <c r="AH77" i="14" s="1"/>
  <c r="AI47" i="14"/>
  <c r="AI77" i="14" s="1"/>
  <c r="AJ47" i="14"/>
  <c r="AJ77" i="14" s="1"/>
  <c r="AK47" i="14"/>
  <c r="AK77" i="14" s="1"/>
  <c r="AL47" i="14"/>
  <c r="AL77" i="14" s="1"/>
  <c r="AM47" i="14"/>
  <c r="AM77" i="14" s="1"/>
  <c r="AN47" i="14"/>
  <c r="AN77" i="14" s="1"/>
  <c r="AO47" i="14"/>
  <c r="AO77" i="14" s="1"/>
  <c r="AP47" i="14"/>
  <c r="AP77" i="14" s="1"/>
  <c r="AQ47" i="14"/>
  <c r="AQ77" i="14" s="1"/>
  <c r="AR47" i="14"/>
  <c r="AR77" i="14" s="1"/>
  <c r="AS47" i="14"/>
  <c r="AS77" i="14" s="1"/>
  <c r="AT47" i="14"/>
  <c r="AT77" i="14" s="1"/>
  <c r="AU47" i="14"/>
  <c r="AU77" i="14" s="1"/>
  <c r="AV47" i="14"/>
  <c r="AV77" i="14" s="1"/>
  <c r="AW47" i="14"/>
  <c r="AW77" i="14" s="1"/>
  <c r="AX47" i="14"/>
  <c r="AX77" i="14" s="1"/>
  <c r="AY47" i="14"/>
  <c r="AY77" i="14" s="1"/>
  <c r="AZ47" i="14"/>
  <c r="AZ77" i="14" s="1"/>
  <c r="BA47" i="14"/>
  <c r="BA77" i="14" s="1"/>
  <c r="BB47" i="14"/>
  <c r="BB77" i="14" s="1"/>
  <c r="BC47" i="14"/>
  <c r="BC77" i="14" s="1"/>
  <c r="BD47" i="14"/>
  <c r="BD77" i="14" s="1"/>
  <c r="BE47" i="14"/>
  <c r="BE77" i="14" s="1"/>
  <c r="BF47" i="14"/>
  <c r="BF77" i="14" s="1"/>
  <c r="BG47" i="14"/>
  <c r="BG77" i="14" s="1"/>
  <c r="BH47" i="14"/>
  <c r="BH77" i="14" s="1"/>
  <c r="BI47" i="14"/>
  <c r="BI77" i="14" s="1"/>
  <c r="BJ47" i="14"/>
  <c r="BJ77" i="14" s="1"/>
  <c r="BK47" i="14"/>
  <c r="BK77" i="14" s="1"/>
  <c r="BL47" i="14"/>
  <c r="BL77" i="14" s="1"/>
  <c r="BM47" i="14"/>
  <c r="BM77" i="14" s="1"/>
  <c r="BN47" i="14"/>
  <c r="BN77" i="14" s="1"/>
  <c r="BO47" i="14"/>
  <c r="BO77" i="14" s="1"/>
  <c r="BP47" i="14"/>
  <c r="BP77" i="14" s="1"/>
  <c r="BQ47" i="14"/>
  <c r="BQ77" i="14" s="1"/>
  <c r="BR47" i="14"/>
  <c r="BR77" i="14" s="1"/>
  <c r="BS47" i="14"/>
  <c r="BS77" i="14" s="1"/>
  <c r="BT47" i="14"/>
  <c r="BT77" i="14" s="1"/>
  <c r="BU47" i="14"/>
  <c r="BU77" i="14" s="1"/>
  <c r="BV47" i="14"/>
  <c r="BV77" i="14" s="1"/>
  <c r="BW47" i="14"/>
  <c r="BW77" i="14" s="1"/>
  <c r="BX47" i="14"/>
  <c r="BX77" i="14" s="1"/>
  <c r="BY47" i="14"/>
  <c r="BY77" i="14" s="1"/>
  <c r="BZ47" i="14"/>
  <c r="BZ77" i="14" s="1"/>
  <c r="CA47" i="14"/>
  <c r="CA77" i="14" s="1"/>
  <c r="CB47" i="14"/>
  <c r="CB77" i="14" s="1"/>
  <c r="CC47" i="14"/>
  <c r="CC77" i="14" s="1"/>
  <c r="CD47" i="14"/>
  <c r="CD77" i="14" s="1"/>
  <c r="CE47" i="14"/>
  <c r="CE77" i="14" s="1"/>
  <c r="CF47" i="14"/>
  <c r="CF77" i="14" s="1"/>
  <c r="CG47" i="14"/>
  <c r="CG77" i="14" s="1"/>
  <c r="CH47" i="14"/>
  <c r="CH77" i="14" s="1"/>
  <c r="CI47" i="14"/>
  <c r="CI77" i="14" s="1"/>
  <c r="CJ47" i="14"/>
  <c r="CJ77" i="14" s="1"/>
  <c r="CK47" i="14"/>
  <c r="CK77" i="14" s="1"/>
  <c r="CL47" i="14"/>
  <c r="CL77" i="14" s="1"/>
  <c r="CM47" i="14"/>
  <c r="CM77" i="14" s="1"/>
  <c r="CN47" i="14"/>
  <c r="CN77" i="14" s="1"/>
  <c r="CO47" i="14"/>
  <c r="CO77" i="14" s="1"/>
  <c r="CP47" i="14"/>
  <c r="CP77" i="14" s="1"/>
  <c r="CQ47" i="14"/>
  <c r="CQ77" i="14" s="1"/>
  <c r="CR47" i="14"/>
  <c r="CR77" i="14" s="1"/>
  <c r="CS47" i="14"/>
  <c r="CS77" i="14" s="1"/>
  <c r="CT47" i="14"/>
  <c r="CT77" i="14" s="1"/>
  <c r="CU47" i="14"/>
  <c r="CU77" i="14" s="1"/>
  <c r="CV47" i="14"/>
  <c r="CV77" i="14" s="1"/>
  <c r="CW47" i="14"/>
  <c r="CW77" i="14" s="1"/>
  <c r="CX47" i="14"/>
  <c r="CX77" i="14" s="1"/>
  <c r="CY47" i="14"/>
  <c r="CY77" i="14" s="1"/>
  <c r="CZ47" i="14"/>
  <c r="CZ77" i="14" s="1"/>
  <c r="DA47" i="14"/>
  <c r="DA77" i="14" s="1"/>
  <c r="DB47" i="14"/>
  <c r="DB77" i="14" s="1"/>
  <c r="DC47" i="14"/>
  <c r="DC77" i="14" s="1"/>
  <c r="DD47" i="14"/>
  <c r="DD77" i="14" s="1"/>
  <c r="DE47" i="14"/>
  <c r="DE77" i="14" s="1"/>
  <c r="DF47" i="14"/>
  <c r="DF77" i="14" s="1"/>
  <c r="DG47" i="14"/>
  <c r="DG77" i="14" s="1"/>
  <c r="DH47" i="14"/>
  <c r="DH77" i="14" s="1"/>
  <c r="DI47" i="14"/>
  <c r="DI77" i="14" s="1"/>
  <c r="DJ47" i="14"/>
  <c r="DJ77" i="14" s="1"/>
  <c r="DK47" i="14"/>
  <c r="DK77" i="14" s="1"/>
  <c r="DL47" i="14"/>
  <c r="DL77" i="14" s="1"/>
  <c r="DM47" i="14"/>
  <c r="DM77" i="14" s="1"/>
  <c r="DN47" i="14"/>
  <c r="DN77" i="14" s="1"/>
  <c r="DO47" i="14"/>
  <c r="DO77" i="14" s="1"/>
  <c r="DP47" i="14"/>
  <c r="DP77" i="14" s="1"/>
  <c r="DQ47" i="14"/>
  <c r="DQ77" i="14" s="1"/>
  <c r="DR47" i="14"/>
  <c r="DR77" i="14" s="1"/>
  <c r="DS47" i="14"/>
  <c r="DS77" i="14" s="1"/>
  <c r="DT47" i="14"/>
  <c r="DT77" i="14" s="1"/>
  <c r="DU47" i="14"/>
  <c r="DU77" i="14" s="1"/>
  <c r="DV47" i="14"/>
  <c r="DV77" i="14" s="1"/>
  <c r="DW47" i="14"/>
  <c r="DW77" i="14" s="1"/>
  <c r="DX47" i="14"/>
  <c r="DX77" i="14" s="1"/>
  <c r="DY47" i="14"/>
  <c r="DY77" i="14" s="1"/>
  <c r="DZ47" i="14"/>
  <c r="DZ77" i="14" s="1"/>
  <c r="EA47" i="14"/>
  <c r="EA77" i="14" s="1"/>
  <c r="EB47" i="14"/>
  <c r="EB77" i="14" s="1"/>
  <c r="EC47" i="14"/>
  <c r="EC77" i="14" s="1"/>
  <c r="ED47" i="14"/>
  <c r="ED77" i="14" s="1"/>
  <c r="EE47" i="14"/>
  <c r="EE77" i="14" s="1"/>
  <c r="EF47" i="14"/>
  <c r="EF77" i="14" s="1"/>
  <c r="EG47" i="14"/>
  <c r="EG77" i="14" s="1"/>
  <c r="EH47" i="14"/>
  <c r="EH77" i="14" s="1"/>
  <c r="EI47" i="14"/>
  <c r="EI77" i="14" s="1"/>
  <c r="EJ47" i="14"/>
  <c r="EJ77" i="14" s="1"/>
  <c r="EK47" i="14"/>
  <c r="EK77" i="14" s="1"/>
  <c r="EL47" i="14"/>
  <c r="EL77" i="14" s="1"/>
  <c r="EM47" i="14"/>
  <c r="EM77" i="14" s="1"/>
  <c r="EN47" i="14"/>
  <c r="EN77" i="14" s="1"/>
  <c r="EO47" i="14"/>
  <c r="EO77" i="14" s="1"/>
  <c r="EP47" i="14"/>
  <c r="EP77" i="14" s="1"/>
  <c r="EQ47" i="14"/>
  <c r="EQ77" i="14" s="1"/>
  <c r="ER47" i="14"/>
  <c r="ER77" i="14" s="1"/>
  <c r="ES47" i="14"/>
  <c r="ES77" i="14" s="1"/>
  <c r="ET47" i="14"/>
  <c r="ET77" i="14" s="1"/>
  <c r="EU47" i="14"/>
  <c r="EU77" i="14" s="1"/>
  <c r="EV47" i="14"/>
  <c r="EV77" i="14" s="1"/>
  <c r="EW47" i="14"/>
  <c r="EW77" i="14" s="1"/>
  <c r="EX47" i="14"/>
  <c r="EX77" i="14" s="1"/>
  <c r="EY47" i="14"/>
  <c r="EY77" i="14" s="1"/>
  <c r="EZ47" i="14"/>
  <c r="EZ77" i="14" s="1"/>
  <c r="FA47" i="14"/>
  <c r="FA77" i="14" s="1"/>
  <c r="FB47" i="14"/>
  <c r="FB77" i="14" s="1"/>
  <c r="FC47" i="14"/>
  <c r="FC77" i="14" s="1"/>
  <c r="FD47" i="14"/>
  <c r="FD77" i="14" s="1"/>
  <c r="FE47" i="14"/>
  <c r="FE77" i="14" s="1"/>
  <c r="FF47" i="14"/>
  <c r="FF77" i="14" s="1"/>
  <c r="B48" i="14"/>
  <c r="B78" i="14" s="1"/>
  <c r="D48" i="14"/>
  <c r="D78" i="14" s="1"/>
  <c r="E48" i="14"/>
  <c r="E78" i="14" s="1"/>
  <c r="F48" i="14"/>
  <c r="F78" i="14" s="1"/>
  <c r="G48" i="14"/>
  <c r="G78" i="14" s="1"/>
  <c r="H48" i="14"/>
  <c r="H78" i="14" s="1"/>
  <c r="I48" i="14"/>
  <c r="I78" i="14" s="1"/>
  <c r="J48" i="14"/>
  <c r="J78" i="14" s="1"/>
  <c r="K48" i="14"/>
  <c r="K78" i="14" s="1"/>
  <c r="L48" i="14"/>
  <c r="L78" i="14" s="1"/>
  <c r="M48" i="14"/>
  <c r="M78" i="14" s="1"/>
  <c r="N48" i="14"/>
  <c r="N78" i="14" s="1"/>
  <c r="O48" i="14"/>
  <c r="O78" i="14" s="1"/>
  <c r="P48" i="14"/>
  <c r="P78" i="14" s="1"/>
  <c r="Q48" i="14"/>
  <c r="Q78" i="14" s="1"/>
  <c r="R48" i="14"/>
  <c r="R78" i="14" s="1"/>
  <c r="S48" i="14"/>
  <c r="S78" i="14" s="1"/>
  <c r="T48" i="14"/>
  <c r="T78" i="14" s="1"/>
  <c r="U48" i="14"/>
  <c r="U78" i="14" s="1"/>
  <c r="V48" i="14"/>
  <c r="V78" i="14" s="1"/>
  <c r="W48" i="14"/>
  <c r="W78" i="14" s="1"/>
  <c r="X48" i="14"/>
  <c r="X78" i="14" s="1"/>
  <c r="Y48" i="14"/>
  <c r="Y78" i="14" s="1"/>
  <c r="Z48" i="14"/>
  <c r="Z78" i="14" s="1"/>
  <c r="AA48" i="14"/>
  <c r="AA78" i="14" s="1"/>
  <c r="AB48" i="14"/>
  <c r="AB78" i="14" s="1"/>
  <c r="AC48" i="14"/>
  <c r="AC78" i="14" s="1"/>
  <c r="AD48" i="14"/>
  <c r="AD78" i="14" s="1"/>
  <c r="AE48" i="14"/>
  <c r="AE78" i="14" s="1"/>
  <c r="AF48" i="14"/>
  <c r="AF78" i="14" s="1"/>
  <c r="AG48" i="14"/>
  <c r="AG78" i="14" s="1"/>
  <c r="AH48" i="14"/>
  <c r="AH78" i="14" s="1"/>
  <c r="AI48" i="14"/>
  <c r="AI78" i="14" s="1"/>
  <c r="AJ48" i="14"/>
  <c r="AJ78" i="14" s="1"/>
  <c r="AK48" i="14"/>
  <c r="AK78" i="14" s="1"/>
  <c r="AL48" i="14"/>
  <c r="AL78" i="14" s="1"/>
  <c r="AM48" i="14"/>
  <c r="AM78" i="14" s="1"/>
  <c r="AN48" i="14"/>
  <c r="AN78" i="14" s="1"/>
  <c r="AO48" i="14"/>
  <c r="AO78" i="14" s="1"/>
  <c r="AP48" i="14"/>
  <c r="AP78" i="14" s="1"/>
  <c r="AQ48" i="14"/>
  <c r="AQ78" i="14" s="1"/>
  <c r="AR48" i="14"/>
  <c r="AR78" i="14" s="1"/>
  <c r="AS48" i="14"/>
  <c r="AS78" i="14" s="1"/>
  <c r="AT48" i="14"/>
  <c r="AT78" i="14" s="1"/>
  <c r="AU48" i="14"/>
  <c r="AU78" i="14" s="1"/>
  <c r="AV48" i="14"/>
  <c r="AV78" i="14" s="1"/>
  <c r="AW48" i="14"/>
  <c r="AW78" i="14" s="1"/>
  <c r="AX48" i="14"/>
  <c r="AX78" i="14" s="1"/>
  <c r="AY48" i="14"/>
  <c r="AY78" i="14" s="1"/>
  <c r="AZ48" i="14"/>
  <c r="AZ78" i="14" s="1"/>
  <c r="BA48" i="14"/>
  <c r="BA78" i="14" s="1"/>
  <c r="BB48" i="14"/>
  <c r="BB78" i="14" s="1"/>
  <c r="BC48" i="14"/>
  <c r="BC78" i="14" s="1"/>
  <c r="BD48" i="14"/>
  <c r="BD78" i="14" s="1"/>
  <c r="BE48" i="14"/>
  <c r="BE78" i="14" s="1"/>
  <c r="BF48" i="14"/>
  <c r="BF78" i="14" s="1"/>
  <c r="BG48" i="14"/>
  <c r="BG78" i="14" s="1"/>
  <c r="BH48" i="14"/>
  <c r="BH78" i="14" s="1"/>
  <c r="BI48" i="14"/>
  <c r="BI78" i="14" s="1"/>
  <c r="BJ48" i="14"/>
  <c r="BJ78" i="14" s="1"/>
  <c r="BK48" i="14"/>
  <c r="BK78" i="14" s="1"/>
  <c r="BL48" i="14"/>
  <c r="BL78" i="14" s="1"/>
  <c r="BM48" i="14"/>
  <c r="BM78" i="14" s="1"/>
  <c r="BN48" i="14"/>
  <c r="BN78" i="14" s="1"/>
  <c r="BO48" i="14"/>
  <c r="BO78" i="14" s="1"/>
  <c r="BP48" i="14"/>
  <c r="BP78" i="14" s="1"/>
  <c r="BQ48" i="14"/>
  <c r="BQ78" i="14" s="1"/>
  <c r="BR48" i="14"/>
  <c r="BR78" i="14" s="1"/>
  <c r="BS48" i="14"/>
  <c r="BS78" i="14" s="1"/>
  <c r="BT48" i="14"/>
  <c r="BT78" i="14" s="1"/>
  <c r="BU48" i="14"/>
  <c r="BU78" i="14" s="1"/>
  <c r="BV48" i="14"/>
  <c r="BV78" i="14" s="1"/>
  <c r="BW48" i="14"/>
  <c r="BW78" i="14" s="1"/>
  <c r="BX48" i="14"/>
  <c r="BX78" i="14" s="1"/>
  <c r="BY48" i="14"/>
  <c r="BY78" i="14" s="1"/>
  <c r="BZ48" i="14"/>
  <c r="BZ78" i="14" s="1"/>
  <c r="CA48" i="14"/>
  <c r="CA78" i="14" s="1"/>
  <c r="CB48" i="14"/>
  <c r="CB78" i="14" s="1"/>
  <c r="CC48" i="14"/>
  <c r="CC78" i="14" s="1"/>
  <c r="CD48" i="14"/>
  <c r="CD78" i="14" s="1"/>
  <c r="CE48" i="14"/>
  <c r="CE78" i="14" s="1"/>
  <c r="CF48" i="14"/>
  <c r="CF78" i="14" s="1"/>
  <c r="CG48" i="14"/>
  <c r="CG78" i="14" s="1"/>
  <c r="CH48" i="14"/>
  <c r="CH78" i="14" s="1"/>
  <c r="CI48" i="14"/>
  <c r="CI78" i="14" s="1"/>
  <c r="CJ48" i="14"/>
  <c r="CJ78" i="14" s="1"/>
  <c r="CK48" i="14"/>
  <c r="CK78" i="14" s="1"/>
  <c r="CL48" i="14"/>
  <c r="CL78" i="14" s="1"/>
  <c r="CM48" i="14"/>
  <c r="CM78" i="14" s="1"/>
  <c r="CN48" i="14"/>
  <c r="CN78" i="14" s="1"/>
  <c r="CO48" i="14"/>
  <c r="CO78" i="14" s="1"/>
  <c r="CP48" i="14"/>
  <c r="CP78" i="14" s="1"/>
  <c r="CQ48" i="14"/>
  <c r="CQ78" i="14" s="1"/>
  <c r="CR48" i="14"/>
  <c r="CR78" i="14" s="1"/>
  <c r="CS48" i="14"/>
  <c r="CS78" i="14" s="1"/>
  <c r="CT48" i="14"/>
  <c r="CT78" i="14" s="1"/>
  <c r="CU48" i="14"/>
  <c r="CU78" i="14" s="1"/>
  <c r="CV48" i="14"/>
  <c r="CV78" i="14" s="1"/>
  <c r="CW48" i="14"/>
  <c r="CW78" i="14" s="1"/>
  <c r="CX48" i="14"/>
  <c r="CX78" i="14" s="1"/>
  <c r="CY48" i="14"/>
  <c r="CY78" i="14" s="1"/>
  <c r="CZ48" i="14"/>
  <c r="CZ78" i="14" s="1"/>
  <c r="DA48" i="14"/>
  <c r="DA78" i="14" s="1"/>
  <c r="DB48" i="14"/>
  <c r="DB78" i="14" s="1"/>
  <c r="DC48" i="14"/>
  <c r="DC78" i="14" s="1"/>
  <c r="DD48" i="14"/>
  <c r="DD78" i="14" s="1"/>
  <c r="DE48" i="14"/>
  <c r="DE78" i="14" s="1"/>
  <c r="DF48" i="14"/>
  <c r="DF78" i="14" s="1"/>
  <c r="DG48" i="14"/>
  <c r="DG78" i="14" s="1"/>
  <c r="DH48" i="14"/>
  <c r="DH78" i="14" s="1"/>
  <c r="DI48" i="14"/>
  <c r="DI78" i="14" s="1"/>
  <c r="DJ48" i="14"/>
  <c r="DJ78" i="14" s="1"/>
  <c r="DK48" i="14"/>
  <c r="DK78" i="14" s="1"/>
  <c r="DL48" i="14"/>
  <c r="DL78" i="14" s="1"/>
  <c r="DM48" i="14"/>
  <c r="DM78" i="14" s="1"/>
  <c r="DN48" i="14"/>
  <c r="DN78" i="14" s="1"/>
  <c r="DO48" i="14"/>
  <c r="DO78" i="14" s="1"/>
  <c r="DP48" i="14"/>
  <c r="DP78" i="14" s="1"/>
  <c r="DQ48" i="14"/>
  <c r="DQ78" i="14" s="1"/>
  <c r="DR48" i="14"/>
  <c r="DR78" i="14" s="1"/>
  <c r="DS48" i="14"/>
  <c r="DS78" i="14" s="1"/>
  <c r="DT48" i="14"/>
  <c r="DT78" i="14" s="1"/>
  <c r="DU48" i="14"/>
  <c r="DU78" i="14" s="1"/>
  <c r="DV48" i="14"/>
  <c r="DV78" i="14" s="1"/>
  <c r="DW48" i="14"/>
  <c r="DW78" i="14" s="1"/>
  <c r="DX48" i="14"/>
  <c r="DX78" i="14" s="1"/>
  <c r="DY48" i="14"/>
  <c r="DY78" i="14" s="1"/>
  <c r="DZ48" i="14"/>
  <c r="DZ78" i="14" s="1"/>
  <c r="EA48" i="14"/>
  <c r="EA78" i="14" s="1"/>
  <c r="EB48" i="14"/>
  <c r="EB78" i="14" s="1"/>
  <c r="EC48" i="14"/>
  <c r="EC78" i="14" s="1"/>
  <c r="ED48" i="14"/>
  <c r="ED78" i="14" s="1"/>
  <c r="EE48" i="14"/>
  <c r="EE78" i="14" s="1"/>
  <c r="EF48" i="14"/>
  <c r="EF78" i="14" s="1"/>
  <c r="EG48" i="14"/>
  <c r="EG78" i="14" s="1"/>
  <c r="EH48" i="14"/>
  <c r="EH78" i="14" s="1"/>
  <c r="EI48" i="14"/>
  <c r="EI78" i="14" s="1"/>
  <c r="EJ48" i="14"/>
  <c r="EJ78" i="14" s="1"/>
  <c r="EK48" i="14"/>
  <c r="EK78" i="14" s="1"/>
  <c r="EL48" i="14"/>
  <c r="EL78" i="14" s="1"/>
  <c r="EM48" i="14"/>
  <c r="EM78" i="14" s="1"/>
  <c r="EN48" i="14"/>
  <c r="EN78" i="14" s="1"/>
  <c r="EO48" i="14"/>
  <c r="EO78" i="14" s="1"/>
  <c r="EP48" i="14"/>
  <c r="EP78" i="14" s="1"/>
  <c r="EQ48" i="14"/>
  <c r="EQ78" i="14" s="1"/>
  <c r="ER48" i="14"/>
  <c r="ER78" i="14" s="1"/>
  <c r="ES48" i="14"/>
  <c r="ES78" i="14" s="1"/>
  <c r="ET48" i="14"/>
  <c r="ET78" i="14" s="1"/>
  <c r="EU48" i="14"/>
  <c r="EU78" i="14" s="1"/>
  <c r="EV48" i="14"/>
  <c r="EV78" i="14" s="1"/>
  <c r="EW48" i="14"/>
  <c r="EW78" i="14" s="1"/>
  <c r="EX48" i="14"/>
  <c r="EX78" i="14" s="1"/>
  <c r="EY48" i="14"/>
  <c r="EY78" i="14" s="1"/>
  <c r="EZ48" i="14"/>
  <c r="EZ78" i="14" s="1"/>
  <c r="FA48" i="14"/>
  <c r="FA78" i="14" s="1"/>
  <c r="FB48" i="14"/>
  <c r="FB78" i="14" s="1"/>
  <c r="FC48" i="14"/>
  <c r="FC78" i="14" s="1"/>
  <c r="FD48" i="14"/>
  <c r="FD78" i="14" s="1"/>
  <c r="FE48" i="14"/>
  <c r="FE78" i="14" s="1"/>
  <c r="FF48" i="14"/>
  <c r="FF78" i="14" s="1"/>
  <c r="B49" i="14"/>
  <c r="B79" i="14" s="1"/>
  <c r="D49" i="14"/>
  <c r="D79" i="14" s="1"/>
  <c r="E49" i="14"/>
  <c r="E79" i="14" s="1"/>
  <c r="F49" i="14"/>
  <c r="F79" i="14" s="1"/>
  <c r="G49" i="14"/>
  <c r="G79" i="14" s="1"/>
  <c r="H49" i="14"/>
  <c r="H79" i="14" s="1"/>
  <c r="I49" i="14"/>
  <c r="I79" i="14" s="1"/>
  <c r="J49" i="14"/>
  <c r="J79" i="14" s="1"/>
  <c r="K49" i="14"/>
  <c r="K79" i="14" s="1"/>
  <c r="L49" i="14"/>
  <c r="L79" i="14" s="1"/>
  <c r="M49" i="14"/>
  <c r="M79" i="14" s="1"/>
  <c r="N49" i="14"/>
  <c r="N79" i="14" s="1"/>
  <c r="O49" i="14"/>
  <c r="O79" i="14" s="1"/>
  <c r="P49" i="14"/>
  <c r="P79" i="14" s="1"/>
  <c r="Q49" i="14"/>
  <c r="Q79" i="14" s="1"/>
  <c r="R49" i="14"/>
  <c r="R79" i="14" s="1"/>
  <c r="S49" i="14"/>
  <c r="S79" i="14" s="1"/>
  <c r="T49" i="14"/>
  <c r="T79" i="14" s="1"/>
  <c r="U49" i="14"/>
  <c r="U79" i="14" s="1"/>
  <c r="V49" i="14"/>
  <c r="V79" i="14" s="1"/>
  <c r="W49" i="14"/>
  <c r="W79" i="14" s="1"/>
  <c r="X49" i="14"/>
  <c r="X79" i="14" s="1"/>
  <c r="Y49" i="14"/>
  <c r="Y79" i="14" s="1"/>
  <c r="Z49" i="14"/>
  <c r="Z79" i="14" s="1"/>
  <c r="AA49" i="14"/>
  <c r="AA79" i="14" s="1"/>
  <c r="AB49" i="14"/>
  <c r="AB79" i="14" s="1"/>
  <c r="AC49" i="14"/>
  <c r="AC79" i="14" s="1"/>
  <c r="AD49" i="14"/>
  <c r="AD79" i="14" s="1"/>
  <c r="AE49" i="14"/>
  <c r="AE79" i="14" s="1"/>
  <c r="AF49" i="14"/>
  <c r="AF79" i="14" s="1"/>
  <c r="AG49" i="14"/>
  <c r="AG79" i="14" s="1"/>
  <c r="AH49" i="14"/>
  <c r="AH79" i="14" s="1"/>
  <c r="AI49" i="14"/>
  <c r="AI79" i="14" s="1"/>
  <c r="AJ49" i="14"/>
  <c r="AJ79" i="14" s="1"/>
  <c r="AK49" i="14"/>
  <c r="AK79" i="14" s="1"/>
  <c r="AL49" i="14"/>
  <c r="AL79" i="14" s="1"/>
  <c r="AM49" i="14"/>
  <c r="AM79" i="14" s="1"/>
  <c r="AN49" i="14"/>
  <c r="AN79" i="14" s="1"/>
  <c r="AO49" i="14"/>
  <c r="AO79" i="14" s="1"/>
  <c r="AP49" i="14"/>
  <c r="AP79" i="14" s="1"/>
  <c r="AQ49" i="14"/>
  <c r="AQ79" i="14" s="1"/>
  <c r="AR49" i="14"/>
  <c r="AR79" i="14" s="1"/>
  <c r="AS49" i="14"/>
  <c r="AS79" i="14" s="1"/>
  <c r="AT49" i="14"/>
  <c r="AT79" i="14" s="1"/>
  <c r="AU49" i="14"/>
  <c r="AU79" i="14" s="1"/>
  <c r="AV49" i="14"/>
  <c r="AV79" i="14" s="1"/>
  <c r="AW49" i="14"/>
  <c r="AW79" i="14" s="1"/>
  <c r="AX49" i="14"/>
  <c r="AX79" i="14" s="1"/>
  <c r="AY49" i="14"/>
  <c r="AY79" i="14" s="1"/>
  <c r="AZ49" i="14"/>
  <c r="AZ79" i="14" s="1"/>
  <c r="BA49" i="14"/>
  <c r="BA79" i="14" s="1"/>
  <c r="BB49" i="14"/>
  <c r="BB79" i="14" s="1"/>
  <c r="BC49" i="14"/>
  <c r="BC79" i="14" s="1"/>
  <c r="BD49" i="14"/>
  <c r="BD79" i="14" s="1"/>
  <c r="BE49" i="14"/>
  <c r="BE79" i="14" s="1"/>
  <c r="BF49" i="14"/>
  <c r="BF79" i="14" s="1"/>
  <c r="BG49" i="14"/>
  <c r="BG79" i="14" s="1"/>
  <c r="BH49" i="14"/>
  <c r="BH79" i="14" s="1"/>
  <c r="BI49" i="14"/>
  <c r="BI79" i="14" s="1"/>
  <c r="BJ49" i="14"/>
  <c r="BJ79" i="14" s="1"/>
  <c r="BK49" i="14"/>
  <c r="BK79" i="14" s="1"/>
  <c r="BL49" i="14"/>
  <c r="BL79" i="14" s="1"/>
  <c r="BM49" i="14"/>
  <c r="BM79" i="14" s="1"/>
  <c r="BN49" i="14"/>
  <c r="BN79" i="14" s="1"/>
  <c r="BO49" i="14"/>
  <c r="BO79" i="14" s="1"/>
  <c r="BP49" i="14"/>
  <c r="BP79" i="14" s="1"/>
  <c r="BQ49" i="14"/>
  <c r="BQ79" i="14" s="1"/>
  <c r="BR49" i="14"/>
  <c r="BR79" i="14" s="1"/>
  <c r="BS49" i="14"/>
  <c r="BS79" i="14" s="1"/>
  <c r="BT49" i="14"/>
  <c r="BT79" i="14" s="1"/>
  <c r="BU49" i="14"/>
  <c r="BU79" i="14" s="1"/>
  <c r="BV49" i="14"/>
  <c r="BV79" i="14" s="1"/>
  <c r="BW49" i="14"/>
  <c r="BW79" i="14" s="1"/>
  <c r="BX49" i="14"/>
  <c r="BX79" i="14" s="1"/>
  <c r="BY49" i="14"/>
  <c r="BY79" i="14" s="1"/>
  <c r="BZ49" i="14"/>
  <c r="BZ79" i="14" s="1"/>
  <c r="CA49" i="14"/>
  <c r="CA79" i="14" s="1"/>
  <c r="CB49" i="14"/>
  <c r="CB79" i="14" s="1"/>
  <c r="CC49" i="14"/>
  <c r="CC79" i="14" s="1"/>
  <c r="CD49" i="14"/>
  <c r="CD79" i="14" s="1"/>
  <c r="CE49" i="14"/>
  <c r="CE79" i="14" s="1"/>
  <c r="CF49" i="14"/>
  <c r="CF79" i="14" s="1"/>
  <c r="CG49" i="14"/>
  <c r="CG79" i="14" s="1"/>
  <c r="CH49" i="14"/>
  <c r="CH79" i="14" s="1"/>
  <c r="CI49" i="14"/>
  <c r="CI79" i="14" s="1"/>
  <c r="CJ49" i="14"/>
  <c r="CJ79" i="14" s="1"/>
  <c r="CK49" i="14"/>
  <c r="CK79" i="14" s="1"/>
  <c r="CL49" i="14"/>
  <c r="CL79" i="14" s="1"/>
  <c r="CM49" i="14"/>
  <c r="CM79" i="14" s="1"/>
  <c r="CN49" i="14"/>
  <c r="CN79" i="14" s="1"/>
  <c r="CO49" i="14"/>
  <c r="CO79" i="14" s="1"/>
  <c r="CP49" i="14"/>
  <c r="CP79" i="14" s="1"/>
  <c r="CQ49" i="14"/>
  <c r="CQ79" i="14" s="1"/>
  <c r="CR49" i="14"/>
  <c r="CR79" i="14" s="1"/>
  <c r="CS49" i="14"/>
  <c r="CS79" i="14" s="1"/>
  <c r="CT49" i="14"/>
  <c r="CT79" i="14" s="1"/>
  <c r="CU49" i="14"/>
  <c r="CU79" i="14" s="1"/>
  <c r="CV49" i="14"/>
  <c r="CV79" i="14" s="1"/>
  <c r="CW49" i="14"/>
  <c r="CW79" i="14" s="1"/>
  <c r="CX49" i="14"/>
  <c r="CX79" i="14" s="1"/>
  <c r="CY49" i="14"/>
  <c r="CY79" i="14" s="1"/>
  <c r="CZ49" i="14"/>
  <c r="CZ79" i="14" s="1"/>
  <c r="DA49" i="14"/>
  <c r="DA79" i="14" s="1"/>
  <c r="DB49" i="14"/>
  <c r="DB79" i="14" s="1"/>
  <c r="DC49" i="14"/>
  <c r="DC79" i="14" s="1"/>
  <c r="DD49" i="14"/>
  <c r="DD79" i="14" s="1"/>
  <c r="DE49" i="14"/>
  <c r="DE79" i="14" s="1"/>
  <c r="DF49" i="14"/>
  <c r="DF79" i="14" s="1"/>
  <c r="DG49" i="14"/>
  <c r="DG79" i="14" s="1"/>
  <c r="DH49" i="14"/>
  <c r="DH79" i="14" s="1"/>
  <c r="DI49" i="14"/>
  <c r="DI79" i="14" s="1"/>
  <c r="DJ49" i="14"/>
  <c r="DJ79" i="14" s="1"/>
  <c r="DK49" i="14"/>
  <c r="DK79" i="14" s="1"/>
  <c r="DL49" i="14"/>
  <c r="DL79" i="14" s="1"/>
  <c r="DM49" i="14"/>
  <c r="DM79" i="14" s="1"/>
  <c r="DN49" i="14"/>
  <c r="DN79" i="14" s="1"/>
  <c r="DO49" i="14"/>
  <c r="DO79" i="14" s="1"/>
  <c r="DP49" i="14"/>
  <c r="DP79" i="14" s="1"/>
  <c r="DQ49" i="14"/>
  <c r="DQ79" i="14" s="1"/>
  <c r="DR49" i="14"/>
  <c r="DR79" i="14" s="1"/>
  <c r="DS49" i="14"/>
  <c r="DS79" i="14" s="1"/>
  <c r="DT49" i="14"/>
  <c r="DT79" i="14" s="1"/>
  <c r="DU49" i="14"/>
  <c r="DU79" i="14" s="1"/>
  <c r="DV49" i="14"/>
  <c r="DV79" i="14" s="1"/>
  <c r="DW49" i="14"/>
  <c r="DW79" i="14" s="1"/>
  <c r="DX49" i="14"/>
  <c r="DX79" i="14" s="1"/>
  <c r="DY49" i="14"/>
  <c r="DY79" i="14" s="1"/>
  <c r="DZ49" i="14"/>
  <c r="DZ79" i="14" s="1"/>
  <c r="EA49" i="14"/>
  <c r="EA79" i="14" s="1"/>
  <c r="EB49" i="14"/>
  <c r="EB79" i="14" s="1"/>
  <c r="EC49" i="14"/>
  <c r="EC79" i="14" s="1"/>
  <c r="ED49" i="14"/>
  <c r="ED79" i="14" s="1"/>
  <c r="EE49" i="14"/>
  <c r="EE79" i="14" s="1"/>
  <c r="EF49" i="14"/>
  <c r="EF79" i="14" s="1"/>
  <c r="EG49" i="14"/>
  <c r="EG79" i="14" s="1"/>
  <c r="EH49" i="14"/>
  <c r="EH79" i="14" s="1"/>
  <c r="EI49" i="14"/>
  <c r="EI79" i="14" s="1"/>
  <c r="EJ49" i="14"/>
  <c r="EJ79" i="14" s="1"/>
  <c r="EK49" i="14"/>
  <c r="EK79" i="14" s="1"/>
  <c r="EL49" i="14"/>
  <c r="EL79" i="14" s="1"/>
  <c r="EM49" i="14"/>
  <c r="EM79" i="14" s="1"/>
  <c r="EN49" i="14"/>
  <c r="EN79" i="14" s="1"/>
  <c r="EO49" i="14"/>
  <c r="EO79" i="14" s="1"/>
  <c r="EP49" i="14"/>
  <c r="EP79" i="14" s="1"/>
  <c r="EQ49" i="14"/>
  <c r="EQ79" i="14" s="1"/>
  <c r="ER49" i="14"/>
  <c r="ER79" i="14" s="1"/>
  <c r="ES49" i="14"/>
  <c r="ES79" i="14" s="1"/>
  <c r="ET49" i="14"/>
  <c r="ET79" i="14" s="1"/>
  <c r="EU49" i="14"/>
  <c r="EU79" i="14" s="1"/>
  <c r="EV49" i="14"/>
  <c r="EV79" i="14" s="1"/>
  <c r="EW49" i="14"/>
  <c r="EW79" i="14" s="1"/>
  <c r="EX49" i="14"/>
  <c r="EX79" i="14" s="1"/>
  <c r="EY49" i="14"/>
  <c r="EY79" i="14" s="1"/>
  <c r="EZ49" i="14"/>
  <c r="EZ79" i="14" s="1"/>
  <c r="FA49" i="14"/>
  <c r="FA79" i="14" s="1"/>
  <c r="FB49" i="14"/>
  <c r="FB79" i="14" s="1"/>
  <c r="FC49" i="14"/>
  <c r="FC79" i="14" s="1"/>
  <c r="FD49" i="14"/>
  <c r="FD79" i="14" s="1"/>
  <c r="FE49" i="14"/>
  <c r="FE79" i="14" s="1"/>
  <c r="FF49" i="14"/>
  <c r="FF79" i="14" s="1"/>
  <c r="B51" i="14"/>
  <c r="B81" i="14" s="1"/>
  <c r="D51" i="14"/>
  <c r="D81" i="14" s="1"/>
  <c r="E51" i="14"/>
  <c r="E81" i="14" s="1"/>
  <c r="F51" i="14"/>
  <c r="F81" i="14" s="1"/>
  <c r="G51" i="14"/>
  <c r="G81" i="14" s="1"/>
  <c r="H51" i="14"/>
  <c r="H81" i="14" s="1"/>
  <c r="I51" i="14"/>
  <c r="I81" i="14" s="1"/>
  <c r="J51" i="14"/>
  <c r="J81" i="14" s="1"/>
  <c r="K51" i="14"/>
  <c r="K81" i="14" s="1"/>
  <c r="L51" i="14"/>
  <c r="L81" i="14" s="1"/>
  <c r="M51" i="14"/>
  <c r="M81" i="14" s="1"/>
  <c r="N51" i="14"/>
  <c r="N81" i="14" s="1"/>
  <c r="O51" i="14"/>
  <c r="O81" i="14" s="1"/>
  <c r="P51" i="14"/>
  <c r="P81" i="14" s="1"/>
  <c r="Q51" i="14"/>
  <c r="Q81" i="14" s="1"/>
  <c r="R51" i="14"/>
  <c r="R81" i="14" s="1"/>
  <c r="S51" i="14"/>
  <c r="S81" i="14" s="1"/>
  <c r="T51" i="14"/>
  <c r="T81" i="14" s="1"/>
  <c r="U51" i="14"/>
  <c r="U81" i="14" s="1"/>
  <c r="V51" i="14"/>
  <c r="V81" i="14" s="1"/>
  <c r="W51" i="14"/>
  <c r="W81" i="14" s="1"/>
  <c r="X51" i="14"/>
  <c r="X81" i="14" s="1"/>
  <c r="Y51" i="14"/>
  <c r="Y81" i="14" s="1"/>
  <c r="Z51" i="14"/>
  <c r="Z81" i="14" s="1"/>
  <c r="AA51" i="14"/>
  <c r="AA81" i="14" s="1"/>
  <c r="AB51" i="14"/>
  <c r="AB81" i="14" s="1"/>
  <c r="AC51" i="14"/>
  <c r="AC81" i="14" s="1"/>
  <c r="AD51" i="14"/>
  <c r="AD81" i="14" s="1"/>
  <c r="AE51" i="14"/>
  <c r="AE81" i="14" s="1"/>
  <c r="AF51" i="14"/>
  <c r="AF81" i="14" s="1"/>
  <c r="AG51" i="14"/>
  <c r="AG81" i="14" s="1"/>
  <c r="AH51" i="14"/>
  <c r="AH81" i="14" s="1"/>
  <c r="AI51" i="14"/>
  <c r="AI81" i="14" s="1"/>
  <c r="AJ51" i="14"/>
  <c r="AJ81" i="14" s="1"/>
  <c r="AK51" i="14"/>
  <c r="AK81" i="14" s="1"/>
  <c r="AL51" i="14"/>
  <c r="AL81" i="14" s="1"/>
  <c r="AM51" i="14"/>
  <c r="AM81" i="14" s="1"/>
  <c r="AN51" i="14"/>
  <c r="AN81" i="14" s="1"/>
  <c r="AO51" i="14"/>
  <c r="AO81" i="14" s="1"/>
  <c r="AP51" i="14"/>
  <c r="AP81" i="14" s="1"/>
  <c r="AQ51" i="14"/>
  <c r="AQ81" i="14" s="1"/>
  <c r="AR51" i="14"/>
  <c r="AR81" i="14" s="1"/>
  <c r="AS51" i="14"/>
  <c r="AS81" i="14" s="1"/>
  <c r="AT51" i="14"/>
  <c r="AT81" i="14" s="1"/>
  <c r="AU51" i="14"/>
  <c r="AU81" i="14" s="1"/>
  <c r="AV51" i="14"/>
  <c r="AV81" i="14" s="1"/>
  <c r="AW51" i="14"/>
  <c r="AW81" i="14" s="1"/>
  <c r="AX51" i="14"/>
  <c r="AX81" i="14" s="1"/>
  <c r="AY51" i="14"/>
  <c r="AY81" i="14" s="1"/>
  <c r="AZ51" i="14"/>
  <c r="AZ81" i="14" s="1"/>
  <c r="BA51" i="14"/>
  <c r="BA81" i="14" s="1"/>
  <c r="BB51" i="14"/>
  <c r="BB81" i="14" s="1"/>
  <c r="BC51" i="14"/>
  <c r="BC81" i="14" s="1"/>
  <c r="BD51" i="14"/>
  <c r="BD81" i="14" s="1"/>
  <c r="BE51" i="14"/>
  <c r="BE81" i="14" s="1"/>
  <c r="BF51" i="14"/>
  <c r="BF81" i="14" s="1"/>
  <c r="BG51" i="14"/>
  <c r="BG81" i="14" s="1"/>
  <c r="BH51" i="14"/>
  <c r="BH81" i="14" s="1"/>
  <c r="BI51" i="14"/>
  <c r="BI81" i="14" s="1"/>
  <c r="BJ51" i="14"/>
  <c r="BJ81" i="14" s="1"/>
  <c r="BK51" i="14"/>
  <c r="BK81" i="14" s="1"/>
  <c r="BL51" i="14"/>
  <c r="BL81" i="14" s="1"/>
  <c r="BM51" i="14"/>
  <c r="BM81" i="14" s="1"/>
  <c r="BN51" i="14"/>
  <c r="BN81" i="14" s="1"/>
  <c r="BO51" i="14"/>
  <c r="BO81" i="14" s="1"/>
  <c r="BP51" i="14"/>
  <c r="BP81" i="14" s="1"/>
  <c r="BQ51" i="14"/>
  <c r="BQ81" i="14" s="1"/>
  <c r="BR51" i="14"/>
  <c r="BR81" i="14" s="1"/>
  <c r="BS51" i="14"/>
  <c r="BS81" i="14" s="1"/>
  <c r="BT51" i="14"/>
  <c r="BT81" i="14" s="1"/>
  <c r="BU51" i="14"/>
  <c r="BU81" i="14" s="1"/>
  <c r="BV51" i="14"/>
  <c r="BV81" i="14" s="1"/>
  <c r="BW51" i="14"/>
  <c r="BW81" i="14" s="1"/>
  <c r="BX51" i="14"/>
  <c r="BX81" i="14" s="1"/>
  <c r="BY51" i="14"/>
  <c r="BY81" i="14" s="1"/>
  <c r="BZ51" i="14"/>
  <c r="BZ81" i="14" s="1"/>
  <c r="CA51" i="14"/>
  <c r="CA81" i="14" s="1"/>
  <c r="CB51" i="14"/>
  <c r="CB81" i="14" s="1"/>
  <c r="CC51" i="14"/>
  <c r="CC81" i="14" s="1"/>
  <c r="CD51" i="14"/>
  <c r="CD81" i="14" s="1"/>
  <c r="CE51" i="14"/>
  <c r="CE81" i="14" s="1"/>
  <c r="CF51" i="14"/>
  <c r="CF81" i="14" s="1"/>
  <c r="CG51" i="14"/>
  <c r="CG81" i="14" s="1"/>
  <c r="CH51" i="14"/>
  <c r="CH81" i="14" s="1"/>
  <c r="CI51" i="14"/>
  <c r="CI81" i="14" s="1"/>
  <c r="CJ51" i="14"/>
  <c r="CJ81" i="14" s="1"/>
  <c r="CK51" i="14"/>
  <c r="CK81" i="14" s="1"/>
  <c r="CL51" i="14"/>
  <c r="CL81" i="14" s="1"/>
  <c r="CM51" i="14"/>
  <c r="CM81" i="14" s="1"/>
  <c r="CN51" i="14"/>
  <c r="CN81" i="14" s="1"/>
  <c r="CO51" i="14"/>
  <c r="CO81" i="14" s="1"/>
  <c r="CP51" i="14"/>
  <c r="CP81" i="14" s="1"/>
  <c r="CQ51" i="14"/>
  <c r="CQ81" i="14" s="1"/>
  <c r="CR51" i="14"/>
  <c r="CR81" i="14" s="1"/>
  <c r="CS51" i="14"/>
  <c r="CS81" i="14" s="1"/>
  <c r="CT51" i="14"/>
  <c r="CT81" i="14" s="1"/>
  <c r="CU51" i="14"/>
  <c r="CU81" i="14" s="1"/>
  <c r="CV51" i="14"/>
  <c r="CV81" i="14" s="1"/>
  <c r="CW51" i="14"/>
  <c r="CW81" i="14" s="1"/>
  <c r="CX51" i="14"/>
  <c r="CX81" i="14" s="1"/>
  <c r="CY51" i="14"/>
  <c r="CY81" i="14" s="1"/>
  <c r="CZ51" i="14"/>
  <c r="CZ81" i="14" s="1"/>
  <c r="DA51" i="14"/>
  <c r="DA81" i="14" s="1"/>
  <c r="DB51" i="14"/>
  <c r="DB81" i="14" s="1"/>
  <c r="DC51" i="14"/>
  <c r="DC81" i="14" s="1"/>
  <c r="DD51" i="14"/>
  <c r="DD81" i="14" s="1"/>
  <c r="DE51" i="14"/>
  <c r="DE81" i="14" s="1"/>
  <c r="DF51" i="14"/>
  <c r="DF81" i="14" s="1"/>
  <c r="DG51" i="14"/>
  <c r="DG81" i="14" s="1"/>
  <c r="DH51" i="14"/>
  <c r="DH81" i="14" s="1"/>
  <c r="DI51" i="14"/>
  <c r="DI81" i="14" s="1"/>
  <c r="DJ51" i="14"/>
  <c r="DJ81" i="14" s="1"/>
  <c r="DK51" i="14"/>
  <c r="DK81" i="14" s="1"/>
  <c r="DL51" i="14"/>
  <c r="DL81" i="14" s="1"/>
  <c r="DM51" i="14"/>
  <c r="DM81" i="14" s="1"/>
  <c r="DN51" i="14"/>
  <c r="DN81" i="14" s="1"/>
  <c r="DO51" i="14"/>
  <c r="DO81" i="14" s="1"/>
  <c r="DP51" i="14"/>
  <c r="DP81" i="14" s="1"/>
  <c r="DQ51" i="14"/>
  <c r="DQ81" i="14" s="1"/>
  <c r="DR51" i="14"/>
  <c r="DR81" i="14" s="1"/>
  <c r="DS51" i="14"/>
  <c r="DS81" i="14" s="1"/>
  <c r="DT51" i="14"/>
  <c r="DT81" i="14" s="1"/>
  <c r="DU51" i="14"/>
  <c r="DU81" i="14" s="1"/>
  <c r="DV51" i="14"/>
  <c r="DV81" i="14" s="1"/>
  <c r="DW51" i="14"/>
  <c r="DW81" i="14" s="1"/>
  <c r="DX51" i="14"/>
  <c r="DX81" i="14" s="1"/>
  <c r="DY51" i="14"/>
  <c r="DY81" i="14" s="1"/>
  <c r="DZ51" i="14"/>
  <c r="DZ81" i="14" s="1"/>
  <c r="EA51" i="14"/>
  <c r="EA81" i="14" s="1"/>
  <c r="EB51" i="14"/>
  <c r="EB81" i="14" s="1"/>
  <c r="EC51" i="14"/>
  <c r="EC81" i="14" s="1"/>
  <c r="ED51" i="14"/>
  <c r="ED81" i="14" s="1"/>
  <c r="EE51" i="14"/>
  <c r="EE81" i="14" s="1"/>
  <c r="EF51" i="14"/>
  <c r="EF81" i="14" s="1"/>
  <c r="EG51" i="14"/>
  <c r="EG81" i="14" s="1"/>
  <c r="EH51" i="14"/>
  <c r="EH81" i="14" s="1"/>
  <c r="EI51" i="14"/>
  <c r="EI81" i="14" s="1"/>
  <c r="EJ51" i="14"/>
  <c r="EJ81" i="14" s="1"/>
  <c r="EK51" i="14"/>
  <c r="EK81" i="14" s="1"/>
  <c r="EL51" i="14"/>
  <c r="EL81" i="14" s="1"/>
  <c r="EM51" i="14"/>
  <c r="EM81" i="14" s="1"/>
  <c r="EN51" i="14"/>
  <c r="EN81" i="14" s="1"/>
  <c r="EO51" i="14"/>
  <c r="EO81" i="14" s="1"/>
  <c r="EP51" i="14"/>
  <c r="EP81" i="14" s="1"/>
  <c r="EQ51" i="14"/>
  <c r="EQ81" i="14" s="1"/>
  <c r="ER51" i="14"/>
  <c r="ER81" i="14" s="1"/>
  <c r="ES51" i="14"/>
  <c r="ES81" i="14" s="1"/>
  <c r="ET51" i="14"/>
  <c r="ET81" i="14" s="1"/>
  <c r="EU51" i="14"/>
  <c r="EU81" i="14" s="1"/>
  <c r="EV51" i="14"/>
  <c r="EV81" i="14" s="1"/>
  <c r="EW51" i="14"/>
  <c r="EW81" i="14" s="1"/>
  <c r="EX51" i="14"/>
  <c r="EX81" i="14" s="1"/>
  <c r="EY51" i="14"/>
  <c r="EY81" i="14" s="1"/>
  <c r="EZ51" i="14"/>
  <c r="EZ81" i="14" s="1"/>
  <c r="FA51" i="14"/>
  <c r="FA81" i="14" s="1"/>
  <c r="FB51" i="14"/>
  <c r="FB81" i="14" s="1"/>
  <c r="FC51" i="14"/>
  <c r="FC81" i="14" s="1"/>
  <c r="FD51" i="14"/>
  <c r="FD81" i="14" s="1"/>
  <c r="FE51" i="14"/>
  <c r="FE81" i="14" s="1"/>
  <c r="FF51" i="14"/>
  <c r="FF81" i="14" s="1"/>
  <c r="B52" i="14"/>
  <c r="B82" i="14" s="1"/>
  <c r="D52" i="14"/>
  <c r="D82" i="14" s="1"/>
  <c r="E52" i="14"/>
  <c r="E82" i="14" s="1"/>
  <c r="F52" i="14"/>
  <c r="F82" i="14" s="1"/>
  <c r="G52" i="14"/>
  <c r="G82" i="14" s="1"/>
  <c r="H52" i="14"/>
  <c r="H82" i="14" s="1"/>
  <c r="I52" i="14"/>
  <c r="I82" i="14" s="1"/>
  <c r="J52" i="14"/>
  <c r="J82" i="14" s="1"/>
  <c r="K52" i="14"/>
  <c r="K82" i="14" s="1"/>
  <c r="L52" i="14"/>
  <c r="L82" i="14" s="1"/>
  <c r="M52" i="14"/>
  <c r="M82" i="14" s="1"/>
  <c r="N52" i="14"/>
  <c r="N82" i="14" s="1"/>
  <c r="O52" i="14"/>
  <c r="O82" i="14" s="1"/>
  <c r="P52" i="14"/>
  <c r="P82" i="14" s="1"/>
  <c r="Q52" i="14"/>
  <c r="Q82" i="14" s="1"/>
  <c r="R52" i="14"/>
  <c r="R82" i="14" s="1"/>
  <c r="S52" i="14"/>
  <c r="S82" i="14" s="1"/>
  <c r="T52" i="14"/>
  <c r="T82" i="14" s="1"/>
  <c r="U52" i="14"/>
  <c r="U82" i="14" s="1"/>
  <c r="V52" i="14"/>
  <c r="V82" i="14" s="1"/>
  <c r="W52" i="14"/>
  <c r="W82" i="14" s="1"/>
  <c r="X52" i="14"/>
  <c r="X82" i="14" s="1"/>
  <c r="Y52" i="14"/>
  <c r="Y82" i="14" s="1"/>
  <c r="Z52" i="14"/>
  <c r="Z82" i="14" s="1"/>
  <c r="AA52" i="14"/>
  <c r="AA82" i="14" s="1"/>
  <c r="AB52" i="14"/>
  <c r="AB82" i="14" s="1"/>
  <c r="AC52" i="14"/>
  <c r="AC82" i="14" s="1"/>
  <c r="AD52" i="14"/>
  <c r="AD82" i="14" s="1"/>
  <c r="AE52" i="14"/>
  <c r="AE82" i="14" s="1"/>
  <c r="AF52" i="14"/>
  <c r="AF82" i="14" s="1"/>
  <c r="AG52" i="14"/>
  <c r="AG82" i="14" s="1"/>
  <c r="AH52" i="14"/>
  <c r="AH82" i="14" s="1"/>
  <c r="AI52" i="14"/>
  <c r="AI82" i="14" s="1"/>
  <c r="AJ52" i="14"/>
  <c r="AJ82" i="14" s="1"/>
  <c r="AK52" i="14"/>
  <c r="AK82" i="14" s="1"/>
  <c r="AL52" i="14"/>
  <c r="AL82" i="14" s="1"/>
  <c r="AM52" i="14"/>
  <c r="AM82" i="14" s="1"/>
  <c r="AN52" i="14"/>
  <c r="AN82" i="14" s="1"/>
  <c r="AO52" i="14"/>
  <c r="AO82" i="14" s="1"/>
  <c r="AP52" i="14"/>
  <c r="AP82" i="14" s="1"/>
  <c r="AQ52" i="14"/>
  <c r="AQ82" i="14" s="1"/>
  <c r="AR52" i="14"/>
  <c r="AR82" i="14" s="1"/>
  <c r="AS52" i="14"/>
  <c r="AS82" i="14" s="1"/>
  <c r="AT52" i="14"/>
  <c r="AT82" i="14" s="1"/>
  <c r="AU52" i="14"/>
  <c r="AU82" i="14" s="1"/>
  <c r="AV52" i="14"/>
  <c r="AV82" i="14" s="1"/>
  <c r="AW52" i="14"/>
  <c r="AW82" i="14" s="1"/>
  <c r="AX52" i="14"/>
  <c r="AX82" i="14" s="1"/>
  <c r="AY52" i="14"/>
  <c r="AY82" i="14" s="1"/>
  <c r="AZ52" i="14"/>
  <c r="AZ82" i="14" s="1"/>
  <c r="BA52" i="14"/>
  <c r="BA82" i="14" s="1"/>
  <c r="BB52" i="14"/>
  <c r="BB82" i="14" s="1"/>
  <c r="BC52" i="14"/>
  <c r="BC82" i="14" s="1"/>
  <c r="BD52" i="14"/>
  <c r="BD82" i="14" s="1"/>
  <c r="BE52" i="14"/>
  <c r="BE82" i="14" s="1"/>
  <c r="BF52" i="14"/>
  <c r="BF82" i="14" s="1"/>
  <c r="BG52" i="14"/>
  <c r="BG82" i="14" s="1"/>
  <c r="BH52" i="14"/>
  <c r="BH82" i="14" s="1"/>
  <c r="BI52" i="14"/>
  <c r="BI82" i="14" s="1"/>
  <c r="BJ52" i="14"/>
  <c r="BJ82" i="14" s="1"/>
  <c r="BK52" i="14"/>
  <c r="BK82" i="14" s="1"/>
  <c r="BL52" i="14"/>
  <c r="BL82" i="14" s="1"/>
  <c r="BM52" i="14"/>
  <c r="BM82" i="14" s="1"/>
  <c r="BN52" i="14"/>
  <c r="BN82" i="14" s="1"/>
  <c r="BO52" i="14"/>
  <c r="BO82" i="14" s="1"/>
  <c r="BP52" i="14"/>
  <c r="BP82" i="14" s="1"/>
  <c r="BQ52" i="14"/>
  <c r="BQ82" i="14" s="1"/>
  <c r="BR52" i="14"/>
  <c r="BR82" i="14" s="1"/>
  <c r="BS52" i="14"/>
  <c r="BS82" i="14" s="1"/>
  <c r="BT52" i="14"/>
  <c r="BT82" i="14" s="1"/>
  <c r="BU52" i="14"/>
  <c r="BU82" i="14" s="1"/>
  <c r="BV52" i="14"/>
  <c r="BV82" i="14" s="1"/>
  <c r="BW52" i="14"/>
  <c r="BW82" i="14" s="1"/>
  <c r="BX52" i="14"/>
  <c r="BX82" i="14" s="1"/>
  <c r="BY52" i="14"/>
  <c r="BY82" i="14" s="1"/>
  <c r="BZ52" i="14"/>
  <c r="BZ82" i="14" s="1"/>
  <c r="CA52" i="14"/>
  <c r="CA82" i="14" s="1"/>
  <c r="CB52" i="14"/>
  <c r="CB82" i="14" s="1"/>
  <c r="CC52" i="14"/>
  <c r="CC82" i="14" s="1"/>
  <c r="CD52" i="14"/>
  <c r="CD82" i="14" s="1"/>
  <c r="CE52" i="14"/>
  <c r="CE82" i="14" s="1"/>
  <c r="CF52" i="14"/>
  <c r="CF82" i="14" s="1"/>
  <c r="CG52" i="14"/>
  <c r="CG82" i="14" s="1"/>
  <c r="CH52" i="14"/>
  <c r="CH82" i="14" s="1"/>
  <c r="CI52" i="14"/>
  <c r="CI82" i="14" s="1"/>
  <c r="CJ52" i="14"/>
  <c r="CJ82" i="14" s="1"/>
  <c r="CK52" i="14"/>
  <c r="CK82" i="14" s="1"/>
  <c r="CL52" i="14"/>
  <c r="CL82" i="14" s="1"/>
  <c r="CM52" i="14"/>
  <c r="CM82" i="14" s="1"/>
  <c r="CN52" i="14"/>
  <c r="CN82" i="14" s="1"/>
  <c r="CO52" i="14"/>
  <c r="CO82" i="14" s="1"/>
  <c r="CP52" i="14"/>
  <c r="CP82" i="14" s="1"/>
  <c r="CQ52" i="14"/>
  <c r="CQ82" i="14" s="1"/>
  <c r="CR52" i="14"/>
  <c r="CR82" i="14" s="1"/>
  <c r="CS52" i="14"/>
  <c r="CS82" i="14" s="1"/>
  <c r="CT52" i="14"/>
  <c r="CT82" i="14" s="1"/>
  <c r="CU52" i="14"/>
  <c r="CU82" i="14" s="1"/>
  <c r="CV52" i="14"/>
  <c r="CV82" i="14" s="1"/>
  <c r="CW52" i="14"/>
  <c r="CW82" i="14" s="1"/>
  <c r="CX52" i="14"/>
  <c r="CX82" i="14" s="1"/>
  <c r="CY52" i="14"/>
  <c r="CY82" i="14" s="1"/>
  <c r="CZ52" i="14"/>
  <c r="CZ82" i="14" s="1"/>
  <c r="DA52" i="14"/>
  <c r="DA82" i="14" s="1"/>
  <c r="DB52" i="14"/>
  <c r="DB82" i="14" s="1"/>
  <c r="DC52" i="14"/>
  <c r="DC82" i="14" s="1"/>
  <c r="DD52" i="14"/>
  <c r="DD82" i="14" s="1"/>
  <c r="DE52" i="14"/>
  <c r="DE82" i="14" s="1"/>
  <c r="DF52" i="14"/>
  <c r="DF82" i="14" s="1"/>
  <c r="DG52" i="14"/>
  <c r="DG82" i="14" s="1"/>
  <c r="DH52" i="14"/>
  <c r="DH82" i="14" s="1"/>
  <c r="DI52" i="14"/>
  <c r="DI82" i="14" s="1"/>
  <c r="DJ52" i="14"/>
  <c r="DJ82" i="14" s="1"/>
  <c r="DK52" i="14"/>
  <c r="DK82" i="14" s="1"/>
  <c r="DL52" i="14"/>
  <c r="DL82" i="14" s="1"/>
  <c r="DM52" i="14"/>
  <c r="DM82" i="14" s="1"/>
  <c r="DN52" i="14"/>
  <c r="DN82" i="14" s="1"/>
  <c r="DO52" i="14"/>
  <c r="DO82" i="14" s="1"/>
  <c r="DP52" i="14"/>
  <c r="DP82" i="14" s="1"/>
  <c r="DQ52" i="14"/>
  <c r="DQ82" i="14" s="1"/>
  <c r="DR52" i="14"/>
  <c r="DR82" i="14" s="1"/>
  <c r="DS52" i="14"/>
  <c r="DS82" i="14" s="1"/>
  <c r="DT52" i="14"/>
  <c r="DT82" i="14" s="1"/>
  <c r="DU52" i="14"/>
  <c r="DU82" i="14" s="1"/>
  <c r="DV52" i="14"/>
  <c r="DV82" i="14" s="1"/>
  <c r="DW52" i="14"/>
  <c r="DW82" i="14" s="1"/>
  <c r="DX52" i="14"/>
  <c r="DX82" i="14" s="1"/>
  <c r="DY52" i="14"/>
  <c r="DY82" i="14" s="1"/>
  <c r="DZ52" i="14"/>
  <c r="DZ82" i="14" s="1"/>
  <c r="EA52" i="14"/>
  <c r="EA82" i="14" s="1"/>
  <c r="EB52" i="14"/>
  <c r="EB82" i="14" s="1"/>
  <c r="EC52" i="14"/>
  <c r="EC82" i="14" s="1"/>
  <c r="ED52" i="14"/>
  <c r="ED82" i="14" s="1"/>
  <c r="EE52" i="14"/>
  <c r="EE82" i="14" s="1"/>
  <c r="EF52" i="14"/>
  <c r="EF82" i="14" s="1"/>
  <c r="EG52" i="14"/>
  <c r="EG82" i="14" s="1"/>
  <c r="EH52" i="14"/>
  <c r="EH82" i="14" s="1"/>
  <c r="EI52" i="14"/>
  <c r="EI82" i="14" s="1"/>
  <c r="EJ52" i="14"/>
  <c r="EJ82" i="14" s="1"/>
  <c r="EK52" i="14"/>
  <c r="EK82" i="14" s="1"/>
  <c r="EL52" i="14"/>
  <c r="EL82" i="14" s="1"/>
  <c r="EM52" i="14"/>
  <c r="EM82" i="14" s="1"/>
  <c r="EN52" i="14"/>
  <c r="EN82" i="14" s="1"/>
  <c r="EO52" i="14"/>
  <c r="EO82" i="14" s="1"/>
  <c r="EP52" i="14"/>
  <c r="EP82" i="14" s="1"/>
  <c r="EQ52" i="14"/>
  <c r="EQ82" i="14" s="1"/>
  <c r="ER52" i="14"/>
  <c r="ER82" i="14" s="1"/>
  <c r="ES52" i="14"/>
  <c r="ES82" i="14" s="1"/>
  <c r="ET52" i="14"/>
  <c r="ET82" i="14" s="1"/>
  <c r="EU52" i="14"/>
  <c r="EU82" i="14" s="1"/>
  <c r="EV52" i="14"/>
  <c r="EV82" i="14" s="1"/>
  <c r="EW52" i="14"/>
  <c r="EW82" i="14" s="1"/>
  <c r="EX52" i="14"/>
  <c r="EX82" i="14" s="1"/>
  <c r="EY52" i="14"/>
  <c r="EY82" i="14" s="1"/>
  <c r="EZ52" i="14"/>
  <c r="EZ82" i="14" s="1"/>
  <c r="FA52" i="14"/>
  <c r="FA82" i="14" s="1"/>
  <c r="FB52" i="14"/>
  <c r="FB82" i="14" s="1"/>
  <c r="FC52" i="14"/>
  <c r="FC82" i="14" s="1"/>
  <c r="FD52" i="14"/>
  <c r="FD82" i="14" s="1"/>
  <c r="FE52" i="14"/>
  <c r="FE82" i="14" s="1"/>
  <c r="FF52" i="14"/>
  <c r="FF82" i="14" s="1"/>
  <c r="B53" i="14"/>
  <c r="B83" i="14" s="1"/>
  <c r="D53" i="14"/>
  <c r="D83" i="14" s="1"/>
  <c r="E53" i="14"/>
  <c r="E83" i="14" s="1"/>
  <c r="F53" i="14"/>
  <c r="F83" i="14" s="1"/>
  <c r="G53" i="14"/>
  <c r="G83" i="14" s="1"/>
  <c r="H53" i="14"/>
  <c r="H83" i="14" s="1"/>
  <c r="I53" i="14"/>
  <c r="I83" i="14" s="1"/>
  <c r="J53" i="14"/>
  <c r="J83" i="14" s="1"/>
  <c r="K53" i="14"/>
  <c r="K83" i="14" s="1"/>
  <c r="L53" i="14"/>
  <c r="L83" i="14" s="1"/>
  <c r="M53" i="14"/>
  <c r="M83" i="14" s="1"/>
  <c r="N53" i="14"/>
  <c r="N83" i="14" s="1"/>
  <c r="O53" i="14"/>
  <c r="O83" i="14" s="1"/>
  <c r="P53" i="14"/>
  <c r="P83" i="14" s="1"/>
  <c r="Q53" i="14"/>
  <c r="Q83" i="14" s="1"/>
  <c r="R53" i="14"/>
  <c r="R83" i="14" s="1"/>
  <c r="S53" i="14"/>
  <c r="S83" i="14" s="1"/>
  <c r="T53" i="14"/>
  <c r="T83" i="14" s="1"/>
  <c r="U53" i="14"/>
  <c r="U83" i="14" s="1"/>
  <c r="V53" i="14"/>
  <c r="V83" i="14" s="1"/>
  <c r="W53" i="14"/>
  <c r="W83" i="14" s="1"/>
  <c r="X53" i="14"/>
  <c r="X83" i="14" s="1"/>
  <c r="Y53" i="14"/>
  <c r="Y83" i="14" s="1"/>
  <c r="Z53" i="14"/>
  <c r="Z83" i="14" s="1"/>
  <c r="AA53" i="14"/>
  <c r="AA83" i="14" s="1"/>
  <c r="AB53" i="14"/>
  <c r="AB83" i="14" s="1"/>
  <c r="AC53" i="14"/>
  <c r="AC83" i="14" s="1"/>
  <c r="AD53" i="14"/>
  <c r="AD83" i="14" s="1"/>
  <c r="AE53" i="14"/>
  <c r="AE83" i="14" s="1"/>
  <c r="AF53" i="14"/>
  <c r="AF83" i="14" s="1"/>
  <c r="AG53" i="14"/>
  <c r="AG83" i="14" s="1"/>
  <c r="AH53" i="14"/>
  <c r="AH83" i="14" s="1"/>
  <c r="AI53" i="14"/>
  <c r="AI83" i="14" s="1"/>
  <c r="AJ53" i="14"/>
  <c r="AJ83" i="14" s="1"/>
  <c r="AK53" i="14"/>
  <c r="AK83" i="14" s="1"/>
  <c r="AL53" i="14"/>
  <c r="AL83" i="14" s="1"/>
  <c r="AM53" i="14"/>
  <c r="AM83" i="14" s="1"/>
  <c r="AN53" i="14"/>
  <c r="AN83" i="14" s="1"/>
  <c r="AO53" i="14"/>
  <c r="AO83" i="14" s="1"/>
  <c r="AP53" i="14"/>
  <c r="AP83" i="14" s="1"/>
  <c r="AQ53" i="14"/>
  <c r="AQ83" i="14" s="1"/>
  <c r="AR53" i="14"/>
  <c r="AR83" i="14" s="1"/>
  <c r="AS53" i="14"/>
  <c r="AS83" i="14" s="1"/>
  <c r="AT53" i="14"/>
  <c r="AT83" i="14" s="1"/>
  <c r="AU53" i="14"/>
  <c r="AU83" i="14" s="1"/>
  <c r="AV53" i="14"/>
  <c r="AV83" i="14" s="1"/>
  <c r="AW53" i="14"/>
  <c r="AW83" i="14" s="1"/>
  <c r="AX53" i="14"/>
  <c r="AX83" i="14" s="1"/>
  <c r="AY53" i="14"/>
  <c r="AY83" i="14" s="1"/>
  <c r="AZ53" i="14"/>
  <c r="AZ83" i="14" s="1"/>
  <c r="BA53" i="14"/>
  <c r="BA83" i="14" s="1"/>
  <c r="BB53" i="14"/>
  <c r="BB83" i="14" s="1"/>
  <c r="BC53" i="14"/>
  <c r="BC83" i="14" s="1"/>
  <c r="BD53" i="14"/>
  <c r="BD83" i="14" s="1"/>
  <c r="BE53" i="14"/>
  <c r="BE83" i="14" s="1"/>
  <c r="BF53" i="14"/>
  <c r="BF83" i="14" s="1"/>
  <c r="BG53" i="14"/>
  <c r="BG83" i="14" s="1"/>
  <c r="BH53" i="14"/>
  <c r="BH83" i="14" s="1"/>
  <c r="BI53" i="14"/>
  <c r="BI83" i="14" s="1"/>
  <c r="BJ53" i="14"/>
  <c r="BJ83" i="14" s="1"/>
  <c r="BK53" i="14"/>
  <c r="BK83" i="14" s="1"/>
  <c r="BL53" i="14"/>
  <c r="BL83" i="14" s="1"/>
  <c r="BM53" i="14"/>
  <c r="BM83" i="14" s="1"/>
  <c r="BN53" i="14"/>
  <c r="BN83" i="14" s="1"/>
  <c r="BO53" i="14"/>
  <c r="BO83" i="14" s="1"/>
  <c r="BP53" i="14"/>
  <c r="BP83" i="14" s="1"/>
  <c r="BQ53" i="14"/>
  <c r="BQ83" i="14" s="1"/>
  <c r="BR53" i="14"/>
  <c r="BR83" i="14" s="1"/>
  <c r="BS53" i="14"/>
  <c r="BS83" i="14" s="1"/>
  <c r="BT53" i="14"/>
  <c r="BT83" i="14" s="1"/>
  <c r="BU53" i="14"/>
  <c r="BU83" i="14" s="1"/>
  <c r="BV53" i="14"/>
  <c r="BV83" i="14" s="1"/>
  <c r="BW53" i="14"/>
  <c r="BW83" i="14" s="1"/>
  <c r="BX53" i="14"/>
  <c r="BX83" i="14" s="1"/>
  <c r="BY53" i="14"/>
  <c r="BY83" i="14" s="1"/>
  <c r="BZ53" i="14"/>
  <c r="BZ83" i="14" s="1"/>
  <c r="CA53" i="14"/>
  <c r="CA83" i="14" s="1"/>
  <c r="CB53" i="14"/>
  <c r="CB83" i="14" s="1"/>
  <c r="CC53" i="14"/>
  <c r="CC83" i="14" s="1"/>
  <c r="CD53" i="14"/>
  <c r="CD83" i="14" s="1"/>
  <c r="CE53" i="14"/>
  <c r="CE83" i="14" s="1"/>
  <c r="CF53" i="14"/>
  <c r="CF83" i="14" s="1"/>
  <c r="CG53" i="14"/>
  <c r="CG83" i="14" s="1"/>
  <c r="CH53" i="14"/>
  <c r="CH83" i="14" s="1"/>
  <c r="CI53" i="14"/>
  <c r="CI83" i="14" s="1"/>
  <c r="CJ53" i="14"/>
  <c r="CJ83" i="14" s="1"/>
  <c r="CK53" i="14"/>
  <c r="CK83" i="14" s="1"/>
  <c r="CL53" i="14"/>
  <c r="CL83" i="14" s="1"/>
  <c r="CM53" i="14"/>
  <c r="CM83" i="14" s="1"/>
  <c r="CN53" i="14"/>
  <c r="CN83" i="14" s="1"/>
  <c r="CO53" i="14"/>
  <c r="CO83" i="14" s="1"/>
  <c r="CP53" i="14"/>
  <c r="CP83" i="14" s="1"/>
  <c r="CQ53" i="14"/>
  <c r="CQ83" i="14" s="1"/>
  <c r="CR53" i="14"/>
  <c r="CR83" i="14" s="1"/>
  <c r="CS53" i="14"/>
  <c r="CS83" i="14" s="1"/>
  <c r="CT53" i="14"/>
  <c r="CT83" i="14" s="1"/>
  <c r="CU53" i="14"/>
  <c r="CU83" i="14" s="1"/>
  <c r="CV53" i="14"/>
  <c r="CV83" i="14" s="1"/>
  <c r="CW53" i="14"/>
  <c r="CW83" i="14" s="1"/>
  <c r="CX53" i="14"/>
  <c r="CX83" i="14" s="1"/>
  <c r="CY53" i="14"/>
  <c r="CY83" i="14" s="1"/>
  <c r="CZ53" i="14"/>
  <c r="CZ83" i="14" s="1"/>
  <c r="DA53" i="14"/>
  <c r="DA83" i="14" s="1"/>
  <c r="DB53" i="14"/>
  <c r="DB83" i="14" s="1"/>
  <c r="DC53" i="14"/>
  <c r="DC83" i="14" s="1"/>
  <c r="DD53" i="14"/>
  <c r="DD83" i="14" s="1"/>
  <c r="DE53" i="14"/>
  <c r="DE83" i="14" s="1"/>
  <c r="DF53" i="14"/>
  <c r="DF83" i="14" s="1"/>
  <c r="DG53" i="14"/>
  <c r="DG83" i="14" s="1"/>
  <c r="DH53" i="14"/>
  <c r="DH83" i="14" s="1"/>
  <c r="DI53" i="14"/>
  <c r="DI83" i="14" s="1"/>
  <c r="DJ53" i="14"/>
  <c r="DJ83" i="14" s="1"/>
  <c r="DK53" i="14"/>
  <c r="DK83" i="14" s="1"/>
  <c r="DL53" i="14"/>
  <c r="DL83" i="14" s="1"/>
  <c r="DM53" i="14"/>
  <c r="DM83" i="14" s="1"/>
  <c r="DN53" i="14"/>
  <c r="DN83" i="14" s="1"/>
  <c r="DO53" i="14"/>
  <c r="DO83" i="14" s="1"/>
  <c r="DP53" i="14"/>
  <c r="DP83" i="14" s="1"/>
  <c r="DQ53" i="14"/>
  <c r="DQ83" i="14" s="1"/>
  <c r="DR53" i="14"/>
  <c r="DR83" i="14" s="1"/>
  <c r="DS53" i="14"/>
  <c r="DS83" i="14" s="1"/>
  <c r="DT53" i="14"/>
  <c r="DT83" i="14" s="1"/>
  <c r="DU53" i="14"/>
  <c r="DU83" i="14" s="1"/>
  <c r="DV53" i="14"/>
  <c r="DV83" i="14" s="1"/>
  <c r="DW53" i="14"/>
  <c r="DW83" i="14" s="1"/>
  <c r="DX53" i="14"/>
  <c r="DX83" i="14" s="1"/>
  <c r="DY53" i="14"/>
  <c r="DY83" i="14" s="1"/>
  <c r="DZ53" i="14"/>
  <c r="DZ83" i="14" s="1"/>
  <c r="EA53" i="14"/>
  <c r="EA83" i="14" s="1"/>
  <c r="EB53" i="14"/>
  <c r="EB83" i="14" s="1"/>
  <c r="EC53" i="14"/>
  <c r="EC83" i="14" s="1"/>
  <c r="ED53" i="14"/>
  <c r="ED83" i="14" s="1"/>
  <c r="EE53" i="14"/>
  <c r="EE83" i="14" s="1"/>
  <c r="EF53" i="14"/>
  <c r="EF83" i="14" s="1"/>
  <c r="EG53" i="14"/>
  <c r="EG83" i="14" s="1"/>
  <c r="EH53" i="14"/>
  <c r="EH83" i="14" s="1"/>
  <c r="EI53" i="14"/>
  <c r="EI83" i="14" s="1"/>
  <c r="EJ53" i="14"/>
  <c r="EJ83" i="14" s="1"/>
  <c r="EK53" i="14"/>
  <c r="EK83" i="14" s="1"/>
  <c r="EL53" i="14"/>
  <c r="EL83" i="14" s="1"/>
  <c r="EM53" i="14"/>
  <c r="EM83" i="14" s="1"/>
  <c r="EN53" i="14"/>
  <c r="EN83" i="14" s="1"/>
  <c r="EO53" i="14"/>
  <c r="EO83" i="14" s="1"/>
  <c r="EP53" i="14"/>
  <c r="EP83" i="14" s="1"/>
  <c r="EQ53" i="14"/>
  <c r="EQ83" i="14" s="1"/>
  <c r="ER53" i="14"/>
  <c r="ER83" i="14" s="1"/>
  <c r="ES53" i="14"/>
  <c r="ES83" i="14" s="1"/>
  <c r="ET53" i="14"/>
  <c r="ET83" i="14" s="1"/>
  <c r="EU53" i="14"/>
  <c r="EU83" i="14" s="1"/>
  <c r="EV53" i="14"/>
  <c r="EV83" i="14" s="1"/>
  <c r="EW53" i="14"/>
  <c r="EW83" i="14" s="1"/>
  <c r="EX53" i="14"/>
  <c r="EX83" i="14" s="1"/>
  <c r="EY53" i="14"/>
  <c r="EY83" i="14" s="1"/>
  <c r="EZ53" i="14"/>
  <c r="EZ83" i="14" s="1"/>
  <c r="FA53" i="14"/>
  <c r="FA83" i="14" s="1"/>
  <c r="FB53" i="14"/>
  <c r="FB83" i="14" s="1"/>
  <c r="FC53" i="14"/>
  <c r="FC83" i="14" s="1"/>
  <c r="FD53" i="14"/>
  <c r="FD83" i="14" s="1"/>
  <c r="FE53" i="14"/>
  <c r="FE83" i="14" s="1"/>
  <c r="FF53" i="14"/>
  <c r="FF83" i="14" s="1"/>
  <c r="B55" i="14"/>
  <c r="D55" i="14"/>
  <c r="E55" i="14"/>
  <c r="F55" i="14"/>
  <c r="G55" i="14"/>
  <c r="H55" i="14"/>
  <c r="I55" i="14"/>
  <c r="J55" i="14"/>
  <c r="K55" i="14"/>
  <c r="L55" i="14"/>
  <c r="M55" i="14"/>
  <c r="N55" i="14"/>
  <c r="O55" i="14"/>
  <c r="P55" i="14"/>
  <c r="Q55" i="14"/>
  <c r="R55" i="14"/>
  <c r="S55" i="14"/>
  <c r="T55" i="14"/>
  <c r="U55" i="14"/>
  <c r="V55" i="14"/>
  <c r="W55" i="14"/>
  <c r="X55" i="14"/>
  <c r="Y55" i="14"/>
  <c r="Z55" i="14"/>
  <c r="AA55" i="14"/>
  <c r="AB55" i="14"/>
  <c r="AC55" i="14"/>
  <c r="AD55" i="14"/>
  <c r="AE55" i="14"/>
  <c r="AF55" i="14"/>
  <c r="AG55" i="14"/>
  <c r="AH55" i="14"/>
  <c r="AI55" i="14"/>
  <c r="AJ55" i="14"/>
  <c r="AK55" i="14"/>
  <c r="AL55" i="14"/>
  <c r="AM55" i="14"/>
  <c r="AN55" i="14"/>
  <c r="AO55" i="14"/>
  <c r="AP55" i="14"/>
  <c r="AQ55" i="14"/>
  <c r="AR55" i="14"/>
  <c r="AS55" i="14"/>
  <c r="AT55" i="14"/>
  <c r="AU55" i="14"/>
  <c r="AV55" i="14"/>
  <c r="AW55" i="14"/>
  <c r="AX55" i="14"/>
  <c r="AY55" i="14"/>
  <c r="AZ55" i="14"/>
  <c r="BA55" i="14"/>
  <c r="BB55" i="14"/>
  <c r="BC55" i="14"/>
  <c r="BD55" i="14"/>
  <c r="BE55" i="14"/>
  <c r="BF55" i="14"/>
  <c r="BG55" i="14"/>
  <c r="BH55" i="14"/>
  <c r="BI55" i="14"/>
  <c r="BJ55" i="14"/>
  <c r="BK55" i="14"/>
  <c r="BL55" i="14"/>
  <c r="BM55" i="14"/>
  <c r="BN55" i="14"/>
  <c r="BO55" i="14"/>
  <c r="BP55" i="14"/>
  <c r="BQ55" i="14"/>
  <c r="BR55" i="14"/>
  <c r="BS55" i="14"/>
  <c r="BT55" i="14"/>
  <c r="BU55" i="14"/>
  <c r="BV55" i="14"/>
  <c r="BW55" i="14"/>
  <c r="BX55" i="14"/>
  <c r="BY55" i="14"/>
  <c r="BZ55" i="14"/>
  <c r="CA55" i="14"/>
  <c r="CB55" i="14"/>
  <c r="CC55" i="14"/>
  <c r="CD55" i="14"/>
  <c r="CE55" i="14"/>
  <c r="CF55" i="14"/>
  <c r="CG55" i="14"/>
  <c r="CH55" i="14"/>
  <c r="CI55" i="14"/>
  <c r="CJ55" i="14"/>
  <c r="CK55" i="14"/>
  <c r="CL55" i="14"/>
  <c r="CM55" i="14"/>
  <c r="CN55" i="14"/>
  <c r="CO55" i="14"/>
  <c r="CP55" i="14"/>
  <c r="CQ55" i="14"/>
  <c r="CR55" i="14"/>
  <c r="CS55" i="14"/>
  <c r="CT55" i="14"/>
  <c r="CU55" i="14"/>
  <c r="CV55" i="14"/>
  <c r="CW55" i="14"/>
  <c r="CX55" i="14"/>
  <c r="CY55" i="14"/>
  <c r="CZ55" i="14"/>
  <c r="DA55" i="14"/>
  <c r="DB55" i="14"/>
  <c r="DC55" i="14"/>
  <c r="DD55" i="14"/>
  <c r="DE55" i="14"/>
  <c r="DF55" i="14"/>
  <c r="DG55" i="14"/>
  <c r="DH55" i="14"/>
  <c r="DI55" i="14"/>
  <c r="DJ55" i="14"/>
  <c r="DK55" i="14"/>
  <c r="DL55" i="14"/>
  <c r="DM55" i="14"/>
  <c r="DN55" i="14"/>
  <c r="DO55" i="14"/>
  <c r="DP55" i="14"/>
  <c r="DQ55" i="14"/>
  <c r="DR55" i="14"/>
  <c r="DS55" i="14"/>
  <c r="DT55" i="14"/>
  <c r="DU55" i="14"/>
  <c r="DV55" i="14"/>
  <c r="DW55" i="14"/>
  <c r="DX55" i="14"/>
  <c r="DY55" i="14"/>
  <c r="DZ55" i="14"/>
  <c r="EA55" i="14"/>
  <c r="EB55" i="14"/>
  <c r="EC55" i="14"/>
  <c r="ED55" i="14"/>
  <c r="EE55" i="14"/>
  <c r="EF55" i="14"/>
  <c r="EG55" i="14"/>
  <c r="EH55" i="14"/>
  <c r="EI55" i="14"/>
  <c r="EJ55" i="14"/>
  <c r="EK55" i="14"/>
  <c r="EL55" i="14"/>
  <c r="EM55" i="14"/>
  <c r="EN55" i="14"/>
  <c r="EO55" i="14"/>
  <c r="EP55" i="14"/>
  <c r="EQ55" i="14"/>
  <c r="ER55" i="14"/>
  <c r="ES55" i="14"/>
  <c r="ET55" i="14"/>
  <c r="EU55" i="14"/>
  <c r="EV55" i="14"/>
  <c r="EW55" i="14"/>
  <c r="EX55" i="14"/>
  <c r="EY55" i="14"/>
  <c r="EZ55" i="14"/>
  <c r="FA55" i="14"/>
  <c r="FB55" i="14"/>
  <c r="FC55" i="14"/>
  <c r="FD55" i="14"/>
  <c r="FE55" i="14"/>
  <c r="FF55" i="14"/>
  <c r="B56" i="14"/>
  <c r="D56" i="14"/>
  <c r="E56" i="14"/>
  <c r="F56" i="14"/>
  <c r="G56" i="14"/>
  <c r="H56" i="14"/>
  <c r="I56" i="14"/>
  <c r="J56" i="14"/>
  <c r="K56" i="14"/>
  <c r="L56" i="14"/>
  <c r="M56" i="14"/>
  <c r="N56" i="14"/>
  <c r="O56" i="14"/>
  <c r="P56" i="14"/>
  <c r="Q56" i="14"/>
  <c r="R56" i="14"/>
  <c r="S56" i="14"/>
  <c r="T56" i="14"/>
  <c r="U56" i="14"/>
  <c r="V56" i="14"/>
  <c r="W56" i="14"/>
  <c r="X56" i="14"/>
  <c r="Y56" i="14"/>
  <c r="Z56" i="14"/>
  <c r="AA56" i="14"/>
  <c r="AB56" i="14"/>
  <c r="AC56" i="14"/>
  <c r="AD56" i="14"/>
  <c r="AE56" i="14"/>
  <c r="AF56" i="14"/>
  <c r="AG56" i="14"/>
  <c r="AH56" i="14"/>
  <c r="AI56" i="14"/>
  <c r="AJ56" i="14"/>
  <c r="AK56" i="14"/>
  <c r="AL56" i="14"/>
  <c r="AM56" i="14"/>
  <c r="AN56" i="14"/>
  <c r="AO56" i="14"/>
  <c r="AP56" i="14"/>
  <c r="AQ56" i="14"/>
  <c r="AR56" i="14"/>
  <c r="AS56" i="14"/>
  <c r="AT56" i="14"/>
  <c r="AU56" i="14"/>
  <c r="AV56" i="14"/>
  <c r="AW56" i="14"/>
  <c r="AX56" i="14"/>
  <c r="AY56" i="14"/>
  <c r="AZ56" i="14"/>
  <c r="BA56" i="14"/>
  <c r="BB56" i="14"/>
  <c r="BC56" i="14"/>
  <c r="BD56" i="14"/>
  <c r="BE56" i="14"/>
  <c r="BF56" i="14"/>
  <c r="BG56" i="14"/>
  <c r="BH56" i="14"/>
  <c r="BI56" i="14"/>
  <c r="BJ56" i="14"/>
  <c r="BK56" i="14"/>
  <c r="BL56" i="14"/>
  <c r="BM56" i="14"/>
  <c r="BN56" i="14"/>
  <c r="BO56" i="14"/>
  <c r="BP56" i="14"/>
  <c r="BQ56" i="14"/>
  <c r="BR56" i="14"/>
  <c r="BS56" i="14"/>
  <c r="BT56" i="14"/>
  <c r="BU56" i="14"/>
  <c r="BV56" i="14"/>
  <c r="BW56" i="14"/>
  <c r="BX56" i="14"/>
  <c r="BY56" i="14"/>
  <c r="BZ56" i="14"/>
  <c r="CA56" i="14"/>
  <c r="CB56" i="14"/>
  <c r="CC56" i="14"/>
  <c r="CD56" i="14"/>
  <c r="CE56" i="14"/>
  <c r="CF56" i="14"/>
  <c r="CG56" i="14"/>
  <c r="CH56" i="14"/>
  <c r="CI56" i="14"/>
  <c r="CJ56" i="14"/>
  <c r="CK56" i="14"/>
  <c r="CL56" i="14"/>
  <c r="CM56" i="14"/>
  <c r="CN56" i="14"/>
  <c r="CO56" i="14"/>
  <c r="CP56" i="14"/>
  <c r="CQ56" i="14"/>
  <c r="CR56" i="14"/>
  <c r="CS56" i="14"/>
  <c r="CT56" i="14"/>
  <c r="CU56" i="14"/>
  <c r="CV56" i="14"/>
  <c r="CW56" i="14"/>
  <c r="CX56" i="14"/>
  <c r="CY56" i="14"/>
  <c r="CZ56" i="14"/>
  <c r="DA56" i="14"/>
  <c r="DB56" i="14"/>
  <c r="DC56" i="14"/>
  <c r="DD56" i="14"/>
  <c r="DE56" i="14"/>
  <c r="DF56" i="14"/>
  <c r="DG56" i="14"/>
  <c r="DH56" i="14"/>
  <c r="DI56" i="14"/>
  <c r="DJ56" i="14"/>
  <c r="DK56" i="14"/>
  <c r="DL56" i="14"/>
  <c r="DM56" i="14"/>
  <c r="DN56" i="14"/>
  <c r="DO56" i="14"/>
  <c r="DP56" i="14"/>
  <c r="DQ56" i="14"/>
  <c r="DR56" i="14"/>
  <c r="DS56" i="14"/>
  <c r="O65" i="24" s="1"/>
  <c r="DT56" i="14"/>
  <c r="P65" i="24" s="1"/>
  <c r="DU56" i="14"/>
  <c r="Q65" i="24" s="1"/>
  <c r="DV56" i="14"/>
  <c r="R65" i="24" s="1"/>
  <c r="DW56" i="14"/>
  <c r="S65" i="24" s="1"/>
  <c r="DX56" i="14"/>
  <c r="T65" i="24" s="1"/>
  <c r="DY56" i="14"/>
  <c r="U65" i="24" s="1"/>
  <c r="DZ56" i="14"/>
  <c r="V65" i="24" s="1"/>
  <c r="EA56" i="14"/>
  <c r="W65" i="24" s="1"/>
  <c r="EB56" i="14"/>
  <c r="X65" i="24" s="1"/>
  <c r="EC56" i="14"/>
  <c r="Y65" i="24" s="1"/>
  <c r="ED56" i="14"/>
  <c r="Z65" i="24" s="1"/>
  <c r="EE56" i="14"/>
  <c r="AA65" i="24" s="1"/>
  <c r="EF56" i="14"/>
  <c r="AB65" i="24" s="1"/>
  <c r="EG56" i="14"/>
  <c r="AC65" i="24" s="1"/>
  <c r="EH56" i="14"/>
  <c r="AD65" i="24" s="1"/>
  <c r="EI56" i="14"/>
  <c r="AE65" i="24" s="1"/>
  <c r="EJ56" i="14"/>
  <c r="AF65" i="24" s="1"/>
  <c r="EK56" i="14"/>
  <c r="AG65" i="24" s="1"/>
  <c r="EL56" i="14"/>
  <c r="AH65" i="24" s="1"/>
  <c r="EM56" i="14"/>
  <c r="AI65" i="24" s="1"/>
  <c r="EN56" i="14"/>
  <c r="AJ65" i="24" s="1"/>
  <c r="EO56" i="14"/>
  <c r="AK65" i="24" s="1"/>
  <c r="EP56" i="14"/>
  <c r="AL65" i="24" s="1"/>
  <c r="EQ56" i="14"/>
  <c r="AM65" i="24" s="1"/>
  <c r="ER56" i="14"/>
  <c r="AN65" i="24" s="1"/>
  <c r="ES56" i="14"/>
  <c r="AO65" i="24" s="1"/>
  <c r="ET56" i="14"/>
  <c r="AP65" i="24" s="1"/>
  <c r="EU56" i="14"/>
  <c r="AQ65" i="24" s="1"/>
  <c r="EV56" i="14"/>
  <c r="AR65" i="24" s="1"/>
  <c r="EW56" i="14"/>
  <c r="AS65" i="24" s="1"/>
  <c r="EX56" i="14"/>
  <c r="AT65" i="24" s="1"/>
  <c r="EY56" i="14"/>
  <c r="EZ56" i="14"/>
  <c r="FA56" i="14"/>
  <c r="FB56" i="14"/>
  <c r="FC56" i="14"/>
  <c r="FD56" i="14"/>
  <c r="FE56" i="14"/>
  <c r="FF56" i="14"/>
  <c r="B57" i="14"/>
  <c r="D57" i="14"/>
  <c r="E57" i="14"/>
  <c r="F57" i="14"/>
  <c r="G57" i="14"/>
  <c r="H57" i="14"/>
  <c r="I57" i="14"/>
  <c r="J57" i="14"/>
  <c r="K57" i="14"/>
  <c r="L57" i="14"/>
  <c r="M57" i="14"/>
  <c r="N57" i="14"/>
  <c r="O57" i="14"/>
  <c r="P57" i="14"/>
  <c r="Q57" i="14"/>
  <c r="R57" i="14"/>
  <c r="S57" i="14"/>
  <c r="T57" i="14"/>
  <c r="U57" i="14"/>
  <c r="V57" i="14"/>
  <c r="W57" i="14"/>
  <c r="X57" i="14"/>
  <c r="Y57" i="14"/>
  <c r="Z57" i="14"/>
  <c r="AA57" i="14"/>
  <c r="AB57" i="14"/>
  <c r="AC57" i="14"/>
  <c r="AD57" i="14"/>
  <c r="AE57" i="14"/>
  <c r="AF57" i="14"/>
  <c r="AG57" i="14"/>
  <c r="AH57" i="14"/>
  <c r="AI57" i="14"/>
  <c r="AJ57" i="14"/>
  <c r="AK57" i="14"/>
  <c r="AL57" i="14"/>
  <c r="AM57" i="14"/>
  <c r="AN57" i="14"/>
  <c r="AO57" i="14"/>
  <c r="AP57" i="14"/>
  <c r="AQ57" i="14"/>
  <c r="AR57" i="14"/>
  <c r="AS57" i="14"/>
  <c r="AT57" i="14"/>
  <c r="AU57" i="14"/>
  <c r="AV57" i="14"/>
  <c r="AW57" i="14"/>
  <c r="AX57" i="14"/>
  <c r="AY57" i="14"/>
  <c r="AZ57" i="14"/>
  <c r="BA57" i="14"/>
  <c r="BB57" i="14"/>
  <c r="BC57" i="14"/>
  <c r="BD57" i="14"/>
  <c r="BE57" i="14"/>
  <c r="BF57" i="14"/>
  <c r="BG57" i="14"/>
  <c r="BH57" i="14"/>
  <c r="BI57" i="14"/>
  <c r="BJ57" i="14"/>
  <c r="BK57" i="14"/>
  <c r="BL57" i="14"/>
  <c r="BM57" i="14"/>
  <c r="BN57" i="14"/>
  <c r="BO57" i="14"/>
  <c r="BP57" i="14"/>
  <c r="BQ57" i="14"/>
  <c r="BR57" i="14"/>
  <c r="BS57" i="14"/>
  <c r="BT57" i="14"/>
  <c r="BU57" i="14"/>
  <c r="BV57" i="14"/>
  <c r="BW57" i="14"/>
  <c r="BX57" i="14"/>
  <c r="BY57" i="14"/>
  <c r="BZ57" i="14"/>
  <c r="CA57" i="14"/>
  <c r="CB57" i="14"/>
  <c r="CC57" i="14"/>
  <c r="CD57" i="14"/>
  <c r="CE57" i="14"/>
  <c r="CF57" i="14"/>
  <c r="CG57" i="14"/>
  <c r="CH57" i="14"/>
  <c r="CI57" i="14"/>
  <c r="CJ57" i="14"/>
  <c r="CK57" i="14"/>
  <c r="CL57" i="14"/>
  <c r="CM57" i="14"/>
  <c r="CN57" i="14"/>
  <c r="CO57" i="14"/>
  <c r="CP57" i="14"/>
  <c r="CQ57" i="14"/>
  <c r="CR57" i="14"/>
  <c r="CS57" i="14"/>
  <c r="CT57" i="14"/>
  <c r="CU57" i="14"/>
  <c r="CV57" i="14"/>
  <c r="CW57" i="14"/>
  <c r="CX57" i="14"/>
  <c r="CY57" i="14"/>
  <c r="CZ57" i="14"/>
  <c r="DA57" i="14"/>
  <c r="DB57" i="14"/>
  <c r="DC57" i="14"/>
  <c r="DD57" i="14"/>
  <c r="DE57" i="14"/>
  <c r="DF57" i="14"/>
  <c r="DG57" i="14"/>
  <c r="DH57" i="14"/>
  <c r="DI57" i="14"/>
  <c r="DJ57" i="14"/>
  <c r="DK57" i="14"/>
  <c r="DL57" i="14"/>
  <c r="DM57" i="14"/>
  <c r="DN57" i="14"/>
  <c r="DO57" i="14"/>
  <c r="DP57" i="14"/>
  <c r="DQ57" i="14"/>
  <c r="DR57" i="14"/>
  <c r="DS57" i="14"/>
  <c r="DT57" i="14"/>
  <c r="DU57" i="14"/>
  <c r="DV57" i="14"/>
  <c r="DW57" i="14"/>
  <c r="DX57" i="14"/>
  <c r="DY57" i="14"/>
  <c r="DZ57" i="14"/>
  <c r="EA57" i="14"/>
  <c r="EB57" i="14"/>
  <c r="EC57" i="14"/>
  <c r="ED57" i="14"/>
  <c r="EE57" i="14"/>
  <c r="EF57" i="14"/>
  <c r="EG57" i="14"/>
  <c r="EH57" i="14"/>
  <c r="EI57" i="14"/>
  <c r="EJ57" i="14"/>
  <c r="EK57" i="14"/>
  <c r="EL57" i="14"/>
  <c r="EM57" i="14"/>
  <c r="EN57" i="14"/>
  <c r="EO57" i="14"/>
  <c r="EP57" i="14"/>
  <c r="EQ57" i="14"/>
  <c r="ER57" i="14"/>
  <c r="ES57" i="14"/>
  <c r="ET57" i="14"/>
  <c r="EU57" i="14"/>
  <c r="EV57" i="14"/>
  <c r="EW57" i="14"/>
  <c r="EX57" i="14"/>
  <c r="EY57" i="14"/>
  <c r="EZ57" i="14"/>
  <c r="FA57" i="14"/>
  <c r="FB57" i="14"/>
  <c r="FC57" i="14"/>
  <c r="FD57" i="14"/>
  <c r="FE57" i="14"/>
  <c r="FF57" i="14"/>
  <c r="B58" i="14"/>
  <c r="D58" i="14"/>
  <c r="E58" i="14"/>
  <c r="F58" i="14"/>
  <c r="G58" i="14"/>
  <c r="H58" i="14"/>
  <c r="I58" i="14"/>
  <c r="J58" i="14"/>
  <c r="K58" i="14"/>
  <c r="L58" i="14"/>
  <c r="M58" i="14"/>
  <c r="N58" i="14"/>
  <c r="O58" i="14"/>
  <c r="P58" i="14"/>
  <c r="Q58" i="14"/>
  <c r="R58" i="14"/>
  <c r="S58" i="14"/>
  <c r="T58" i="14"/>
  <c r="U58" i="14"/>
  <c r="V58" i="14"/>
  <c r="W58" i="14"/>
  <c r="X58" i="14"/>
  <c r="Y58" i="14"/>
  <c r="Z58" i="14"/>
  <c r="AA58" i="14"/>
  <c r="AB58" i="14"/>
  <c r="AC58" i="14"/>
  <c r="AD58" i="14"/>
  <c r="AE58" i="14"/>
  <c r="AF58" i="14"/>
  <c r="AG58" i="14"/>
  <c r="AH58" i="14"/>
  <c r="AI58" i="14"/>
  <c r="AJ58" i="14"/>
  <c r="AK58" i="14"/>
  <c r="AL58" i="14"/>
  <c r="AM58" i="14"/>
  <c r="AN58" i="14"/>
  <c r="AO58" i="14"/>
  <c r="AP58" i="14"/>
  <c r="AQ58" i="14"/>
  <c r="AR58" i="14"/>
  <c r="AS58" i="14"/>
  <c r="AT58" i="14"/>
  <c r="AU58" i="14"/>
  <c r="AV58" i="14"/>
  <c r="AW58" i="14"/>
  <c r="AX58" i="14"/>
  <c r="AY58" i="14"/>
  <c r="AZ58" i="14"/>
  <c r="BA58" i="14"/>
  <c r="BB58" i="14"/>
  <c r="BC58" i="14"/>
  <c r="BD58" i="14"/>
  <c r="BE58" i="14"/>
  <c r="BF58" i="14"/>
  <c r="BG58" i="14"/>
  <c r="BH58" i="14"/>
  <c r="BI58" i="14"/>
  <c r="BJ58" i="14"/>
  <c r="BK58" i="14"/>
  <c r="BL58" i="14"/>
  <c r="BM58" i="14"/>
  <c r="BN58" i="14"/>
  <c r="BO58" i="14"/>
  <c r="BP58" i="14"/>
  <c r="BQ58" i="14"/>
  <c r="BR58" i="14"/>
  <c r="BS58" i="14"/>
  <c r="BT58" i="14"/>
  <c r="BU58" i="14"/>
  <c r="BV58" i="14"/>
  <c r="BW58" i="14"/>
  <c r="BX58" i="14"/>
  <c r="BY58" i="14"/>
  <c r="BZ58" i="14"/>
  <c r="CA58" i="14"/>
  <c r="CB58" i="14"/>
  <c r="CC58" i="14"/>
  <c r="CD58" i="14"/>
  <c r="CE58" i="14"/>
  <c r="CF58" i="14"/>
  <c r="CG58" i="14"/>
  <c r="CH58" i="14"/>
  <c r="CI58" i="14"/>
  <c r="CJ58" i="14"/>
  <c r="CK58" i="14"/>
  <c r="CL58" i="14"/>
  <c r="CM58" i="14"/>
  <c r="CN58" i="14"/>
  <c r="CO58" i="14"/>
  <c r="CP58" i="14"/>
  <c r="CQ58" i="14"/>
  <c r="CR58" i="14"/>
  <c r="CS58" i="14"/>
  <c r="CT58" i="14"/>
  <c r="CU58" i="14"/>
  <c r="CV58" i="14"/>
  <c r="CW58" i="14"/>
  <c r="CX58" i="14"/>
  <c r="CY58" i="14"/>
  <c r="CZ58" i="14"/>
  <c r="DA58" i="14"/>
  <c r="DB58" i="14"/>
  <c r="DC58" i="14"/>
  <c r="DD58" i="14"/>
  <c r="DE58" i="14"/>
  <c r="DF58" i="14"/>
  <c r="DG58" i="14"/>
  <c r="DH58" i="14"/>
  <c r="DI58" i="14"/>
  <c r="DJ58" i="14"/>
  <c r="DK58" i="14"/>
  <c r="DL58" i="14"/>
  <c r="DM58" i="14"/>
  <c r="DN58" i="14"/>
  <c r="DO58" i="14"/>
  <c r="DP58" i="14"/>
  <c r="DQ58" i="14"/>
  <c r="DR58" i="14"/>
  <c r="DS58" i="14"/>
  <c r="DT58" i="14"/>
  <c r="DU58" i="14"/>
  <c r="DV58" i="14"/>
  <c r="DW58" i="14"/>
  <c r="DX58" i="14"/>
  <c r="DY58" i="14"/>
  <c r="DZ58" i="14"/>
  <c r="EA58" i="14"/>
  <c r="EB58" i="14"/>
  <c r="EC58" i="14"/>
  <c r="ED58" i="14"/>
  <c r="EE58" i="14"/>
  <c r="EF58" i="14"/>
  <c r="EG58" i="14"/>
  <c r="EH58" i="14"/>
  <c r="EI58" i="14"/>
  <c r="EJ58" i="14"/>
  <c r="EK58" i="14"/>
  <c r="EL58" i="14"/>
  <c r="EM58" i="14"/>
  <c r="EN58" i="14"/>
  <c r="EO58" i="14"/>
  <c r="EP58" i="14"/>
  <c r="EQ58" i="14"/>
  <c r="ER58" i="14"/>
  <c r="ES58" i="14"/>
  <c r="ET58" i="14"/>
  <c r="EU58" i="14"/>
  <c r="EV58" i="14"/>
  <c r="EW58" i="14"/>
  <c r="EX58" i="14"/>
  <c r="EY58" i="14"/>
  <c r="EZ58" i="14"/>
  <c r="FA58" i="14"/>
  <c r="FB58" i="14"/>
  <c r="FC58" i="14"/>
  <c r="FD58" i="14"/>
  <c r="FE58" i="14"/>
  <c r="FF58" i="14"/>
  <c r="B60" i="14"/>
  <c r="AJ60" i="14"/>
  <c r="AK60" i="14"/>
  <c r="AL60" i="14"/>
  <c r="AM60" i="14"/>
  <c r="AN60" i="14"/>
  <c r="AO60" i="14"/>
  <c r="AP60" i="14"/>
  <c r="AQ60" i="14"/>
  <c r="AR60" i="14"/>
  <c r="AS60" i="14"/>
  <c r="AT60" i="14"/>
  <c r="AU60" i="14"/>
  <c r="AV60" i="14"/>
  <c r="AW60" i="14"/>
  <c r="AX60" i="14"/>
  <c r="AY60" i="14"/>
  <c r="AZ60" i="14"/>
  <c r="BA60" i="14"/>
  <c r="BB60" i="14"/>
  <c r="BC60" i="14"/>
  <c r="BD60" i="14"/>
  <c r="BE60" i="14"/>
  <c r="BF60" i="14"/>
  <c r="BG60" i="14"/>
  <c r="BH60" i="14"/>
  <c r="BI60" i="14"/>
  <c r="BJ60" i="14"/>
  <c r="BK60" i="14"/>
  <c r="BL60"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C60" i="14"/>
  <c r="ED60" i="14"/>
  <c r="EE60" i="14"/>
  <c r="EF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B63" i="14"/>
  <c r="D63" i="14"/>
  <c r="E63" i="14"/>
  <c r="F63" i="14"/>
  <c r="G63" i="14"/>
  <c r="H63" i="14"/>
  <c r="I63" i="14"/>
  <c r="J63" i="14"/>
  <c r="K63" i="14"/>
  <c r="L63" i="14"/>
  <c r="M63" i="14"/>
  <c r="N63" i="14"/>
  <c r="O63" i="14"/>
  <c r="P63" i="14"/>
  <c r="Q63" i="14"/>
  <c r="R63" i="14"/>
  <c r="S63" i="14"/>
  <c r="T63" i="14"/>
  <c r="U63" i="14"/>
  <c r="V63" i="14"/>
  <c r="W63" i="14"/>
  <c r="X63" i="14"/>
  <c r="Y63" i="14"/>
  <c r="Z63" i="14"/>
  <c r="AA63" i="14"/>
  <c r="AB63" i="14"/>
  <c r="AC63" i="14"/>
  <c r="AD63" i="14"/>
  <c r="AE63" i="14"/>
  <c r="AF63" i="14"/>
  <c r="AG63" i="14"/>
  <c r="AH63" i="14"/>
  <c r="AI63" i="14"/>
  <c r="AJ63" i="14"/>
  <c r="AK63" i="14"/>
  <c r="AL63" i="14"/>
  <c r="AM63" i="14"/>
  <c r="AN63" i="14"/>
  <c r="AO63" i="14"/>
  <c r="AP63" i="14"/>
  <c r="AQ63" i="14"/>
  <c r="AR63" i="14"/>
  <c r="AS63" i="14"/>
  <c r="AT63" i="14"/>
  <c r="AU63" i="14"/>
  <c r="AV63" i="14"/>
  <c r="AW63" i="14"/>
  <c r="AX63" i="14"/>
  <c r="AY63" i="14"/>
  <c r="AZ63" i="14"/>
  <c r="BA63" i="14"/>
  <c r="BB63" i="14"/>
  <c r="BC63" i="14"/>
  <c r="BD63" i="14"/>
  <c r="BE63" i="14"/>
  <c r="BF63" i="14"/>
  <c r="BG63" i="14"/>
  <c r="BH63" i="14"/>
  <c r="BI63" i="14"/>
  <c r="BJ63" i="14"/>
  <c r="BK63" i="14"/>
  <c r="BL63" i="14"/>
  <c r="BM63" i="14"/>
  <c r="BN63" i="14"/>
  <c r="BO63" i="14"/>
  <c r="BP63" i="14"/>
  <c r="BQ63" i="14"/>
  <c r="BR63" i="14"/>
  <c r="BS63" i="14"/>
  <c r="BT63" i="14"/>
  <c r="BU63" i="14"/>
  <c r="BV63" i="14"/>
  <c r="BW63" i="14"/>
  <c r="BX63" i="14"/>
  <c r="BY63" i="14"/>
  <c r="BZ63" i="14"/>
  <c r="CA63" i="14"/>
  <c r="CB63" i="14"/>
  <c r="CC63" i="14"/>
  <c r="CD63" i="14"/>
  <c r="CE63" i="14"/>
  <c r="CF63" i="14"/>
  <c r="CG63" i="14"/>
  <c r="CH63" i="14"/>
  <c r="CI63" i="14"/>
  <c r="CJ63" i="14"/>
  <c r="CK63" i="14"/>
  <c r="CL63" i="14"/>
  <c r="CM63" i="14"/>
  <c r="CN63" i="14"/>
  <c r="CO63" i="14"/>
  <c r="CP63" i="14"/>
  <c r="CQ63" i="14"/>
  <c r="CR63" i="14"/>
  <c r="CS63" i="14"/>
  <c r="CT63" i="14"/>
  <c r="CU63" i="14"/>
  <c r="CV63" i="14"/>
  <c r="CW63" i="14"/>
  <c r="CX63" i="14"/>
  <c r="CY63" i="14"/>
  <c r="CZ63" i="14"/>
  <c r="DA63" i="14"/>
  <c r="DB63" i="14"/>
  <c r="DC63" i="14"/>
  <c r="DD63" i="14"/>
  <c r="DE63" i="14"/>
  <c r="DF63" i="14"/>
  <c r="DG63" i="14"/>
  <c r="DH63" i="14"/>
  <c r="DI63" i="14"/>
  <c r="DJ63" i="14"/>
  <c r="DK63" i="14"/>
  <c r="DL63" i="14"/>
  <c r="DM63" i="14"/>
  <c r="DN63" i="14"/>
  <c r="DO63" i="14"/>
  <c r="DP63" i="14"/>
  <c r="DQ63" i="14"/>
  <c r="DR63" i="14"/>
  <c r="DS63" i="14"/>
  <c r="DT63" i="14"/>
  <c r="DU63" i="14"/>
  <c r="DV63" i="14"/>
  <c r="DW63" i="14"/>
  <c r="DX63" i="14"/>
  <c r="DY63" i="14"/>
  <c r="DZ63" i="14"/>
  <c r="EA63" i="14"/>
  <c r="EB63" i="14"/>
  <c r="EC63" i="14"/>
  <c r="ED63" i="14"/>
  <c r="EE63" i="14"/>
  <c r="EF63" i="14"/>
  <c r="EG63" i="14"/>
  <c r="EH63" i="14"/>
  <c r="EI63" i="14"/>
  <c r="EJ63" i="14"/>
  <c r="EK63" i="14"/>
  <c r="EL63" i="14"/>
  <c r="EM63" i="14"/>
  <c r="EN63" i="14"/>
  <c r="EO63" i="14"/>
  <c r="EP63" i="14"/>
  <c r="EQ63" i="14"/>
  <c r="ER63" i="14"/>
  <c r="ES63" i="14"/>
  <c r="ET63" i="14"/>
  <c r="EU63" i="14"/>
  <c r="EV63" i="14"/>
  <c r="EW63" i="14"/>
  <c r="EX63" i="14"/>
  <c r="EY63" i="14"/>
  <c r="EZ63" i="14"/>
  <c r="FA63" i="14"/>
  <c r="FB63" i="14"/>
  <c r="FC63" i="14"/>
  <c r="FD63" i="14"/>
  <c r="FE63" i="14"/>
  <c r="FF63" i="14"/>
  <c r="B64" i="14"/>
  <c r="D64" i="14"/>
  <c r="E64" i="14"/>
  <c r="F64" i="14"/>
  <c r="G64" i="14"/>
  <c r="H64" i="14"/>
  <c r="I64" i="14"/>
  <c r="J64" i="14"/>
  <c r="K64" i="14"/>
  <c r="L64" i="14"/>
  <c r="M64" i="14"/>
  <c r="N64" i="14"/>
  <c r="O64" i="14"/>
  <c r="P64" i="14"/>
  <c r="Q64" i="14"/>
  <c r="R64" i="14"/>
  <c r="S64" i="14"/>
  <c r="T64" i="14"/>
  <c r="U64" i="14"/>
  <c r="V64" i="14"/>
  <c r="W64" i="14"/>
  <c r="X64" i="14"/>
  <c r="Y64" i="14"/>
  <c r="Z64" i="14"/>
  <c r="AA64" i="14"/>
  <c r="AB64" i="14"/>
  <c r="AC64" i="14"/>
  <c r="AD64" i="14"/>
  <c r="AE64" i="14"/>
  <c r="AF64" i="14"/>
  <c r="AG64" i="14"/>
  <c r="AH64" i="14"/>
  <c r="AI64" i="14"/>
  <c r="AJ64" i="14"/>
  <c r="AK64" i="14"/>
  <c r="AL64" i="14"/>
  <c r="AM64" i="14"/>
  <c r="AN64" i="14"/>
  <c r="AO64" i="14"/>
  <c r="AP64" i="14"/>
  <c r="AQ64" i="14"/>
  <c r="AR64" i="14"/>
  <c r="AS64" i="14"/>
  <c r="AT64" i="14"/>
  <c r="AU64" i="14"/>
  <c r="AV64" i="14"/>
  <c r="AW64" i="14"/>
  <c r="AX64" i="14"/>
  <c r="AY64" i="14"/>
  <c r="AZ64" i="14"/>
  <c r="BA64" i="14"/>
  <c r="BB64" i="14"/>
  <c r="BC64" i="14"/>
  <c r="BD64" i="14"/>
  <c r="BE64" i="14"/>
  <c r="BF64" i="14"/>
  <c r="BG64" i="14"/>
  <c r="BH64" i="14"/>
  <c r="BI64" i="14"/>
  <c r="BJ64" i="14"/>
  <c r="BK64" i="14"/>
  <c r="BL64" i="14"/>
  <c r="BM64" i="14"/>
  <c r="BN64" i="14"/>
  <c r="BO64" i="14"/>
  <c r="BP64" i="14"/>
  <c r="BQ64" i="14"/>
  <c r="BR64" i="14"/>
  <c r="BS64" i="14"/>
  <c r="BT64" i="14"/>
  <c r="BU64" i="14"/>
  <c r="BV64" i="14"/>
  <c r="BW64" i="14"/>
  <c r="BX64" i="14"/>
  <c r="BY64" i="14"/>
  <c r="BZ64" i="14"/>
  <c r="CA64" i="14"/>
  <c r="CB64" i="14"/>
  <c r="CC64" i="14"/>
  <c r="CD64" i="14"/>
  <c r="CE64" i="14"/>
  <c r="CF64" i="14"/>
  <c r="CG64" i="14"/>
  <c r="CH64" i="14"/>
  <c r="CI64" i="14"/>
  <c r="CJ64" i="14"/>
  <c r="CK64" i="14"/>
  <c r="CL64" i="14"/>
  <c r="CM64" i="14"/>
  <c r="CN64" i="14"/>
  <c r="CO64" i="14"/>
  <c r="CP64" i="14"/>
  <c r="CQ64" i="14"/>
  <c r="CR64" i="14"/>
  <c r="CS64" i="14"/>
  <c r="CT64" i="14"/>
  <c r="CU64" i="14"/>
  <c r="CV64" i="14"/>
  <c r="CW64" i="14"/>
  <c r="CX64" i="14"/>
  <c r="CY64" i="14"/>
  <c r="CZ64" i="14"/>
  <c r="DA64" i="14"/>
  <c r="DB64" i="14"/>
  <c r="DC64" i="14"/>
  <c r="DD64" i="14"/>
  <c r="DE64" i="14"/>
  <c r="DF64" i="14"/>
  <c r="DG64" i="14"/>
  <c r="DH64" i="14"/>
  <c r="DI64" i="14"/>
  <c r="DJ64" i="14"/>
  <c r="DK64" i="14"/>
  <c r="DL64" i="14"/>
  <c r="DM64" i="14"/>
  <c r="DN64" i="14"/>
  <c r="DO64" i="14"/>
  <c r="DP64" i="14"/>
  <c r="DQ64" i="14"/>
  <c r="DR64" i="14"/>
  <c r="DS64" i="14"/>
  <c r="DT64" i="14"/>
  <c r="DU64" i="14"/>
  <c r="DV64" i="14"/>
  <c r="DW64" i="14"/>
  <c r="DX64" i="14"/>
  <c r="DY64" i="14"/>
  <c r="DZ64" i="14"/>
  <c r="EA64" i="14"/>
  <c r="EB64" i="14"/>
  <c r="EC64" i="14"/>
  <c r="ED64" i="14"/>
  <c r="EE64" i="14"/>
  <c r="EF64" i="14"/>
  <c r="EG64" i="14"/>
  <c r="EH64" i="14"/>
  <c r="EI64" i="14"/>
  <c r="EJ64" i="14"/>
  <c r="EK64" i="14"/>
  <c r="EL64" i="14"/>
  <c r="EM64" i="14"/>
  <c r="EN64" i="14"/>
  <c r="EO64" i="14"/>
  <c r="EP64" i="14"/>
  <c r="EQ64" i="14"/>
  <c r="ER64" i="14"/>
  <c r="ES64" i="14"/>
  <c r="ET64" i="14"/>
  <c r="EU64" i="14"/>
  <c r="EV64" i="14"/>
  <c r="EW64" i="14"/>
  <c r="EX64" i="14"/>
  <c r="EY64" i="14"/>
  <c r="EZ64" i="14"/>
  <c r="FA64" i="14"/>
  <c r="FB64" i="14"/>
  <c r="FC64" i="14"/>
  <c r="FD64" i="14"/>
  <c r="FE64" i="14"/>
  <c r="FF64" i="14"/>
  <c r="C67" i="14"/>
  <c r="D67" i="14"/>
  <c r="E67" i="14"/>
  <c r="F67" i="14"/>
  <c r="G67" i="14"/>
  <c r="H67" i="14"/>
  <c r="I67" i="14"/>
  <c r="J67" i="14"/>
  <c r="K67" i="14"/>
  <c r="L67" i="14"/>
  <c r="M67" i="14"/>
  <c r="N67" i="14"/>
  <c r="O67" i="14"/>
  <c r="P67" i="14"/>
  <c r="Q67" i="14"/>
  <c r="R67" i="14"/>
  <c r="S67" i="14"/>
  <c r="T67" i="14"/>
  <c r="U67" i="14"/>
  <c r="V67" i="14"/>
  <c r="W67" i="14"/>
  <c r="X67" i="14"/>
  <c r="Y67" i="14"/>
  <c r="Z67" i="14"/>
  <c r="AA67" i="14"/>
  <c r="AB67" i="14"/>
  <c r="AC67" i="14"/>
  <c r="AD67" i="14"/>
  <c r="AE67" i="14"/>
  <c r="AF67" i="14"/>
  <c r="AG67" i="14"/>
  <c r="AH67" i="14"/>
  <c r="AI67" i="14"/>
  <c r="AJ67" i="14"/>
  <c r="AK67" i="14"/>
  <c r="AL67" i="14"/>
  <c r="AM67" i="14"/>
  <c r="AN67" i="14"/>
  <c r="AO67" i="14"/>
  <c r="AP67" i="14"/>
  <c r="AQ67" i="14"/>
  <c r="AR67" i="14"/>
  <c r="AS67" i="14"/>
  <c r="AT67" i="14"/>
  <c r="AU67" i="14"/>
  <c r="AV67" i="14"/>
  <c r="AW67" i="14"/>
  <c r="AX67" i="14"/>
  <c r="AY67" i="14"/>
  <c r="AZ67" i="14"/>
  <c r="BA67" i="14"/>
  <c r="BB67" i="14"/>
  <c r="BC67" i="14"/>
  <c r="BD67" i="14"/>
  <c r="BE67" i="14"/>
  <c r="BF67" i="14"/>
  <c r="BG67" i="14"/>
  <c r="BH67" i="14"/>
  <c r="BI67" i="14"/>
  <c r="BJ67" i="14"/>
  <c r="BK67" i="14"/>
  <c r="BL67" i="14"/>
  <c r="BM67" i="14"/>
  <c r="BN67" i="14"/>
  <c r="BO67" i="14"/>
  <c r="BP67" i="14"/>
  <c r="BQ67" i="14"/>
  <c r="BR67" i="14"/>
  <c r="BS67" i="14"/>
  <c r="BT67" i="14"/>
  <c r="BU67" i="14"/>
  <c r="BV67" i="14"/>
  <c r="BW67" i="14"/>
  <c r="BX67" i="14"/>
  <c r="BY67" i="14"/>
  <c r="BZ67" i="14"/>
  <c r="CA67" i="14"/>
  <c r="CB67" i="14"/>
  <c r="CC67" i="14"/>
  <c r="CD67" i="14"/>
  <c r="CE67" i="14"/>
  <c r="CF67" i="14"/>
  <c r="CG67" i="14"/>
  <c r="CH67" i="14"/>
  <c r="CI67" i="14"/>
  <c r="CJ67" i="14"/>
  <c r="CK67" i="14"/>
  <c r="CL67" i="14"/>
  <c r="CM67" i="14"/>
  <c r="CN67" i="14"/>
  <c r="CO67" i="14"/>
  <c r="CP67" i="14"/>
  <c r="CQ67" i="14"/>
  <c r="CR67" i="14"/>
  <c r="CS67" i="14"/>
  <c r="CT67" i="14"/>
  <c r="CU67" i="14"/>
  <c r="CV67" i="14"/>
  <c r="CW67" i="14"/>
  <c r="CX67" i="14"/>
  <c r="CY67" i="14"/>
  <c r="CZ67" i="14"/>
  <c r="DA67" i="14"/>
  <c r="DB67" i="14"/>
  <c r="DC67" i="14"/>
  <c r="DD67" i="14"/>
  <c r="DE67" i="14"/>
  <c r="DF67" i="14"/>
  <c r="DG67" i="14"/>
  <c r="DH67" i="14"/>
  <c r="DI67" i="14"/>
  <c r="DJ67" i="14"/>
  <c r="DK67" i="14"/>
  <c r="DL67" i="14"/>
  <c r="DM67" i="14"/>
  <c r="DN67" i="14"/>
  <c r="DO67" i="14"/>
  <c r="DP67" i="14"/>
  <c r="DQ67" i="14"/>
  <c r="DR67" i="14"/>
  <c r="DS67" i="14"/>
  <c r="DT67" i="14"/>
  <c r="DU67" i="14"/>
  <c r="DV67" i="14"/>
  <c r="DW67" i="14"/>
  <c r="DX67" i="14"/>
  <c r="DY67" i="14"/>
  <c r="DZ67" i="14"/>
  <c r="EA67" i="14"/>
  <c r="EB67" i="14"/>
  <c r="EC67" i="14"/>
  <c r="ED67" i="14"/>
  <c r="EE67" i="14"/>
  <c r="EF67" i="14"/>
  <c r="EG67" i="14"/>
  <c r="EH67" i="14"/>
  <c r="EI67" i="14"/>
  <c r="EJ67" i="14"/>
  <c r="EK67" i="14"/>
  <c r="EL67" i="14"/>
  <c r="EM67" i="14"/>
  <c r="EN67" i="14"/>
  <c r="EO67" i="14"/>
  <c r="EP67" i="14"/>
  <c r="EQ67" i="14"/>
  <c r="ER67" i="14"/>
  <c r="ES67" i="14"/>
  <c r="ET67" i="14"/>
  <c r="EU67" i="14"/>
  <c r="EV67" i="14"/>
  <c r="EW67" i="14"/>
  <c r="EX67" i="14"/>
  <c r="EY67" i="14"/>
  <c r="EZ67" i="14"/>
  <c r="FA67" i="14"/>
  <c r="FB67" i="14"/>
  <c r="FC67" i="14"/>
  <c r="FD67" i="14"/>
  <c r="FE67" i="14"/>
  <c r="FF67" i="14"/>
  <c r="B68" i="14"/>
  <c r="B70" i="14"/>
  <c r="B71" i="14"/>
  <c r="B73" i="14"/>
  <c r="C87" i="14"/>
  <c r="D87" i="14"/>
  <c r="E87" i="14"/>
  <c r="F87" i="14"/>
  <c r="G87" i="14"/>
  <c r="H87" i="14"/>
  <c r="I87" i="14"/>
  <c r="J87" i="14"/>
  <c r="K87" i="14"/>
  <c r="L87" i="14"/>
  <c r="M87" i="14"/>
  <c r="N87" i="14"/>
  <c r="O87" i="14"/>
  <c r="P87" i="14"/>
  <c r="Q87" i="14"/>
  <c r="R87" i="14"/>
  <c r="S87" i="14"/>
  <c r="T87" i="14"/>
  <c r="U87" i="14"/>
  <c r="V87" i="14"/>
  <c r="W87" i="14"/>
  <c r="X87" i="14"/>
  <c r="Y87" i="14"/>
  <c r="Z87" i="14"/>
  <c r="AA87" i="14"/>
  <c r="AB87" i="14"/>
  <c r="AC87" i="14"/>
  <c r="AD87" i="14"/>
  <c r="AE87" i="14"/>
  <c r="AF87" i="14"/>
  <c r="AG87" i="14"/>
  <c r="AH87" i="14"/>
  <c r="AI87" i="14"/>
  <c r="AJ87" i="14"/>
  <c r="AK87" i="14"/>
  <c r="AL87" i="14"/>
  <c r="AM87" i="14"/>
  <c r="AN87" i="14"/>
  <c r="AO87" i="14"/>
  <c r="AP87" i="14"/>
  <c r="AQ87" i="14"/>
  <c r="AR87" i="14"/>
  <c r="AS87" i="14"/>
  <c r="AT87" i="14"/>
  <c r="AU87" i="14"/>
  <c r="AV87" i="14"/>
  <c r="AW87" i="14"/>
  <c r="AX87" i="14"/>
  <c r="AY87" i="14"/>
  <c r="AZ87" i="14"/>
  <c r="BA87" i="14"/>
  <c r="BB87" i="14"/>
  <c r="BC87" i="14"/>
  <c r="BD87" i="14"/>
  <c r="BE87" i="14"/>
  <c r="BF87" i="14"/>
  <c r="BG87" i="14"/>
  <c r="BH87" i="14"/>
  <c r="BI87" i="14"/>
  <c r="BJ87" i="14"/>
  <c r="BK87" i="14"/>
  <c r="BL87" i="14"/>
  <c r="BM87" i="14"/>
  <c r="BN87" i="14"/>
  <c r="BO87" i="14"/>
  <c r="BP87" i="14"/>
  <c r="BQ87" i="14"/>
  <c r="BR87" i="14"/>
  <c r="BS87" i="14"/>
  <c r="BT87" i="14"/>
  <c r="BU87" i="14"/>
  <c r="BV87" i="14"/>
  <c r="BW87" i="14"/>
  <c r="BX87" i="14"/>
  <c r="BY87" i="14"/>
  <c r="BZ87" i="14"/>
  <c r="CA87" i="14"/>
  <c r="CB87" i="14"/>
  <c r="CC87" i="14"/>
  <c r="CD87" i="14"/>
  <c r="CE87" i="14"/>
  <c r="CF87" i="14"/>
  <c r="CG87" i="14"/>
  <c r="CH87" i="14"/>
  <c r="CI87" i="14"/>
  <c r="CJ87" i="14"/>
  <c r="CK87" i="14"/>
  <c r="CL87" i="14"/>
  <c r="CM87" i="14"/>
  <c r="CN87" i="14"/>
  <c r="CO87" i="14"/>
  <c r="CP87" i="14"/>
  <c r="CQ87" i="14"/>
  <c r="CR87" i="14"/>
  <c r="CS87" i="14"/>
  <c r="CT87" i="14"/>
  <c r="CU87" i="14"/>
  <c r="CV87" i="14"/>
  <c r="CW87" i="14"/>
  <c r="CX87" i="14"/>
  <c r="CY87" i="14"/>
  <c r="CZ87" i="14"/>
  <c r="DA87" i="14"/>
  <c r="DB87" i="14"/>
  <c r="DC87" i="14"/>
  <c r="DD87" i="14"/>
  <c r="DE87" i="14"/>
  <c r="DF87" i="14"/>
  <c r="DG87" i="14"/>
  <c r="DH87" i="14"/>
  <c r="DI87" i="14"/>
  <c r="DJ87" i="14"/>
  <c r="DK87" i="14"/>
  <c r="DL87" i="14"/>
  <c r="DM87" i="14"/>
  <c r="DN87" i="14"/>
  <c r="DO87" i="14"/>
  <c r="DP87" i="14"/>
  <c r="DQ87" i="14"/>
  <c r="DR87" i="14"/>
  <c r="DS87" i="14"/>
  <c r="DT87" i="14"/>
  <c r="DU87" i="14"/>
  <c r="DV87" i="14"/>
  <c r="DW87" i="14"/>
  <c r="DX87" i="14"/>
  <c r="DY87" i="14"/>
  <c r="DZ87" i="14"/>
  <c r="EA87" i="14"/>
  <c r="EB87" i="14"/>
  <c r="EC87" i="14"/>
  <c r="ED87" i="14"/>
  <c r="EE87" i="14"/>
  <c r="EF87" i="14"/>
  <c r="EG87" i="14"/>
  <c r="EH87" i="14"/>
  <c r="EI87" i="14"/>
  <c r="EJ87" i="14"/>
  <c r="EK87" i="14"/>
  <c r="EL87" i="14"/>
  <c r="EM87" i="14"/>
  <c r="EN87" i="14"/>
  <c r="EO87" i="14"/>
  <c r="EP87" i="14"/>
  <c r="EQ87" i="14"/>
  <c r="ER87" i="14"/>
  <c r="ES87" i="14"/>
  <c r="ET87" i="14"/>
  <c r="EU87" i="14"/>
  <c r="EV87" i="14"/>
  <c r="EW87" i="14"/>
  <c r="EX87" i="14"/>
  <c r="EY87" i="14"/>
  <c r="EZ87" i="14"/>
  <c r="FA87" i="14"/>
  <c r="FB87" i="14"/>
  <c r="FC87" i="14"/>
  <c r="FD87" i="14"/>
  <c r="FE87" i="14"/>
  <c r="FF87" i="14"/>
  <c r="B88" i="14"/>
  <c r="B119" i="14" s="1"/>
  <c r="G88" i="14"/>
  <c r="G119" i="14" s="1"/>
  <c r="H88" i="14"/>
  <c r="H119" i="14" s="1"/>
  <c r="I88" i="14"/>
  <c r="I119" i="14" s="1"/>
  <c r="J88" i="14"/>
  <c r="J119" i="14" s="1"/>
  <c r="K88" i="14"/>
  <c r="K119" i="14" s="1"/>
  <c r="L88" i="14"/>
  <c r="L119" i="14" s="1"/>
  <c r="M88" i="14"/>
  <c r="M119" i="14" s="1"/>
  <c r="N88" i="14"/>
  <c r="N119" i="14" s="1"/>
  <c r="O88" i="14"/>
  <c r="O119" i="14" s="1"/>
  <c r="P88" i="14"/>
  <c r="P119" i="14" s="1"/>
  <c r="Q88" i="14"/>
  <c r="Q119" i="14" s="1"/>
  <c r="R88" i="14"/>
  <c r="R119" i="14" s="1"/>
  <c r="S88" i="14"/>
  <c r="S119" i="14" s="1"/>
  <c r="T88" i="14"/>
  <c r="T119" i="14" s="1"/>
  <c r="U88" i="14"/>
  <c r="U119" i="14" s="1"/>
  <c r="V88" i="14"/>
  <c r="V119" i="14" s="1"/>
  <c r="W88" i="14"/>
  <c r="W119" i="14" s="1"/>
  <c r="X88" i="14"/>
  <c r="X119" i="14" s="1"/>
  <c r="Y88" i="14"/>
  <c r="Y119" i="14" s="1"/>
  <c r="Z88" i="14"/>
  <c r="Z119" i="14" s="1"/>
  <c r="AA88" i="14"/>
  <c r="AA119" i="14" s="1"/>
  <c r="AB88" i="14"/>
  <c r="AB119" i="14" s="1"/>
  <c r="AC88" i="14"/>
  <c r="AC119" i="14" s="1"/>
  <c r="AD88" i="14"/>
  <c r="AD119" i="14" s="1"/>
  <c r="AE88" i="14"/>
  <c r="AE119" i="14" s="1"/>
  <c r="AF88" i="14"/>
  <c r="AF119" i="14" s="1"/>
  <c r="AG88" i="14"/>
  <c r="AG119" i="14" s="1"/>
  <c r="AH88" i="14"/>
  <c r="AH119" i="14" s="1"/>
  <c r="AI88" i="14"/>
  <c r="AI119" i="14" s="1"/>
  <c r="AJ88" i="14"/>
  <c r="AJ119" i="14" s="1"/>
  <c r="AK88" i="14"/>
  <c r="AK119" i="14" s="1"/>
  <c r="AL88" i="14"/>
  <c r="AL119" i="14" s="1"/>
  <c r="AM88" i="14"/>
  <c r="AM119" i="14" s="1"/>
  <c r="AN88" i="14"/>
  <c r="AN119" i="14" s="1"/>
  <c r="AO88" i="14"/>
  <c r="AO119" i="14" s="1"/>
  <c r="AP88" i="14"/>
  <c r="AP119" i="14" s="1"/>
  <c r="AQ88" i="14"/>
  <c r="AQ119" i="14" s="1"/>
  <c r="AR88" i="14"/>
  <c r="AR119" i="14" s="1"/>
  <c r="AS88" i="14"/>
  <c r="AS119" i="14" s="1"/>
  <c r="AT88" i="14"/>
  <c r="AT119" i="14" s="1"/>
  <c r="AU88" i="14"/>
  <c r="AU119" i="14" s="1"/>
  <c r="AV88" i="14"/>
  <c r="AV119" i="14" s="1"/>
  <c r="AW88" i="14"/>
  <c r="AW119" i="14" s="1"/>
  <c r="AX88" i="14"/>
  <c r="AX119" i="14" s="1"/>
  <c r="AY88" i="14"/>
  <c r="AY119" i="14" s="1"/>
  <c r="AZ88" i="14"/>
  <c r="AZ119" i="14" s="1"/>
  <c r="BA88" i="14"/>
  <c r="BA119" i="14" s="1"/>
  <c r="BB88" i="14"/>
  <c r="BB119" i="14" s="1"/>
  <c r="BC88" i="14"/>
  <c r="BC119" i="14" s="1"/>
  <c r="BD88" i="14"/>
  <c r="BD119" i="14" s="1"/>
  <c r="BE88" i="14"/>
  <c r="BE119" i="14" s="1"/>
  <c r="BF88" i="14"/>
  <c r="BF119" i="14" s="1"/>
  <c r="BG88" i="14"/>
  <c r="BG119" i="14" s="1"/>
  <c r="BH88" i="14"/>
  <c r="BH119" i="14" s="1"/>
  <c r="BI88" i="14"/>
  <c r="BI119" i="14" s="1"/>
  <c r="BJ88" i="14"/>
  <c r="BJ119" i="14" s="1"/>
  <c r="BK88" i="14"/>
  <c r="BK119" i="14" s="1"/>
  <c r="BL88" i="14"/>
  <c r="BL119" i="14" s="1"/>
  <c r="BM88" i="14"/>
  <c r="BM119" i="14" s="1"/>
  <c r="BN88" i="14"/>
  <c r="BN119" i="14" s="1"/>
  <c r="BO88" i="14"/>
  <c r="BO119" i="14" s="1"/>
  <c r="BP88" i="14"/>
  <c r="BP119" i="14" s="1"/>
  <c r="BQ88" i="14"/>
  <c r="BQ119" i="14" s="1"/>
  <c r="BR88" i="14"/>
  <c r="BR119" i="14" s="1"/>
  <c r="BS88" i="14"/>
  <c r="BS119" i="14" s="1"/>
  <c r="BT88" i="14"/>
  <c r="BT119" i="14" s="1"/>
  <c r="BU88" i="14"/>
  <c r="BU119" i="14" s="1"/>
  <c r="BV88" i="14"/>
  <c r="BV119" i="14" s="1"/>
  <c r="BW88" i="14"/>
  <c r="BW119" i="14" s="1"/>
  <c r="BX88" i="14"/>
  <c r="BX119" i="14" s="1"/>
  <c r="BY88" i="14"/>
  <c r="BY119" i="14" s="1"/>
  <c r="BZ88" i="14"/>
  <c r="BZ119" i="14" s="1"/>
  <c r="CA88" i="14"/>
  <c r="CA119" i="14" s="1"/>
  <c r="CB88" i="14"/>
  <c r="CB119" i="14" s="1"/>
  <c r="CC88" i="14"/>
  <c r="CC119" i="14" s="1"/>
  <c r="CD88" i="14"/>
  <c r="CD119" i="14" s="1"/>
  <c r="CE88" i="14"/>
  <c r="CE119" i="14" s="1"/>
  <c r="CF88" i="14"/>
  <c r="CF119" i="14" s="1"/>
  <c r="CG88" i="14"/>
  <c r="CG119" i="14" s="1"/>
  <c r="CH88" i="14"/>
  <c r="CH119" i="14" s="1"/>
  <c r="CI88" i="14"/>
  <c r="CI119" i="14" s="1"/>
  <c r="CJ88" i="14"/>
  <c r="CJ119" i="14" s="1"/>
  <c r="CK88" i="14"/>
  <c r="CK119" i="14" s="1"/>
  <c r="CL88" i="14"/>
  <c r="CL119" i="14" s="1"/>
  <c r="CM88" i="14"/>
  <c r="CM119" i="14" s="1"/>
  <c r="CN88" i="14"/>
  <c r="CN119" i="14" s="1"/>
  <c r="CO88" i="14"/>
  <c r="CO119" i="14" s="1"/>
  <c r="CP88" i="14"/>
  <c r="CP119" i="14" s="1"/>
  <c r="CQ88" i="14"/>
  <c r="CQ119" i="14" s="1"/>
  <c r="CR88" i="14"/>
  <c r="CR119" i="14" s="1"/>
  <c r="CS88" i="14"/>
  <c r="CS119" i="14" s="1"/>
  <c r="CT88" i="14"/>
  <c r="CT119" i="14" s="1"/>
  <c r="CU88" i="14"/>
  <c r="CU119" i="14" s="1"/>
  <c r="CV88" i="14"/>
  <c r="CV119" i="14" s="1"/>
  <c r="CW88" i="14"/>
  <c r="CW119" i="14" s="1"/>
  <c r="CX88" i="14"/>
  <c r="CX119" i="14" s="1"/>
  <c r="CY88" i="14"/>
  <c r="CY119" i="14" s="1"/>
  <c r="CZ88" i="14"/>
  <c r="CZ119" i="14" s="1"/>
  <c r="DA88" i="14"/>
  <c r="DA119" i="14" s="1"/>
  <c r="DB88" i="14"/>
  <c r="DB119" i="14" s="1"/>
  <c r="DC88" i="14"/>
  <c r="DC119" i="14" s="1"/>
  <c r="DD88" i="14"/>
  <c r="DD119" i="14" s="1"/>
  <c r="DE88" i="14"/>
  <c r="DE119" i="14" s="1"/>
  <c r="DF88" i="14"/>
  <c r="DF119" i="14" s="1"/>
  <c r="DG88" i="14"/>
  <c r="DG119" i="14" s="1"/>
  <c r="DH88" i="14"/>
  <c r="DH119" i="14" s="1"/>
  <c r="DI88" i="14"/>
  <c r="DI119" i="14" s="1"/>
  <c r="DJ88" i="14"/>
  <c r="DJ119" i="14" s="1"/>
  <c r="DK88" i="14"/>
  <c r="DK119" i="14" s="1"/>
  <c r="DL88" i="14"/>
  <c r="DL119" i="14" s="1"/>
  <c r="DM88" i="14"/>
  <c r="DM119" i="14" s="1"/>
  <c r="DN88" i="14"/>
  <c r="DN119" i="14" s="1"/>
  <c r="DO88" i="14"/>
  <c r="DO119" i="14" s="1"/>
  <c r="DP88" i="14"/>
  <c r="DP119" i="14" s="1"/>
  <c r="DQ88" i="14"/>
  <c r="DQ119" i="14" s="1"/>
  <c r="DR88" i="14"/>
  <c r="DR119" i="14" s="1"/>
  <c r="DS88" i="14"/>
  <c r="DS119" i="14" s="1"/>
  <c r="DT88" i="14"/>
  <c r="DT119" i="14" s="1"/>
  <c r="DU88" i="14"/>
  <c r="DU119" i="14" s="1"/>
  <c r="DV88" i="14"/>
  <c r="DV119" i="14" s="1"/>
  <c r="DW88" i="14"/>
  <c r="DW119" i="14" s="1"/>
  <c r="DX88" i="14"/>
  <c r="DX119" i="14" s="1"/>
  <c r="DY88" i="14"/>
  <c r="DY119" i="14" s="1"/>
  <c r="DZ88" i="14"/>
  <c r="DZ119" i="14" s="1"/>
  <c r="EA88" i="14"/>
  <c r="EA119" i="14" s="1"/>
  <c r="EB88" i="14"/>
  <c r="EB119" i="14" s="1"/>
  <c r="EC88" i="14"/>
  <c r="EC119" i="14" s="1"/>
  <c r="ED88" i="14"/>
  <c r="ED119" i="14" s="1"/>
  <c r="EE88" i="14"/>
  <c r="EE119" i="14" s="1"/>
  <c r="EF88" i="14"/>
  <c r="EF119" i="14" s="1"/>
  <c r="EG88" i="14"/>
  <c r="EG119" i="14" s="1"/>
  <c r="EH88" i="14"/>
  <c r="EH119" i="14" s="1"/>
  <c r="EI88" i="14"/>
  <c r="EI119" i="14" s="1"/>
  <c r="EJ88" i="14"/>
  <c r="EJ119" i="14" s="1"/>
  <c r="EK88" i="14"/>
  <c r="EK119" i="14" s="1"/>
  <c r="EL88" i="14"/>
  <c r="EL119" i="14" s="1"/>
  <c r="EM88" i="14"/>
  <c r="EM119" i="14" s="1"/>
  <c r="EN88" i="14"/>
  <c r="EN119" i="14" s="1"/>
  <c r="EO88" i="14"/>
  <c r="EO119" i="14" s="1"/>
  <c r="EP88" i="14"/>
  <c r="EP119" i="14" s="1"/>
  <c r="EQ88" i="14"/>
  <c r="EQ119" i="14" s="1"/>
  <c r="ER88" i="14"/>
  <c r="ER119" i="14" s="1"/>
  <c r="ES88" i="14"/>
  <c r="ES119" i="14" s="1"/>
  <c r="ET88" i="14"/>
  <c r="ET119" i="14" s="1"/>
  <c r="EU88" i="14"/>
  <c r="EU119" i="14" s="1"/>
  <c r="EV88" i="14"/>
  <c r="EV119" i="14" s="1"/>
  <c r="EW88" i="14"/>
  <c r="EW119" i="14" s="1"/>
  <c r="EX88" i="14"/>
  <c r="EX119" i="14" s="1"/>
  <c r="EY88" i="14"/>
  <c r="EY119" i="14" s="1"/>
  <c r="EZ88" i="14"/>
  <c r="EZ119" i="14" s="1"/>
  <c r="FA88" i="14"/>
  <c r="FA119" i="14" s="1"/>
  <c r="FB88" i="14"/>
  <c r="FB119" i="14" s="1"/>
  <c r="FC88" i="14"/>
  <c r="FC119" i="14" s="1"/>
  <c r="FD88" i="14"/>
  <c r="FD119" i="14" s="1"/>
  <c r="FE88" i="14"/>
  <c r="FE119" i="14" s="1"/>
  <c r="FF88" i="14"/>
  <c r="FF119" i="14" s="1"/>
  <c r="B89" i="14"/>
  <c r="B120" i="14" s="1"/>
  <c r="G89" i="14"/>
  <c r="G120" i="14" s="1"/>
  <c r="H89" i="14"/>
  <c r="H120" i="14" s="1"/>
  <c r="I89" i="14"/>
  <c r="I120" i="14" s="1"/>
  <c r="J89" i="14"/>
  <c r="J120" i="14" s="1"/>
  <c r="K89" i="14"/>
  <c r="K120" i="14" s="1"/>
  <c r="L89" i="14"/>
  <c r="L120" i="14" s="1"/>
  <c r="M89" i="14"/>
  <c r="M120" i="14" s="1"/>
  <c r="N89" i="14"/>
  <c r="N120" i="14" s="1"/>
  <c r="O89" i="14"/>
  <c r="O120" i="14" s="1"/>
  <c r="P89" i="14"/>
  <c r="P120" i="14" s="1"/>
  <c r="Q89" i="14"/>
  <c r="Q120" i="14" s="1"/>
  <c r="R89" i="14"/>
  <c r="R120" i="14" s="1"/>
  <c r="S89" i="14"/>
  <c r="S120" i="14" s="1"/>
  <c r="T89" i="14"/>
  <c r="T120" i="14" s="1"/>
  <c r="U89" i="14"/>
  <c r="U120" i="14" s="1"/>
  <c r="V89" i="14"/>
  <c r="V120" i="14" s="1"/>
  <c r="W89" i="14"/>
  <c r="W120" i="14" s="1"/>
  <c r="X89" i="14"/>
  <c r="X120" i="14" s="1"/>
  <c r="Y89" i="14"/>
  <c r="Y120" i="14" s="1"/>
  <c r="Z89" i="14"/>
  <c r="Z120" i="14" s="1"/>
  <c r="AA89" i="14"/>
  <c r="AA120" i="14" s="1"/>
  <c r="AB89" i="14"/>
  <c r="AB120" i="14" s="1"/>
  <c r="AC89" i="14"/>
  <c r="AC120" i="14" s="1"/>
  <c r="AD89" i="14"/>
  <c r="AD120" i="14" s="1"/>
  <c r="AE89" i="14"/>
  <c r="AE120" i="14" s="1"/>
  <c r="AF89" i="14"/>
  <c r="AF120" i="14" s="1"/>
  <c r="AG89" i="14"/>
  <c r="AG120" i="14" s="1"/>
  <c r="AH89" i="14"/>
  <c r="AH120" i="14" s="1"/>
  <c r="AI89" i="14"/>
  <c r="AI120" i="14" s="1"/>
  <c r="AJ89" i="14"/>
  <c r="AJ120" i="14" s="1"/>
  <c r="AK89" i="14"/>
  <c r="AK120" i="14" s="1"/>
  <c r="AL89" i="14"/>
  <c r="AL120" i="14" s="1"/>
  <c r="AM89" i="14"/>
  <c r="AM120" i="14" s="1"/>
  <c r="AN89" i="14"/>
  <c r="AN120" i="14" s="1"/>
  <c r="AO89" i="14"/>
  <c r="AO120" i="14" s="1"/>
  <c r="AP89" i="14"/>
  <c r="AP120" i="14" s="1"/>
  <c r="AQ89" i="14"/>
  <c r="AQ120" i="14" s="1"/>
  <c r="AR89" i="14"/>
  <c r="AR120" i="14" s="1"/>
  <c r="AS89" i="14"/>
  <c r="AS120" i="14" s="1"/>
  <c r="AT89" i="14"/>
  <c r="AT120" i="14" s="1"/>
  <c r="AU89" i="14"/>
  <c r="AU120" i="14" s="1"/>
  <c r="AV89" i="14"/>
  <c r="AV120" i="14" s="1"/>
  <c r="AW89" i="14"/>
  <c r="AW120" i="14" s="1"/>
  <c r="AX89" i="14"/>
  <c r="AX120" i="14" s="1"/>
  <c r="AY89" i="14"/>
  <c r="AY120" i="14" s="1"/>
  <c r="AZ89" i="14"/>
  <c r="AZ120" i="14" s="1"/>
  <c r="BA89" i="14"/>
  <c r="BA120" i="14" s="1"/>
  <c r="BB89" i="14"/>
  <c r="BB120" i="14" s="1"/>
  <c r="BC89" i="14"/>
  <c r="BC120" i="14" s="1"/>
  <c r="BD89" i="14"/>
  <c r="BD120" i="14" s="1"/>
  <c r="BE89" i="14"/>
  <c r="BE120" i="14" s="1"/>
  <c r="BF89" i="14"/>
  <c r="BF120" i="14" s="1"/>
  <c r="BG89" i="14"/>
  <c r="BG120" i="14" s="1"/>
  <c r="BH89" i="14"/>
  <c r="BH120" i="14" s="1"/>
  <c r="BI89" i="14"/>
  <c r="BI120" i="14" s="1"/>
  <c r="BJ89" i="14"/>
  <c r="BJ120" i="14" s="1"/>
  <c r="BK89" i="14"/>
  <c r="BK120" i="14" s="1"/>
  <c r="BL89" i="14"/>
  <c r="BL120" i="14" s="1"/>
  <c r="BM89" i="14"/>
  <c r="BM120" i="14" s="1"/>
  <c r="BN89" i="14"/>
  <c r="BN120" i="14" s="1"/>
  <c r="BO89" i="14"/>
  <c r="BO120" i="14" s="1"/>
  <c r="BP89" i="14"/>
  <c r="BP120" i="14" s="1"/>
  <c r="BQ89" i="14"/>
  <c r="BQ120" i="14" s="1"/>
  <c r="BR89" i="14"/>
  <c r="BR120" i="14" s="1"/>
  <c r="BS89" i="14"/>
  <c r="BS120" i="14" s="1"/>
  <c r="BT89" i="14"/>
  <c r="BT120" i="14" s="1"/>
  <c r="BU89" i="14"/>
  <c r="BU120" i="14" s="1"/>
  <c r="BV89" i="14"/>
  <c r="BV120" i="14" s="1"/>
  <c r="BW89" i="14"/>
  <c r="BW120" i="14" s="1"/>
  <c r="BX89" i="14"/>
  <c r="BX120" i="14" s="1"/>
  <c r="BY89" i="14"/>
  <c r="BY120" i="14" s="1"/>
  <c r="BZ89" i="14"/>
  <c r="BZ120" i="14" s="1"/>
  <c r="CA89" i="14"/>
  <c r="CA120" i="14" s="1"/>
  <c r="CB89" i="14"/>
  <c r="CB120" i="14" s="1"/>
  <c r="CC89" i="14"/>
  <c r="CC120" i="14" s="1"/>
  <c r="CD89" i="14"/>
  <c r="CD120" i="14" s="1"/>
  <c r="CE89" i="14"/>
  <c r="CE120" i="14" s="1"/>
  <c r="CF89" i="14"/>
  <c r="CF120" i="14" s="1"/>
  <c r="CG89" i="14"/>
  <c r="CG120" i="14" s="1"/>
  <c r="CH89" i="14"/>
  <c r="CH120" i="14" s="1"/>
  <c r="CI89" i="14"/>
  <c r="CI120" i="14" s="1"/>
  <c r="CJ89" i="14"/>
  <c r="CJ120" i="14" s="1"/>
  <c r="CK89" i="14"/>
  <c r="CK120" i="14" s="1"/>
  <c r="CL89" i="14"/>
  <c r="CL120" i="14" s="1"/>
  <c r="CM89" i="14"/>
  <c r="CM120" i="14" s="1"/>
  <c r="CN89" i="14"/>
  <c r="CN120" i="14" s="1"/>
  <c r="CO89" i="14"/>
  <c r="CO120" i="14" s="1"/>
  <c r="CP89" i="14"/>
  <c r="CP120" i="14" s="1"/>
  <c r="CQ89" i="14"/>
  <c r="CQ120" i="14" s="1"/>
  <c r="CR89" i="14"/>
  <c r="CR120" i="14" s="1"/>
  <c r="CS89" i="14"/>
  <c r="CS120" i="14" s="1"/>
  <c r="CT89" i="14"/>
  <c r="CT120" i="14" s="1"/>
  <c r="CU89" i="14"/>
  <c r="CU120" i="14" s="1"/>
  <c r="CV89" i="14"/>
  <c r="CV120" i="14" s="1"/>
  <c r="CW89" i="14"/>
  <c r="CW120" i="14" s="1"/>
  <c r="CX89" i="14"/>
  <c r="CX120" i="14" s="1"/>
  <c r="CY89" i="14"/>
  <c r="CY120" i="14" s="1"/>
  <c r="CZ89" i="14"/>
  <c r="CZ120" i="14" s="1"/>
  <c r="DA89" i="14"/>
  <c r="DA120" i="14" s="1"/>
  <c r="DB89" i="14"/>
  <c r="DB120" i="14" s="1"/>
  <c r="DC89" i="14"/>
  <c r="DC120" i="14" s="1"/>
  <c r="DD89" i="14"/>
  <c r="DD120" i="14" s="1"/>
  <c r="DE89" i="14"/>
  <c r="DE120" i="14" s="1"/>
  <c r="DF89" i="14"/>
  <c r="DF120" i="14" s="1"/>
  <c r="DG89" i="14"/>
  <c r="DG120" i="14" s="1"/>
  <c r="DH89" i="14"/>
  <c r="DH120" i="14" s="1"/>
  <c r="DI89" i="14"/>
  <c r="DI120" i="14" s="1"/>
  <c r="DJ89" i="14"/>
  <c r="DJ120" i="14" s="1"/>
  <c r="DK89" i="14"/>
  <c r="DK120" i="14" s="1"/>
  <c r="DL89" i="14"/>
  <c r="DL120" i="14" s="1"/>
  <c r="DM89" i="14"/>
  <c r="DM120" i="14" s="1"/>
  <c r="DN89" i="14"/>
  <c r="DN120" i="14" s="1"/>
  <c r="DO89" i="14"/>
  <c r="DO120" i="14" s="1"/>
  <c r="DP89" i="14"/>
  <c r="DP120" i="14" s="1"/>
  <c r="DQ89" i="14"/>
  <c r="DQ120" i="14" s="1"/>
  <c r="DR89" i="14"/>
  <c r="DR120" i="14" s="1"/>
  <c r="DS89" i="14"/>
  <c r="DS120" i="14" s="1"/>
  <c r="DT89" i="14"/>
  <c r="DT120" i="14" s="1"/>
  <c r="DU89" i="14"/>
  <c r="DU120" i="14" s="1"/>
  <c r="DV89" i="14"/>
  <c r="DV120" i="14" s="1"/>
  <c r="DW89" i="14"/>
  <c r="DW120" i="14" s="1"/>
  <c r="DX89" i="14"/>
  <c r="DX120" i="14" s="1"/>
  <c r="DY89" i="14"/>
  <c r="DY120" i="14" s="1"/>
  <c r="DZ89" i="14"/>
  <c r="DZ120" i="14" s="1"/>
  <c r="EA89" i="14"/>
  <c r="EA120" i="14" s="1"/>
  <c r="EB89" i="14"/>
  <c r="EB120" i="14" s="1"/>
  <c r="EC89" i="14"/>
  <c r="EC120" i="14" s="1"/>
  <c r="ED89" i="14"/>
  <c r="ED120" i="14" s="1"/>
  <c r="EE89" i="14"/>
  <c r="EE120" i="14" s="1"/>
  <c r="EF89" i="14"/>
  <c r="EF120" i="14" s="1"/>
  <c r="EG89" i="14"/>
  <c r="EG120" i="14" s="1"/>
  <c r="EH89" i="14"/>
  <c r="EH120" i="14" s="1"/>
  <c r="EI89" i="14"/>
  <c r="EI120" i="14" s="1"/>
  <c r="EJ89" i="14"/>
  <c r="EJ120" i="14" s="1"/>
  <c r="EK89" i="14"/>
  <c r="EK120" i="14" s="1"/>
  <c r="EL89" i="14"/>
  <c r="EL120" i="14" s="1"/>
  <c r="EM89" i="14"/>
  <c r="EM120" i="14" s="1"/>
  <c r="EN89" i="14"/>
  <c r="EN120" i="14" s="1"/>
  <c r="EO89" i="14"/>
  <c r="EO120" i="14" s="1"/>
  <c r="EP89" i="14"/>
  <c r="EP120" i="14" s="1"/>
  <c r="EQ89" i="14"/>
  <c r="EQ120" i="14" s="1"/>
  <c r="ER89" i="14"/>
  <c r="ER120" i="14" s="1"/>
  <c r="ES89" i="14"/>
  <c r="ES120" i="14" s="1"/>
  <c r="ET89" i="14"/>
  <c r="ET120" i="14" s="1"/>
  <c r="EU89" i="14"/>
  <c r="EU120" i="14" s="1"/>
  <c r="EV89" i="14"/>
  <c r="EV120" i="14" s="1"/>
  <c r="EW89" i="14"/>
  <c r="EW120" i="14" s="1"/>
  <c r="EX89" i="14"/>
  <c r="EX120" i="14" s="1"/>
  <c r="EY89" i="14"/>
  <c r="EY120" i="14" s="1"/>
  <c r="EZ89" i="14"/>
  <c r="EZ120" i="14" s="1"/>
  <c r="FA89" i="14"/>
  <c r="FA120" i="14" s="1"/>
  <c r="FB89" i="14"/>
  <c r="FB120" i="14" s="1"/>
  <c r="FC89" i="14"/>
  <c r="FC120" i="14" s="1"/>
  <c r="FD89" i="14"/>
  <c r="FD120" i="14" s="1"/>
  <c r="FE89" i="14"/>
  <c r="FE120" i="14" s="1"/>
  <c r="FF89" i="14"/>
  <c r="FF120" i="14" s="1"/>
  <c r="B90" i="14"/>
  <c r="B121" i="14" s="1"/>
  <c r="G90" i="14"/>
  <c r="G121" i="14" s="1"/>
  <c r="H90" i="14"/>
  <c r="H121" i="14" s="1"/>
  <c r="I90" i="14"/>
  <c r="I121" i="14" s="1"/>
  <c r="J90" i="14"/>
  <c r="J121" i="14" s="1"/>
  <c r="K90" i="14"/>
  <c r="K121" i="14" s="1"/>
  <c r="L90" i="14"/>
  <c r="L121" i="14" s="1"/>
  <c r="M90" i="14"/>
  <c r="M121" i="14" s="1"/>
  <c r="N90" i="14"/>
  <c r="N121" i="14" s="1"/>
  <c r="O90" i="14"/>
  <c r="O121" i="14" s="1"/>
  <c r="P90" i="14"/>
  <c r="P121" i="14" s="1"/>
  <c r="Q90" i="14"/>
  <c r="Q121" i="14" s="1"/>
  <c r="R90" i="14"/>
  <c r="R121" i="14" s="1"/>
  <c r="S90" i="14"/>
  <c r="S121" i="14" s="1"/>
  <c r="T90" i="14"/>
  <c r="T121" i="14" s="1"/>
  <c r="U90" i="14"/>
  <c r="U121" i="14" s="1"/>
  <c r="V90" i="14"/>
  <c r="V121" i="14" s="1"/>
  <c r="W90" i="14"/>
  <c r="W121" i="14" s="1"/>
  <c r="X90" i="14"/>
  <c r="X121" i="14" s="1"/>
  <c r="Y90" i="14"/>
  <c r="Y121" i="14" s="1"/>
  <c r="Z90" i="14"/>
  <c r="Z121" i="14" s="1"/>
  <c r="AA90" i="14"/>
  <c r="AA121" i="14" s="1"/>
  <c r="AB90" i="14"/>
  <c r="AB121" i="14" s="1"/>
  <c r="AC90" i="14"/>
  <c r="AC121" i="14" s="1"/>
  <c r="AD90" i="14"/>
  <c r="AD121" i="14" s="1"/>
  <c r="AE90" i="14"/>
  <c r="AE121" i="14" s="1"/>
  <c r="AF90" i="14"/>
  <c r="AF121" i="14" s="1"/>
  <c r="AG90" i="14"/>
  <c r="AG121" i="14" s="1"/>
  <c r="AH90" i="14"/>
  <c r="AH121" i="14" s="1"/>
  <c r="AI90" i="14"/>
  <c r="AI121" i="14" s="1"/>
  <c r="AJ90" i="14"/>
  <c r="AJ121" i="14" s="1"/>
  <c r="AK90" i="14"/>
  <c r="AK121" i="14" s="1"/>
  <c r="AL90" i="14"/>
  <c r="AL121" i="14" s="1"/>
  <c r="AM90" i="14"/>
  <c r="AM121" i="14" s="1"/>
  <c r="AN90" i="14"/>
  <c r="AN121" i="14" s="1"/>
  <c r="AO90" i="14"/>
  <c r="AO121" i="14" s="1"/>
  <c r="AP90" i="14"/>
  <c r="AP121" i="14" s="1"/>
  <c r="AQ90" i="14"/>
  <c r="AQ121" i="14" s="1"/>
  <c r="AR90" i="14"/>
  <c r="AR121" i="14" s="1"/>
  <c r="AS90" i="14"/>
  <c r="AS121" i="14" s="1"/>
  <c r="AT90" i="14"/>
  <c r="AT121" i="14" s="1"/>
  <c r="AU90" i="14"/>
  <c r="AU121" i="14" s="1"/>
  <c r="AV90" i="14"/>
  <c r="AV121" i="14" s="1"/>
  <c r="AW90" i="14"/>
  <c r="AW121" i="14" s="1"/>
  <c r="AX90" i="14"/>
  <c r="AX121" i="14" s="1"/>
  <c r="AY90" i="14"/>
  <c r="AY121" i="14" s="1"/>
  <c r="AZ90" i="14"/>
  <c r="AZ121" i="14" s="1"/>
  <c r="BA90" i="14"/>
  <c r="BA121" i="14" s="1"/>
  <c r="BB90" i="14"/>
  <c r="BB121" i="14" s="1"/>
  <c r="BC90" i="14"/>
  <c r="BC121" i="14" s="1"/>
  <c r="BD90" i="14"/>
  <c r="BD121" i="14" s="1"/>
  <c r="BE90" i="14"/>
  <c r="BE121" i="14" s="1"/>
  <c r="BF90" i="14"/>
  <c r="BF121" i="14" s="1"/>
  <c r="BG90" i="14"/>
  <c r="BG121" i="14" s="1"/>
  <c r="BH90" i="14"/>
  <c r="BH121" i="14" s="1"/>
  <c r="BI90" i="14"/>
  <c r="BI121" i="14" s="1"/>
  <c r="BJ90" i="14"/>
  <c r="BJ121" i="14" s="1"/>
  <c r="BK90" i="14"/>
  <c r="BK121" i="14" s="1"/>
  <c r="BL90" i="14"/>
  <c r="BL121" i="14" s="1"/>
  <c r="BM90" i="14"/>
  <c r="BM121" i="14" s="1"/>
  <c r="BN90" i="14"/>
  <c r="BN121" i="14" s="1"/>
  <c r="BO90" i="14"/>
  <c r="BO121" i="14" s="1"/>
  <c r="BP90" i="14"/>
  <c r="BP121" i="14" s="1"/>
  <c r="BQ90" i="14"/>
  <c r="BQ121" i="14" s="1"/>
  <c r="BR90" i="14"/>
  <c r="BR121" i="14" s="1"/>
  <c r="BS90" i="14"/>
  <c r="BS121" i="14" s="1"/>
  <c r="BT90" i="14"/>
  <c r="BT121" i="14" s="1"/>
  <c r="BU90" i="14"/>
  <c r="BU121" i="14" s="1"/>
  <c r="BV90" i="14"/>
  <c r="BV121" i="14" s="1"/>
  <c r="BW90" i="14"/>
  <c r="BW121" i="14" s="1"/>
  <c r="BX90" i="14"/>
  <c r="BX121" i="14" s="1"/>
  <c r="BY90" i="14"/>
  <c r="BY121" i="14" s="1"/>
  <c r="BZ90" i="14"/>
  <c r="BZ121" i="14" s="1"/>
  <c r="CA90" i="14"/>
  <c r="CA121" i="14" s="1"/>
  <c r="CB90" i="14"/>
  <c r="CB121" i="14" s="1"/>
  <c r="CC90" i="14"/>
  <c r="CC121" i="14" s="1"/>
  <c r="CD90" i="14"/>
  <c r="CD121" i="14" s="1"/>
  <c r="CE90" i="14"/>
  <c r="CE121" i="14" s="1"/>
  <c r="CF90" i="14"/>
  <c r="CF121" i="14" s="1"/>
  <c r="CG90" i="14"/>
  <c r="CG121" i="14" s="1"/>
  <c r="CH90" i="14"/>
  <c r="CH121" i="14" s="1"/>
  <c r="CI90" i="14"/>
  <c r="CI121" i="14" s="1"/>
  <c r="CJ90" i="14"/>
  <c r="CJ121" i="14" s="1"/>
  <c r="CK90" i="14"/>
  <c r="CK121" i="14" s="1"/>
  <c r="CL90" i="14"/>
  <c r="CL121" i="14" s="1"/>
  <c r="CM90" i="14"/>
  <c r="CM121" i="14" s="1"/>
  <c r="CN90" i="14"/>
  <c r="CN121" i="14" s="1"/>
  <c r="CO90" i="14"/>
  <c r="CO121" i="14" s="1"/>
  <c r="CP90" i="14"/>
  <c r="CP121" i="14" s="1"/>
  <c r="CQ90" i="14"/>
  <c r="CQ121" i="14" s="1"/>
  <c r="CR90" i="14"/>
  <c r="CR121" i="14" s="1"/>
  <c r="CS90" i="14"/>
  <c r="CS121" i="14" s="1"/>
  <c r="CT90" i="14"/>
  <c r="CT121" i="14" s="1"/>
  <c r="CU90" i="14"/>
  <c r="CU121" i="14" s="1"/>
  <c r="CV90" i="14"/>
  <c r="CV121" i="14" s="1"/>
  <c r="CW90" i="14"/>
  <c r="CW121" i="14" s="1"/>
  <c r="CX90" i="14"/>
  <c r="CX121" i="14" s="1"/>
  <c r="CY90" i="14"/>
  <c r="CY121" i="14" s="1"/>
  <c r="CZ90" i="14"/>
  <c r="CZ121" i="14" s="1"/>
  <c r="DA90" i="14"/>
  <c r="DA121" i="14" s="1"/>
  <c r="DB90" i="14"/>
  <c r="DB121" i="14" s="1"/>
  <c r="DC90" i="14"/>
  <c r="DC121" i="14" s="1"/>
  <c r="DD90" i="14"/>
  <c r="DD121" i="14" s="1"/>
  <c r="DE90" i="14"/>
  <c r="DE121" i="14" s="1"/>
  <c r="DF90" i="14"/>
  <c r="DF121" i="14" s="1"/>
  <c r="DG90" i="14"/>
  <c r="DG121" i="14" s="1"/>
  <c r="DH90" i="14"/>
  <c r="DH121" i="14" s="1"/>
  <c r="DI90" i="14"/>
  <c r="DI121" i="14" s="1"/>
  <c r="DJ90" i="14"/>
  <c r="DJ121" i="14" s="1"/>
  <c r="DK90" i="14"/>
  <c r="DK121" i="14" s="1"/>
  <c r="DL90" i="14"/>
  <c r="DL121" i="14" s="1"/>
  <c r="DM90" i="14"/>
  <c r="DM121" i="14" s="1"/>
  <c r="DN90" i="14"/>
  <c r="DN121" i="14" s="1"/>
  <c r="DO90" i="14"/>
  <c r="DO121" i="14" s="1"/>
  <c r="DP90" i="14"/>
  <c r="DP121" i="14" s="1"/>
  <c r="DQ90" i="14"/>
  <c r="DQ121" i="14" s="1"/>
  <c r="DR90" i="14"/>
  <c r="DR121" i="14" s="1"/>
  <c r="DS90" i="14"/>
  <c r="DS121" i="14" s="1"/>
  <c r="DT90" i="14"/>
  <c r="DT121" i="14" s="1"/>
  <c r="DU90" i="14"/>
  <c r="DU121" i="14" s="1"/>
  <c r="DV90" i="14"/>
  <c r="DV121" i="14" s="1"/>
  <c r="DW90" i="14"/>
  <c r="DW121" i="14" s="1"/>
  <c r="DX90" i="14"/>
  <c r="DX121" i="14" s="1"/>
  <c r="DY90" i="14"/>
  <c r="DY121" i="14" s="1"/>
  <c r="DZ90" i="14"/>
  <c r="DZ121" i="14" s="1"/>
  <c r="EA90" i="14"/>
  <c r="EA121" i="14" s="1"/>
  <c r="EB90" i="14"/>
  <c r="EB121" i="14" s="1"/>
  <c r="EC90" i="14"/>
  <c r="EC121" i="14" s="1"/>
  <c r="ED90" i="14"/>
  <c r="ED121" i="14" s="1"/>
  <c r="EE90" i="14"/>
  <c r="EE121" i="14" s="1"/>
  <c r="EF90" i="14"/>
  <c r="EF121" i="14" s="1"/>
  <c r="EG90" i="14"/>
  <c r="EG121" i="14" s="1"/>
  <c r="EH90" i="14"/>
  <c r="EH121" i="14" s="1"/>
  <c r="EI90" i="14"/>
  <c r="EI121" i="14" s="1"/>
  <c r="EJ90" i="14"/>
  <c r="EJ121" i="14" s="1"/>
  <c r="EK90" i="14"/>
  <c r="EK121" i="14" s="1"/>
  <c r="EL90" i="14"/>
  <c r="EL121" i="14" s="1"/>
  <c r="EM90" i="14"/>
  <c r="EM121" i="14" s="1"/>
  <c r="EN90" i="14"/>
  <c r="EN121" i="14" s="1"/>
  <c r="EO90" i="14"/>
  <c r="EO121" i="14" s="1"/>
  <c r="EP90" i="14"/>
  <c r="EP121" i="14" s="1"/>
  <c r="EQ90" i="14"/>
  <c r="EQ121" i="14" s="1"/>
  <c r="ER90" i="14"/>
  <c r="ER121" i="14" s="1"/>
  <c r="ES90" i="14"/>
  <c r="ES121" i="14" s="1"/>
  <c r="ET90" i="14"/>
  <c r="ET121" i="14" s="1"/>
  <c r="EU90" i="14"/>
  <c r="EU121" i="14" s="1"/>
  <c r="EV90" i="14"/>
  <c r="EV121" i="14" s="1"/>
  <c r="EW90" i="14"/>
  <c r="EW121" i="14" s="1"/>
  <c r="EX90" i="14"/>
  <c r="EX121" i="14" s="1"/>
  <c r="EY90" i="14"/>
  <c r="EY121" i="14" s="1"/>
  <c r="EZ90" i="14"/>
  <c r="EZ121" i="14" s="1"/>
  <c r="FA90" i="14"/>
  <c r="FA121" i="14" s="1"/>
  <c r="FB90" i="14"/>
  <c r="FB121" i="14" s="1"/>
  <c r="FC90" i="14"/>
  <c r="FC121" i="14" s="1"/>
  <c r="FD90" i="14"/>
  <c r="FD121" i="14" s="1"/>
  <c r="FE90" i="14"/>
  <c r="FE121" i="14" s="1"/>
  <c r="FF90" i="14"/>
  <c r="FF121" i="14" s="1"/>
  <c r="B91" i="14"/>
  <c r="B122" i="14" s="1"/>
  <c r="G91" i="14"/>
  <c r="G122" i="14" s="1"/>
  <c r="H91" i="14"/>
  <c r="H122" i="14" s="1"/>
  <c r="I91" i="14"/>
  <c r="I122" i="14" s="1"/>
  <c r="J91" i="14"/>
  <c r="J122" i="14" s="1"/>
  <c r="K91" i="14"/>
  <c r="K122" i="14" s="1"/>
  <c r="L91" i="14"/>
  <c r="L122" i="14" s="1"/>
  <c r="M91" i="14"/>
  <c r="M122" i="14" s="1"/>
  <c r="N91" i="14"/>
  <c r="N122" i="14" s="1"/>
  <c r="O91" i="14"/>
  <c r="O122" i="14" s="1"/>
  <c r="P91" i="14"/>
  <c r="P122" i="14" s="1"/>
  <c r="Q91" i="14"/>
  <c r="Q122" i="14" s="1"/>
  <c r="R91" i="14"/>
  <c r="R122" i="14" s="1"/>
  <c r="S91" i="14"/>
  <c r="S122" i="14" s="1"/>
  <c r="T91" i="14"/>
  <c r="T122" i="14" s="1"/>
  <c r="U91" i="14"/>
  <c r="U122" i="14" s="1"/>
  <c r="V91" i="14"/>
  <c r="V122" i="14" s="1"/>
  <c r="W91" i="14"/>
  <c r="W122" i="14" s="1"/>
  <c r="X91" i="14"/>
  <c r="X122" i="14" s="1"/>
  <c r="Y91" i="14"/>
  <c r="Y122" i="14" s="1"/>
  <c r="Z91" i="14"/>
  <c r="Z122" i="14" s="1"/>
  <c r="AA91" i="14"/>
  <c r="AA122" i="14" s="1"/>
  <c r="AB91" i="14"/>
  <c r="AB122" i="14" s="1"/>
  <c r="AC91" i="14"/>
  <c r="AC122" i="14" s="1"/>
  <c r="AD91" i="14"/>
  <c r="AD122" i="14" s="1"/>
  <c r="AE91" i="14"/>
  <c r="AE122" i="14" s="1"/>
  <c r="AF91" i="14"/>
  <c r="AF122" i="14" s="1"/>
  <c r="AG91" i="14"/>
  <c r="AG122" i="14" s="1"/>
  <c r="AH91" i="14"/>
  <c r="AH122" i="14" s="1"/>
  <c r="AI91" i="14"/>
  <c r="AI122" i="14" s="1"/>
  <c r="AJ91" i="14"/>
  <c r="AJ122" i="14" s="1"/>
  <c r="AK91" i="14"/>
  <c r="AK122" i="14" s="1"/>
  <c r="AL91" i="14"/>
  <c r="AL122" i="14" s="1"/>
  <c r="AM91" i="14"/>
  <c r="AM122" i="14" s="1"/>
  <c r="AN91" i="14"/>
  <c r="AN122" i="14" s="1"/>
  <c r="AO91" i="14"/>
  <c r="AO122" i="14" s="1"/>
  <c r="AP91" i="14"/>
  <c r="AP122" i="14" s="1"/>
  <c r="AQ91" i="14"/>
  <c r="AQ122" i="14" s="1"/>
  <c r="AR91" i="14"/>
  <c r="AR122" i="14" s="1"/>
  <c r="AS91" i="14"/>
  <c r="AS122" i="14" s="1"/>
  <c r="AT91" i="14"/>
  <c r="AT122" i="14" s="1"/>
  <c r="AU91" i="14"/>
  <c r="AU122" i="14" s="1"/>
  <c r="AV91" i="14"/>
  <c r="AV122" i="14" s="1"/>
  <c r="AW91" i="14"/>
  <c r="AW122" i="14" s="1"/>
  <c r="AX91" i="14"/>
  <c r="AX122" i="14" s="1"/>
  <c r="AY91" i="14"/>
  <c r="AY122" i="14" s="1"/>
  <c r="AZ91" i="14"/>
  <c r="AZ122" i="14" s="1"/>
  <c r="BA91" i="14"/>
  <c r="BA122" i="14" s="1"/>
  <c r="BB91" i="14"/>
  <c r="BB122" i="14" s="1"/>
  <c r="BC91" i="14"/>
  <c r="BC122" i="14" s="1"/>
  <c r="BD91" i="14"/>
  <c r="BD122" i="14" s="1"/>
  <c r="BE91" i="14"/>
  <c r="BE122" i="14" s="1"/>
  <c r="BF91" i="14"/>
  <c r="BF122" i="14" s="1"/>
  <c r="BG91" i="14"/>
  <c r="BG122" i="14" s="1"/>
  <c r="BH91" i="14"/>
  <c r="BH122" i="14" s="1"/>
  <c r="BI91" i="14"/>
  <c r="BI122" i="14" s="1"/>
  <c r="BJ91" i="14"/>
  <c r="BJ122" i="14" s="1"/>
  <c r="BK91" i="14"/>
  <c r="BK122" i="14" s="1"/>
  <c r="BL91" i="14"/>
  <c r="BL122" i="14" s="1"/>
  <c r="BM91" i="14"/>
  <c r="BM122" i="14" s="1"/>
  <c r="BN91" i="14"/>
  <c r="BN122" i="14" s="1"/>
  <c r="BO91" i="14"/>
  <c r="BO122" i="14" s="1"/>
  <c r="BP91" i="14"/>
  <c r="BP122" i="14" s="1"/>
  <c r="BQ91" i="14"/>
  <c r="BQ122" i="14" s="1"/>
  <c r="BR91" i="14"/>
  <c r="BR122" i="14" s="1"/>
  <c r="BS91" i="14"/>
  <c r="BS122" i="14" s="1"/>
  <c r="BT91" i="14"/>
  <c r="BT122" i="14" s="1"/>
  <c r="BU91" i="14"/>
  <c r="BU122" i="14" s="1"/>
  <c r="BV91" i="14"/>
  <c r="BV122" i="14" s="1"/>
  <c r="BW91" i="14"/>
  <c r="BW122" i="14" s="1"/>
  <c r="BX91" i="14"/>
  <c r="BX122" i="14" s="1"/>
  <c r="BY91" i="14"/>
  <c r="BY122" i="14" s="1"/>
  <c r="BZ91" i="14"/>
  <c r="BZ122" i="14" s="1"/>
  <c r="CA91" i="14"/>
  <c r="CA122" i="14" s="1"/>
  <c r="CB91" i="14"/>
  <c r="CB122" i="14" s="1"/>
  <c r="CC91" i="14"/>
  <c r="CC122" i="14" s="1"/>
  <c r="CD91" i="14"/>
  <c r="CD122" i="14" s="1"/>
  <c r="CE91" i="14"/>
  <c r="CE122" i="14" s="1"/>
  <c r="CF91" i="14"/>
  <c r="CF122" i="14" s="1"/>
  <c r="CG91" i="14"/>
  <c r="CG122" i="14" s="1"/>
  <c r="CH91" i="14"/>
  <c r="CH122" i="14" s="1"/>
  <c r="CI91" i="14"/>
  <c r="CI122" i="14" s="1"/>
  <c r="CJ91" i="14"/>
  <c r="CJ122" i="14" s="1"/>
  <c r="CK91" i="14"/>
  <c r="CK122" i="14" s="1"/>
  <c r="CL91" i="14"/>
  <c r="CL122" i="14" s="1"/>
  <c r="CM91" i="14"/>
  <c r="CM122" i="14" s="1"/>
  <c r="CN91" i="14"/>
  <c r="CN122" i="14" s="1"/>
  <c r="CO91" i="14"/>
  <c r="CO122" i="14" s="1"/>
  <c r="CP91" i="14"/>
  <c r="CP122" i="14" s="1"/>
  <c r="CQ91" i="14"/>
  <c r="CQ122" i="14" s="1"/>
  <c r="CR91" i="14"/>
  <c r="CR122" i="14" s="1"/>
  <c r="CS91" i="14"/>
  <c r="CS122" i="14" s="1"/>
  <c r="CT91" i="14"/>
  <c r="CT122" i="14" s="1"/>
  <c r="CU91" i="14"/>
  <c r="CU122" i="14" s="1"/>
  <c r="CV91" i="14"/>
  <c r="CV122" i="14" s="1"/>
  <c r="CW91" i="14"/>
  <c r="CW122" i="14" s="1"/>
  <c r="CX91" i="14"/>
  <c r="CX122" i="14" s="1"/>
  <c r="CY91" i="14"/>
  <c r="CY122" i="14" s="1"/>
  <c r="CZ91" i="14"/>
  <c r="CZ122" i="14" s="1"/>
  <c r="DA91" i="14"/>
  <c r="DA122" i="14" s="1"/>
  <c r="DB91" i="14"/>
  <c r="DB122" i="14" s="1"/>
  <c r="DC91" i="14"/>
  <c r="DC122" i="14" s="1"/>
  <c r="DD91" i="14"/>
  <c r="DD122" i="14" s="1"/>
  <c r="DE91" i="14"/>
  <c r="DE122" i="14" s="1"/>
  <c r="DF91" i="14"/>
  <c r="DF122" i="14" s="1"/>
  <c r="DG91" i="14"/>
  <c r="DG122" i="14" s="1"/>
  <c r="DH91" i="14"/>
  <c r="DH122" i="14" s="1"/>
  <c r="DI91" i="14"/>
  <c r="DI122" i="14" s="1"/>
  <c r="DJ91" i="14"/>
  <c r="DJ122" i="14" s="1"/>
  <c r="DK91" i="14"/>
  <c r="DK122" i="14" s="1"/>
  <c r="DL91" i="14"/>
  <c r="DL122" i="14" s="1"/>
  <c r="DM91" i="14"/>
  <c r="DM122" i="14" s="1"/>
  <c r="DN91" i="14"/>
  <c r="DN122" i="14" s="1"/>
  <c r="DO91" i="14"/>
  <c r="DO122" i="14" s="1"/>
  <c r="DP91" i="14"/>
  <c r="DP122" i="14" s="1"/>
  <c r="DQ91" i="14"/>
  <c r="DQ122" i="14" s="1"/>
  <c r="DR91" i="14"/>
  <c r="DR122" i="14" s="1"/>
  <c r="DS91" i="14"/>
  <c r="DS122" i="14" s="1"/>
  <c r="DT91" i="14"/>
  <c r="DT122" i="14" s="1"/>
  <c r="DU91" i="14"/>
  <c r="DU122" i="14" s="1"/>
  <c r="DV91" i="14"/>
  <c r="DV122" i="14" s="1"/>
  <c r="DW91" i="14"/>
  <c r="DW122" i="14" s="1"/>
  <c r="DX91" i="14"/>
  <c r="DX122" i="14" s="1"/>
  <c r="DY91" i="14"/>
  <c r="DY122" i="14" s="1"/>
  <c r="DZ91" i="14"/>
  <c r="DZ122" i="14" s="1"/>
  <c r="EA91" i="14"/>
  <c r="EA122" i="14" s="1"/>
  <c r="EB91" i="14"/>
  <c r="EB122" i="14" s="1"/>
  <c r="EC91" i="14"/>
  <c r="EC122" i="14" s="1"/>
  <c r="ED91" i="14"/>
  <c r="ED122" i="14" s="1"/>
  <c r="EE91" i="14"/>
  <c r="EE122" i="14" s="1"/>
  <c r="EF91" i="14"/>
  <c r="EF122" i="14" s="1"/>
  <c r="EG91" i="14"/>
  <c r="EG122" i="14" s="1"/>
  <c r="EH91" i="14"/>
  <c r="EH122" i="14" s="1"/>
  <c r="EI91" i="14"/>
  <c r="EI122" i="14" s="1"/>
  <c r="EJ91" i="14"/>
  <c r="EJ122" i="14" s="1"/>
  <c r="EK91" i="14"/>
  <c r="EK122" i="14" s="1"/>
  <c r="EL91" i="14"/>
  <c r="EL122" i="14" s="1"/>
  <c r="EM91" i="14"/>
  <c r="EM122" i="14" s="1"/>
  <c r="EN91" i="14"/>
  <c r="EN122" i="14" s="1"/>
  <c r="EO91" i="14"/>
  <c r="EO122" i="14" s="1"/>
  <c r="EP91" i="14"/>
  <c r="EP122" i="14" s="1"/>
  <c r="EQ91" i="14"/>
  <c r="EQ122" i="14" s="1"/>
  <c r="ER91" i="14"/>
  <c r="ER122" i="14" s="1"/>
  <c r="ES91" i="14"/>
  <c r="ES122" i="14" s="1"/>
  <c r="ET91" i="14"/>
  <c r="ET122" i="14" s="1"/>
  <c r="EU91" i="14"/>
  <c r="EU122" i="14" s="1"/>
  <c r="EV91" i="14"/>
  <c r="EV122" i="14" s="1"/>
  <c r="EW91" i="14"/>
  <c r="EW122" i="14" s="1"/>
  <c r="EX91" i="14"/>
  <c r="EX122" i="14" s="1"/>
  <c r="EY91" i="14"/>
  <c r="EY122" i="14" s="1"/>
  <c r="EZ91" i="14"/>
  <c r="EZ122" i="14" s="1"/>
  <c r="FA91" i="14"/>
  <c r="FA122" i="14" s="1"/>
  <c r="FB91" i="14"/>
  <c r="FB122" i="14" s="1"/>
  <c r="FC91" i="14"/>
  <c r="FC122" i="14" s="1"/>
  <c r="FD91" i="14"/>
  <c r="FD122" i="14" s="1"/>
  <c r="FE91" i="14"/>
  <c r="FE122" i="14" s="1"/>
  <c r="FF91" i="14"/>
  <c r="FF122" i="14" s="1"/>
  <c r="B93" i="14"/>
  <c r="B124" i="14" s="1"/>
  <c r="G93" i="14"/>
  <c r="G124" i="14" s="1"/>
  <c r="H93" i="14"/>
  <c r="H124" i="14" s="1"/>
  <c r="I93" i="14"/>
  <c r="I124" i="14" s="1"/>
  <c r="J93" i="14"/>
  <c r="J124" i="14" s="1"/>
  <c r="K93" i="14"/>
  <c r="K124" i="14" s="1"/>
  <c r="L93" i="14"/>
  <c r="L124" i="14" s="1"/>
  <c r="M93" i="14"/>
  <c r="M124" i="14" s="1"/>
  <c r="N93" i="14"/>
  <c r="N124" i="14" s="1"/>
  <c r="O93" i="14"/>
  <c r="O124" i="14" s="1"/>
  <c r="P93" i="14"/>
  <c r="P124" i="14" s="1"/>
  <c r="Q93" i="14"/>
  <c r="Q124" i="14" s="1"/>
  <c r="R93" i="14"/>
  <c r="R124" i="14" s="1"/>
  <c r="S93" i="14"/>
  <c r="S124" i="14" s="1"/>
  <c r="T93" i="14"/>
  <c r="T124" i="14" s="1"/>
  <c r="U93" i="14"/>
  <c r="U124" i="14" s="1"/>
  <c r="V93" i="14"/>
  <c r="V124" i="14" s="1"/>
  <c r="W93" i="14"/>
  <c r="W124" i="14" s="1"/>
  <c r="X93" i="14"/>
  <c r="X124" i="14" s="1"/>
  <c r="Y93" i="14"/>
  <c r="Y124" i="14" s="1"/>
  <c r="Z93" i="14"/>
  <c r="Z124" i="14" s="1"/>
  <c r="AA93" i="14"/>
  <c r="AA124" i="14" s="1"/>
  <c r="AB93" i="14"/>
  <c r="AB124" i="14" s="1"/>
  <c r="AC93" i="14"/>
  <c r="AC124" i="14" s="1"/>
  <c r="AD93" i="14"/>
  <c r="AD124" i="14" s="1"/>
  <c r="AE93" i="14"/>
  <c r="AE124" i="14" s="1"/>
  <c r="AF93" i="14"/>
  <c r="AF124" i="14" s="1"/>
  <c r="AG93" i="14"/>
  <c r="AG124" i="14" s="1"/>
  <c r="AH93" i="14"/>
  <c r="AH124" i="14" s="1"/>
  <c r="AI93" i="14"/>
  <c r="AI124" i="14" s="1"/>
  <c r="AJ93" i="14"/>
  <c r="AJ124" i="14" s="1"/>
  <c r="AK93" i="14"/>
  <c r="AK124" i="14" s="1"/>
  <c r="AL93" i="14"/>
  <c r="AL124" i="14" s="1"/>
  <c r="AM93" i="14"/>
  <c r="AM124" i="14" s="1"/>
  <c r="AN93" i="14"/>
  <c r="AN124" i="14" s="1"/>
  <c r="AO93" i="14"/>
  <c r="AO124" i="14" s="1"/>
  <c r="AP93" i="14"/>
  <c r="AP124" i="14" s="1"/>
  <c r="AQ93" i="14"/>
  <c r="AQ124" i="14" s="1"/>
  <c r="AR93" i="14"/>
  <c r="AR124" i="14" s="1"/>
  <c r="AS93" i="14"/>
  <c r="AS124" i="14" s="1"/>
  <c r="AT93" i="14"/>
  <c r="AT124" i="14" s="1"/>
  <c r="AU93" i="14"/>
  <c r="AU124" i="14" s="1"/>
  <c r="AV93" i="14"/>
  <c r="AV124" i="14" s="1"/>
  <c r="AW93" i="14"/>
  <c r="AW124" i="14" s="1"/>
  <c r="AX93" i="14"/>
  <c r="AX124" i="14" s="1"/>
  <c r="AY93" i="14"/>
  <c r="AY124" i="14" s="1"/>
  <c r="AZ93" i="14"/>
  <c r="AZ124" i="14" s="1"/>
  <c r="BA93" i="14"/>
  <c r="BA124" i="14" s="1"/>
  <c r="BB93" i="14"/>
  <c r="BB124" i="14" s="1"/>
  <c r="BC93" i="14"/>
  <c r="BC124" i="14" s="1"/>
  <c r="BD93" i="14"/>
  <c r="BD124" i="14" s="1"/>
  <c r="BE93" i="14"/>
  <c r="BE124" i="14" s="1"/>
  <c r="BF93" i="14"/>
  <c r="BF124" i="14" s="1"/>
  <c r="BG93" i="14"/>
  <c r="BG124" i="14" s="1"/>
  <c r="BH93" i="14"/>
  <c r="BH124" i="14" s="1"/>
  <c r="BI93" i="14"/>
  <c r="BI124" i="14" s="1"/>
  <c r="BJ93" i="14"/>
  <c r="BJ124" i="14" s="1"/>
  <c r="BK93" i="14"/>
  <c r="BK124" i="14" s="1"/>
  <c r="BL93" i="14"/>
  <c r="BL124" i="14" s="1"/>
  <c r="BM93" i="14"/>
  <c r="BM124" i="14" s="1"/>
  <c r="BN93" i="14"/>
  <c r="BN124" i="14" s="1"/>
  <c r="BO93" i="14"/>
  <c r="BO124" i="14" s="1"/>
  <c r="BP93" i="14"/>
  <c r="BP124" i="14" s="1"/>
  <c r="BQ93" i="14"/>
  <c r="BQ124" i="14" s="1"/>
  <c r="BR93" i="14"/>
  <c r="BR124" i="14" s="1"/>
  <c r="BS93" i="14"/>
  <c r="BS124" i="14" s="1"/>
  <c r="BT93" i="14"/>
  <c r="BT124" i="14" s="1"/>
  <c r="BU93" i="14"/>
  <c r="BU124" i="14" s="1"/>
  <c r="BV93" i="14"/>
  <c r="BV124" i="14" s="1"/>
  <c r="BW93" i="14"/>
  <c r="BW124" i="14" s="1"/>
  <c r="BX93" i="14"/>
  <c r="BX124" i="14" s="1"/>
  <c r="BY93" i="14"/>
  <c r="BY124" i="14" s="1"/>
  <c r="BZ93" i="14"/>
  <c r="BZ124" i="14" s="1"/>
  <c r="CA93" i="14"/>
  <c r="CA124" i="14" s="1"/>
  <c r="CB93" i="14"/>
  <c r="CB124" i="14" s="1"/>
  <c r="CC93" i="14"/>
  <c r="CC124" i="14" s="1"/>
  <c r="CD93" i="14"/>
  <c r="CD124" i="14" s="1"/>
  <c r="CE93" i="14"/>
  <c r="CE124" i="14" s="1"/>
  <c r="CF93" i="14"/>
  <c r="CF124" i="14" s="1"/>
  <c r="CG93" i="14"/>
  <c r="CG124" i="14" s="1"/>
  <c r="CH93" i="14"/>
  <c r="CH124" i="14" s="1"/>
  <c r="CI93" i="14"/>
  <c r="CI124" i="14" s="1"/>
  <c r="CJ93" i="14"/>
  <c r="CJ124" i="14" s="1"/>
  <c r="CK93" i="14"/>
  <c r="CK124" i="14" s="1"/>
  <c r="CL93" i="14"/>
  <c r="CL124" i="14" s="1"/>
  <c r="CM93" i="14"/>
  <c r="CM124" i="14" s="1"/>
  <c r="CN93" i="14"/>
  <c r="CN124" i="14" s="1"/>
  <c r="CO93" i="14"/>
  <c r="CO124" i="14" s="1"/>
  <c r="CP93" i="14"/>
  <c r="CP124" i="14" s="1"/>
  <c r="CQ93" i="14"/>
  <c r="CQ124" i="14" s="1"/>
  <c r="CR93" i="14"/>
  <c r="CR124" i="14" s="1"/>
  <c r="CS93" i="14"/>
  <c r="CS124" i="14" s="1"/>
  <c r="CT93" i="14"/>
  <c r="CT124" i="14" s="1"/>
  <c r="CU93" i="14"/>
  <c r="CU124" i="14" s="1"/>
  <c r="CV93" i="14"/>
  <c r="CV124" i="14" s="1"/>
  <c r="CW93" i="14"/>
  <c r="CW124" i="14" s="1"/>
  <c r="CX93" i="14"/>
  <c r="CX124" i="14" s="1"/>
  <c r="CY93" i="14"/>
  <c r="CY124" i="14" s="1"/>
  <c r="CZ93" i="14"/>
  <c r="CZ124" i="14" s="1"/>
  <c r="DA93" i="14"/>
  <c r="DA124" i="14" s="1"/>
  <c r="DB93" i="14"/>
  <c r="DB124" i="14" s="1"/>
  <c r="DC93" i="14"/>
  <c r="DC124" i="14" s="1"/>
  <c r="DD93" i="14"/>
  <c r="DD124" i="14" s="1"/>
  <c r="DE93" i="14"/>
  <c r="DE124" i="14" s="1"/>
  <c r="DF93" i="14"/>
  <c r="DF124" i="14" s="1"/>
  <c r="DG93" i="14"/>
  <c r="DG124" i="14" s="1"/>
  <c r="DH93" i="14"/>
  <c r="DH124" i="14" s="1"/>
  <c r="DI93" i="14"/>
  <c r="DI124" i="14" s="1"/>
  <c r="DJ93" i="14"/>
  <c r="DJ124" i="14" s="1"/>
  <c r="DK93" i="14"/>
  <c r="DK124" i="14" s="1"/>
  <c r="DL93" i="14"/>
  <c r="DL124" i="14" s="1"/>
  <c r="DM93" i="14"/>
  <c r="DM124" i="14" s="1"/>
  <c r="DN93" i="14"/>
  <c r="DN124" i="14" s="1"/>
  <c r="DO93" i="14"/>
  <c r="DO124" i="14" s="1"/>
  <c r="DP93" i="14"/>
  <c r="DP124" i="14" s="1"/>
  <c r="DQ93" i="14"/>
  <c r="DQ124" i="14" s="1"/>
  <c r="DR93" i="14"/>
  <c r="DR124" i="14" s="1"/>
  <c r="DS93" i="14"/>
  <c r="DS124" i="14" s="1"/>
  <c r="DT93" i="14"/>
  <c r="DT124" i="14" s="1"/>
  <c r="DU93" i="14"/>
  <c r="DU124" i="14" s="1"/>
  <c r="DV93" i="14"/>
  <c r="DV124" i="14" s="1"/>
  <c r="DW93" i="14"/>
  <c r="DW124" i="14" s="1"/>
  <c r="DX93" i="14"/>
  <c r="DX124" i="14" s="1"/>
  <c r="DY93" i="14"/>
  <c r="DY124" i="14" s="1"/>
  <c r="DZ93" i="14"/>
  <c r="DZ124" i="14" s="1"/>
  <c r="EA93" i="14"/>
  <c r="EA124" i="14" s="1"/>
  <c r="EB93" i="14"/>
  <c r="EB124" i="14" s="1"/>
  <c r="EC93" i="14"/>
  <c r="EC124" i="14" s="1"/>
  <c r="ED93" i="14"/>
  <c r="ED124" i="14" s="1"/>
  <c r="EE93" i="14"/>
  <c r="EE124" i="14" s="1"/>
  <c r="EF93" i="14"/>
  <c r="EF124" i="14" s="1"/>
  <c r="EG93" i="14"/>
  <c r="EG124" i="14" s="1"/>
  <c r="EH93" i="14"/>
  <c r="EH124" i="14" s="1"/>
  <c r="EI93" i="14"/>
  <c r="EI124" i="14" s="1"/>
  <c r="EJ93" i="14"/>
  <c r="EJ124" i="14" s="1"/>
  <c r="EK93" i="14"/>
  <c r="EK124" i="14" s="1"/>
  <c r="EL93" i="14"/>
  <c r="EL124" i="14" s="1"/>
  <c r="EM93" i="14"/>
  <c r="EM124" i="14" s="1"/>
  <c r="EN93" i="14"/>
  <c r="EN124" i="14" s="1"/>
  <c r="EO93" i="14"/>
  <c r="EO124" i="14" s="1"/>
  <c r="EP93" i="14"/>
  <c r="EP124" i="14" s="1"/>
  <c r="EQ93" i="14"/>
  <c r="EQ124" i="14" s="1"/>
  <c r="ER93" i="14"/>
  <c r="ER124" i="14" s="1"/>
  <c r="ES93" i="14"/>
  <c r="ES124" i="14" s="1"/>
  <c r="ET93" i="14"/>
  <c r="ET124" i="14" s="1"/>
  <c r="EU93" i="14"/>
  <c r="EU124" i="14" s="1"/>
  <c r="EV93" i="14"/>
  <c r="EV124" i="14" s="1"/>
  <c r="EW93" i="14"/>
  <c r="EW124" i="14" s="1"/>
  <c r="EX93" i="14"/>
  <c r="EX124" i="14" s="1"/>
  <c r="EY93" i="14"/>
  <c r="EY124" i="14" s="1"/>
  <c r="EZ93" i="14"/>
  <c r="EZ124" i="14" s="1"/>
  <c r="FA93" i="14"/>
  <c r="FA124" i="14" s="1"/>
  <c r="FB93" i="14"/>
  <c r="FB124" i="14" s="1"/>
  <c r="FC93" i="14"/>
  <c r="FC124" i="14" s="1"/>
  <c r="FD93" i="14"/>
  <c r="FD124" i="14" s="1"/>
  <c r="FE93" i="14"/>
  <c r="FE124" i="14" s="1"/>
  <c r="FF93" i="14"/>
  <c r="FF124" i="14" s="1"/>
  <c r="B94" i="14"/>
  <c r="B125" i="14" s="1"/>
  <c r="G94" i="14"/>
  <c r="G125" i="14" s="1"/>
  <c r="H94" i="14"/>
  <c r="H125" i="14" s="1"/>
  <c r="I94" i="14"/>
  <c r="I125" i="14" s="1"/>
  <c r="J94" i="14"/>
  <c r="J125" i="14" s="1"/>
  <c r="K94" i="14"/>
  <c r="K125" i="14" s="1"/>
  <c r="L94" i="14"/>
  <c r="L125" i="14" s="1"/>
  <c r="M94" i="14"/>
  <c r="M125" i="14" s="1"/>
  <c r="N94" i="14"/>
  <c r="N125" i="14" s="1"/>
  <c r="O94" i="14"/>
  <c r="O125" i="14" s="1"/>
  <c r="P94" i="14"/>
  <c r="P125" i="14" s="1"/>
  <c r="Q94" i="14"/>
  <c r="Q125" i="14" s="1"/>
  <c r="R94" i="14"/>
  <c r="R125" i="14" s="1"/>
  <c r="S94" i="14"/>
  <c r="S125" i="14" s="1"/>
  <c r="T94" i="14"/>
  <c r="T125" i="14" s="1"/>
  <c r="U94" i="14"/>
  <c r="U125" i="14" s="1"/>
  <c r="V94" i="14"/>
  <c r="V125" i="14" s="1"/>
  <c r="W94" i="14"/>
  <c r="W125" i="14" s="1"/>
  <c r="X94" i="14"/>
  <c r="X125" i="14" s="1"/>
  <c r="Y94" i="14"/>
  <c r="Y125" i="14" s="1"/>
  <c r="Z94" i="14"/>
  <c r="Z125" i="14" s="1"/>
  <c r="AA94" i="14"/>
  <c r="AA125" i="14" s="1"/>
  <c r="AB94" i="14"/>
  <c r="AB125" i="14" s="1"/>
  <c r="AC94" i="14"/>
  <c r="AC125" i="14" s="1"/>
  <c r="AD94" i="14"/>
  <c r="AD125" i="14" s="1"/>
  <c r="AE94" i="14"/>
  <c r="AE125" i="14" s="1"/>
  <c r="AF94" i="14"/>
  <c r="AF125" i="14" s="1"/>
  <c r="AG94" i="14"/>
  <c r="AG125" i="14" s="1"/>
  <c r="AH94" i="14"/>
  <c r="AH125" i="14" s="1"/>
  <c r="AI94" i="14"/>
  <c r="AI125" i="14" s="1"/>
  <c r="AJ94" i="14"/>
  <c r="AJ125" i="14" s="1"/>
  <c r="AK94" i="14"/>
  <c r="AK125" i="14" s="1"/>
  <c r="AL94" i="14"/>
  <c r="AL125" i="14" s="1"/>
  <c r="AM94" i="14"/>
  <c r="AM125" i="14" s="1"/>
  <c r="AN94" i="14"/>
  <c r="AN125" i="14" s="1"/>
  <c r="AO94" i="14"/>
  <c r="AO125" i="14" s="1"/>
  <c r="AP94" i="14"/>
  <c r="AP125" i="14" s="1"/>
  <c r="AQ94" i="14"/>
  <c r="AQ125" i="14" s="1"/>
  <c r="AR94" i="14"/>
  <c r="AR125" i="14" s="1"/>
  <c r="AS94" i="14"/>
  <c r="AS125" i="14" s="1"/>
  <c r="AT94" i="14"/>
  <c r="AT125" i="14" s="1"/>
  <c r="AU94" i="14"/>
  <c r="AU125" i="14" s="1"/>
  <c r="AV94" i="14"/>
  <c r="AV125" i="14" s="1"/>
  <c r="AW94" i="14"/>
  <c r="AW125" i="14" s="1"/>
  <c r="AX94" i="14"/>
  <c r="AX125" i="14" s="1"/>
  <c r="AY94" i="14"/>
  <c r="AY125" i="14" s="1"/>
  <c r="AZ94" i="14"/>
  <c r="AZ125" i="14" s="1"/>
  <c r="BA94" i="14"/>
  <c r="BA125" i="14" s="1"/>
  <c r="BB94" i="14"/>
  <c r="BB125" i="14" s="1"/>
  <c r="BC94" i="14"/>
  <c r="BC125" i="14" s="1"/>
  <c r="BD94" i="14"/>
  <c r="BD125" i="14" s="1"/>
  <c r="BE94" i="14"/>
  <c r="BE125" i="14" s="1"/>
  <c r="BF94" i="14"/>
  <c r="BF125" i="14" s="1"/>
  <c r="BG94" i="14"/>
  <c r="BG125" i="14" s="1"/>
  <c r="BH94" i="14"/>
  <c r="BH125" i="14" s="1"/>
  <c r="BI94" i="14"/>
  <c r="BI125" i="14" s="1"/>
  <c r="BJ94" i="14"/>
  <c r="BJ125" i="14" s="1"/>
  <c r="BK94" i="14"/>
  <c r="BK125" i="14" s="1"/>
  <c r="BL94" i="14"/>
  <c r="BL125" i="14" s="1"/>
  <c r="BM94" i="14"/>
  <c r="BM125" i="14" s="1"/>
  <c r="BN94" i="14"/>
  <c r="BN125" i="14" s="1"/>
  <c r="BO94" i="14"/>
  <c r="BO125" i="14" s="1"/>
  <c r="BP94" i="14"/>
  <c r="BP125" i="14" s="1"/>
  <c r="BQ94" i="14"/>
  <c r="BQ125" i="14" s="1"/>
  <c r="BR94" i="14"/>
  <c r="BR125" i="14" s="1"/>
  <c r="BS94" i="14"/>
  <c r="BS125" i="14" s="1"/>
  <c r="BT94" i="14"/>
  <c r="BT125" i="14" s="1"/>
  <c r="BU94" i="14"/>
  <c r="BU125" i="14" s="1"/>
  <c r="BV94" i="14"/>
  <c r="BV125" i="14" s="1"/>
  <c r="BW94" i="14"/>
  <c r="BW125" i="14" s="1"/>
  <c r="BX94" i="14"/>
  <c r="BX125" i="14" s="1"/>
  <c r="BY94" i="14"/>
  <c r="BY125" i="14" s="1"/>
  <c r="BZ94" i="14"/>
  <c r="BZ125" i="14" s="1"/>
  <c r="CA94" i="14"/>
  <c r="CA125" i="14" s="1"/>
  <c r="CB94" i="14"/>
  <c r="CB125" i="14" s="1"/>
  <c r="CC94" i="14"/>
  <c r="CC125" i="14" s="1"/>
  <c r="CD94" i="14"/>
  <c r="CD125" i="14" s="1"/>
  <c r="CE94" i="14"/>
  <c r="CE125" i="14" s="1"/>
  <c r="CF94" i="14"/>
  <c r="CF125" i="14" s="1"/>
  <c r="CG94" i="14"/>
  <c r="CG125" i="14" s="1"/>
  <c r="CH94" i="14"/>
  <c r="CH125" i="14" s="1"/>
  <c r="CI94" i="14"/>
  <c r="CI125" i="14" s="1"/>
  <c r="CJ94" i="14"/>
  <c r="CJ125" i="14" s="1"/>
  <c r="CK94" i="14"/>
  <c r="CK125" i="14" s="1"/>
  <c r="CL94" i="14"/>
  <c r="CL125" i="14" s="1"/>
  <c r="CM94" i="14"/>
  <c r="CM125" i="14" s="1"/>
  <c r="CN94" i="14"/>
  <c r="CN125" i="14" s="1"/>
  <c r="CO94" i="14"/>
  <c r="CO125" i="14" s="1"/>
  <c r="CP94" i="14"/>
  <c r="CP125" i="14" s="1"/>
  <c r="CQ94" i="14"/>
  <c r="CQ125" i="14" s="1"/>
  <c r="CR94" i="14"/>
  <c r="CR125" i="14" s="1"/>
  <c r="CS94" i="14"/>
  <c r="CS125" i="14" s="1"/>
  <c r="CT94" i="14"/>
  <c r="CT125" i="14" s="1"/>
  <c r="CU94" i="14"/>
  <c r="CU125" i="14" s="1"/>
  <c r="CV94" i="14"/>
  <c r="CV125" i="14" s="1"/>
  <c r="CW94" i="14"/>
  <c r="CW125" i="14" s="1"/>
  <c r="CX94" i="14"/>
  <c r="CX125" i="14" s="1"/>
  <c r="CY94" i="14"/>
  <c r="CY125" i="14" s="1"/>
  <c r="CZ94" i="14"/>
  <c r="CZ125" i="14" s="1"/>
  <c r="DA94" i="14"/>
  <c r="DA125" i="14" s="1"/>
  <c r="DB94" i="14"/>
  <c r="DB125" i="14" s="1"/>
  <c r="DC94" i="14"/>
  <c r="DC125" i="14" s="1"/>
  <c r="DD94" i="14"/>
  <c r="DD125" i="14" s="1"/>
  <c r="DE94" i="14"/>
  <c r="DE125" i="14" s="1"/>
  <c r="DF94" i="14"/>
  <c r="DF125" i="14" s="1"/>
  <c r="DG94" i="14"/>
  <c r="DG125" i="14" s="1"/>
  <c r="DH94" i="14"/>
  <c r="DH125" i="14" s="1"/>
  <c r="DI94" i="14"/>
  <c r="DI125" i="14" s="1"/>
  <c r="DJ94" i="14"/>
  <c r="DJ125" i="14" s="1"/>
  <c r="DK94" i="14"/>
  <c r="DK125" i="14" s="1"/>
  <c r="DL94" i="14"/>
  <c r="DL125" i="14" s="1"/>
  <c r="DM94" i="14"/>
  <c r="DM125" i="14" s="1"/>
  <c r="DN94" i="14"/>
  <c r="DN125" i="14" s="1"/>
  <c r="DO94" i="14"/>
  <c r="DO125" i="14" s="1"/>
  <c r="DP94" i="14"/>
  <c r="DP125" i="14" s="1"/>
  <c r="DQ94" i="14"/>
  <c r="DQ125" i="14" s="1"/>
  <c r="DR94" i="14"/>
  <c r="DR125" i="14" s="1"/>
  <c r="DS94" i="14"/>
  <c r="DS125" i="14" s="1"/>
  <c r="DT94" i="14"/>
  <c r="DT125" i="14" s="1"/>
  <c r="DU94" i="14"/>
  <c r="DU125" i="14" s="1"/>
  <c r="DV94" i="14"/>
  <c r="DV125" i="14" s="1"/>
  <c r="DW94" i="14"/>
  <c r="DW125" i="14" s="1"/>
  <c r="DX94" i="14"/>
  <c r="DX125" i="14" s="1"/>
  <c r="DY94" i="14"/>
  <c r="DY125" i="14" s="1"/>
  <c r="DZ94" i="14"/>
  <c r="DZ125" i="14" s="1"/>
  <c r="EA94" i="14"/>
  <c r="EA125" i="14" s="1"/>
  <c r="EB94" i="14"/>
  <c r="EB125" i="14" s="1"/>
  <c r="EC94" i="14"/>
  <c r="EC125" i="14" s="1"/>
  <c r="ED94" i="14"/>
  <c r="ED125" i="14" s="1"/>
  <c r="EE94" i="14"/>
  <c r="EE125" i="14" s="1"/>
  <c r="EF94" i="14"/>
  <c r="EF125" i="14" s="1"/>
  <c r="EG94" i="14"/>
  <c r="EG125" i="14" s="1"/>
  <c r="EH94" i="14"/>
  <c r="EH125" i="14" s="1"/>
  <c r="EI94" i="14"/>
  <c r="EI125" i="14" s="1"/>
  <c r="EJ94" i="14"/>
  <c r="EJ125" i="14" s="1"/>
  <c r="EK94" i="14"/>
  <c r="EK125" i="14" s="1"/>
  <c r="EL94" i="14"/>
  <c r="EL125" i="14" s="1"/>
  <c r="EM94" i="14"/>
  <c r="EM125" i="14" s="1"/>
  <c r="EN94" i="14"/>
  <c r="EN125" i="14" s="1"/>
  <c r="EO94" i="14"/>
  <c r="EO125" i="14" s="1"/>
  <c r="EP94" i="14"/>
  <c r="EP125" i="14" s="1"/>
  <c r="EQ94" i="14"/>
  <c r="EQ125" i="14" s="1"/>
  <c r="ER94" i="14"/>
  <c r="ER125" i="14" s="1"/>
  <c r="ES94" i="14"/>
  <c r="ES125" i="14" s="1"/>
  <c r="ET94" i="14"/>
  <c r="ET125" i="14" s="1"/>
  <c r="EU94" i="14"/>
  <c r="EU125" i="14" s="1"/>
  <c r="EV94" i="14"/>
  <c r="EV125" i="14" s="1"/>
  <c r="EW94" i="14"/>
  <c r="EW125" i="14" s="1"/>
  <c r="EX94" i="14"/>
  <c r="EX125" i="14" s="1"/>
  <c r="EY94" i="14"/>
  <c r="EY125" i="14" s="1"/>
  <c r="EZ94" i="14"/>
  <c r="EZ125" i="14" s="1"/>
  <c r="FA94" i="14"/>
  <c r="FA125" i="14" s="1"/>
  <c r="FB94" i="14"/>
  <c r="FB125" i="14" s="1"/>
  <c r="FC94" i="14"/>
  <c r="FC125" i="14" s="1"/>
  <c r="FD94" i="14"/>
  <c r="FD125" i="14" s="1"/>
  <c r="FE94" i="14"/>
  <c r="FE125" i="14" s="1"/>
  <c r="FF94" i="14"/>
  <c r="FF125" i="14" s="1"/>
  <c r="B95" i="14"/>
  <c r="B126" i="14" s="1"/>
  <c r="G95" i="14"/>
  <c r="G126" i="14" s="1"/>
  <c r="H95" i="14"/>
  <c r="H126" i="14" s="1"/>
  <c r="I95" i="14"/>
  <c r="I126" i="14" s="1"/>
  <c r="J95" i="14"/>
  <c r="J126" i="14" s="1"/>
  <c r="K95" i="14"/>
  <c r="K126" i="14" s="1"/>
  <c r="L95" i="14"/>
  <c r="L126" i="14" s="1"/>
  <c r="M95" i="14"/>
  <c r="M126" i="14" s="1"/>
  <c r="N95" i="14"/>
  <c r="N126" i="14" s="1"/>
  <c r="O95" i="14"/>
  <c r="O126" i="14" s="1"/>
  <c r="P95" i="14"/>
  <c r="P126" i="14" s="1"/>
  <c r="Q95" i="14"/>
  <c r="Q126" i="14" s="1"/>
  <c r="R95" i="14"/>
  <c r="R126" i="14" s="1"/>
  <c r="S95" i="14"/>
  <c r="S126" i="14" s="1"/>
  <c r="T95" i="14"/>
  <c r="T126" i="14" s="1"/>
  <c r="U95" i="14"/>
  <c r="U126" i="14" s="1"/>
  <c r="V95" i="14"/>
  <c r="V126" i="14" s="1"/>
  <c r="W95" i="14"/>
  <c r="W126" i="14" s="1"/>
  <c r="X95" i="14"/>
  <c r="X126" i="14" s="1"/>
  <c r="Y95" i="14"/>
  <c r="Y126" i="14" s="1"/>
  <c r="Z95" i="14"/>
  <c r="Z126" i="14" s="1"/>
  <c r="AA95" i="14"/>
  <c r="AA126" i="14" s="1"/>
  <c r="AB95" i="14"/>
  <c r="AB126" i="14" s="1"/>
  <c r="AC95" i="14"/>
  <c r="AC126" i="14" s="1"/>
  <c r="AD95" i="14"/>
  <c r="AD126" i="14" s="1"/>
  <c r="AE95" i="14"/>
  <c r="AE126" i="14" s="1"/>
  <c r="AF95" i="14"/>
  <c r="AF126" i="14" s="1"/>
  <c r="AG95" i="14"/>
  <c r="AG126" i="14" s="1"/>
  <c r="AH95" i="14"/>
  <c r="AH126" i="14" s="1"/>
  <c r="AI95" i="14"/>
  <c r="AI126" i="14" s="1"/>
  <c r="AJ95" i="14"/>
  <c r="AJ126" i="14" s="1"/>
  <c r="AK95" i="14"/>
  <c r="AK126" i="14" s="1"/>
  <c r="AL95" i="14"/>
  <c r="AL126" i="14" s="1"/>
  <c r="AM95" i="14"/>
  <c r="AM126" i="14" s="1"/>
  <c r="AN95" i="14"/>
  <c r="AN126" i="14" s="1"/>
  <c r="AO95" i="14"/>
  <c r="AO126" i="14" s="1"/>
  <c r="AP95" i="14"/>
  <c r="AP126" i="14" s="1"/>
  <c r="AQ95" i="14"/>
  <c r="AQ126" i="14" s="1"/>
  <c r="AR95" i="14"/>
  <c r="AR126" i="14" s="1"/>
  <c r="AS95" i="14"/>
  <c r="AS126" i="14" s="1"/>
  <c r="AT95" i="14"/>
  <c r="AT126" i="14" s="1"/>
  <c r="AU95" i="14"/>
  <c r="AU126" i="14" s="1"/>
  <c r="AV95" i="14"/>
  <c r="AV126" i="14" s="1"/>
  <c r="AW95" i="14"/>
  <c r="AW126" i="14" s="1"/>
  <c r="AX95" i="14"/>
  <c r="AX126" i="14" s="1"/>
  <c r="AY95" i="14"/>
  <c r="AY126" i="14" s="1"/>
  <c r="AZ95" i="14"/>
  <c r="AZ126" i="14" s="1"/>
  <c r="BA95" i="14"/>
  <c r="BA126" i="14" s="1"/>
  <c r="BB95" i="14"/>
  <c r="BB126" i="14" s="1"/>
  <c r="BC95" i="14"/>
  <c r="BC126" i="14" s="1"/>
  <c r="BD95" i="14"/>
  <c r="BD126" i="14" s="1"/>
  <c r="BE95" i="14"/>
  <c r="BE126" i="14" s="1"/>
  <c r="BF95" i="14"/>
  <c r="BF126" i="14" s="1"/>
  <c r="BG95" i="14"/>
  <c r="BG126" i="14" s="1"/>
  <c r="BH95" i="14"/>
  <c r="BH126" i="14" s="1"/>
  <c r="BI95" i="14"/>
  <c r="BI126" i="14" s="1"/>
  <c r="BJ95" i="14"/>
  <c r="BJ126" i="14" s="1"/>
  <c r="BK95" i="14"/>
  <c r="BK126" i="14" s="1"/>
  <c r="BL95" i="14"/>
  <c r="BL126" i="14" s="1"/>
  <c r="BM95" i="14"/>
  <c r="BM126" i="14" s="1"/>
  <c r="BN95" i="14"/>
  <c r="BN126" i="14" s="1"/>
  <c r="BO95" i="14"/>
  <c r="BO126" i="14" s="1"/>
  <c r="BP95" i="14"/>
  <c r="BP126" i="14" s="1"/>
  <c r="BQ95" i="14"/>
  <c r="BQ126" i="14" s="1"/>
  <c r="BR95" i="14"/>
  <c r="BR126" i="14" s="1"/>
  <c r="BS95" i="14"/>
  <c r="BS126" i="14" s="1"/>
  <c r="BT95" i="14"/>
  <c r="BT126" i="14" s="1"/>
  <c r="BU95" i="14"/>
  <c r="BU126" i="14" s="1"/>
  <c r="BV95" i="14"/>
  <c r="BV126" i="14" s="1"/>
  <c r="BW95" i="14"/>
  <c r="BW126" i="14" s="1"/>
  <c r="BX95" i="14"/>
  <c r="BX126" i="14" s="1"/>
  <c r="BY95" i="14"/>
  <c r="BY126" i="14" s="1"/>
  <c r="BZ95" i="14"/>
  <c r="BZ126" i="14" s="1"/>
  <c r="CA95" i="14"/>
  <c r="CA126" i="14" s="1"/>
  <c r="CB95" i="14"/>
  <c r="CB126" i="14" s="1"/>
  <c r="CC95" i="14"/>
  <c r="CC126" i="14" s="1"/>
  <c r="CD95" i="14"/>
  <c r="CD126" i="14" s="1"/>
  <c r="CE95" i="14"/>
  <c r="CE126" i="14" s="1"/>
  <c r="CF95" i="14"/>
  <c r="CF126" i="14" s="1"/>
  <c r="CG95" i="14"/>
  <c r="CG126" i="14" s="1"/>
  <c r="CH95" i="14"/>
  <c r="CH126" i="14" s="1"/>
  <c r="CI95" i="14"/>
  <c r="CI126" i="14" s="1"/>
  <c r="CJ95" i="14"/>
  <c r="CJ126" i="14" s="1"/>
  <c r="CK95" i="14"/>
  <c r="CK126" i="14" s="1"/>
  <c r="CL95" i="14"/>
  <c r="CL126" i="14" s="1"/>
  <c r="CM95" i="14"/>
  <c r="CM126" i="14" s="1"/>
  <c r="CN95" i="14"/>
  <c r="CN126" i="14" s="1"/>
  <c r="CO95" i="14"/>
  <c r="CO126" i="14" s="1"/>
  <c r="CP95" i="14"/>
  <c r="CP126" i="14" s="1"/>
  <c r="CQ95" i="14"/>
  <c r="CQ126" i="14" s="1"/>
  <c r="CR95" i="14"/>
  <c r="CR126" i="14" s="1"/>
  <c r="CS95" i="14"/>
  <c r="CS126" i="14" s="1"/>
  <c r="CT95" i="14"/>
  <c r="CT126" i="14" s="1"/>
  <c r="CU95" i="14"/>
  <c r="CU126" i="14" s="1"/>
  <c r="CV95" i="14"/>
  <c r="CV126" i="14" s="1"/>
  <c r="CW95" i="14"/>
  <c r="CW126" i="14" s="1"/>
  <c r="CX95" i="14"/>
  <c r="CX126" i="14" s="1"/>
  <c r="CY95" i="14"/>
  <c r="CY126" i="14" s="1"/>
  <c r="CZ95" i="14"/>
  <c r="CZ126" i="14" s="1"/>
  <c r="DA95" i="14"/>
  <c r="DA126" i="14" s="1"/>
  <c r="DB95" i="14"/>
  <c r="DB126" i="14" s="1"/>
  <c r="DC95" i="14"/>
  <c r="DC126" i="14" s="1"/>
  <c r="DD95" i="14"/>
  <c r="DD126" i="14" s="1"/>
  <c r="DE95" i="14"/>
  <c r="DE126" i="14" s="1"/>
  <c r="DF95" i="14"/>
  <c r="DF126" i="14" s="1"/>
  <c r="DG95" i="14"/>
  <c r="DG126" i="14" s="1"/>
  <c r="DH95" i="14"/>
  <c r="DH126" i="14" s="1"/>
  <c r="DI95" i="14"/>
  <c r="DI126" i="14" s="1"/>
  <c r="DJ95" i="14"/>
  <c r="DJ126" i="14" s="1"/>
  <c r="DK95" i="14"/>
  <c r="DK126" i="14" s="1"/>
  <c r="DL95" i="14"/>
  <c r="DL126" i="14" s="1"/>
  <c r="DM95" i="14"/>
  <c r="DM126" i="14" s="1"/>
  <c r="DN95" i="14"/>
  <c r="DN126" i="14" s="1"/>
  <c r="DO95" i="14"/>
  <c r="DO126" i="14" s="1"/>
  <c r="DP95" i="14"/>
  <c r="DP126" i="14" s="1"/>
  <c r="DQ95" i="14"/>
  <c r="DQ126" i="14" s="1"/>
  <c r="DR95" i="14"/>
  <c r="DR126" i="14" s="1"/>
  <c r="DS95" i="14"/>
  <c r="DS126" i="14" s="1"/>
  <c r="DT95" i="14"/>
  <c r="DT126" i="14" s="1"/>
  <c r="DU95" i="14"/>
  <c r="DU126" i="14" s="1"/>
  <c r="DV95" i="14"/>
  <c r="DV126" i="14" s="1"/>
  <c r="DW95" i="14"/>
  <c r="DW126" i="14" s="1"/>
  <c r="DX95" i="14"/>
  <c r="DX126" i="14" s="1"/>
  <c r="DY95" i="14"/>
  <c r="DY126" i="14" s="1"/>
  <c r="DZ95" i="14"/>
  <c r="DZ126" i="14" s="1"/>
  <c r="EA95" i="14"/>
  <c r="EA126" i="14" s="1"/>
  <c r="EB95" i="14"/>
  <c r="EB126" i="14" s="1"/>
  <c r="EC95" i="14"/>
  <c r="EC126" i="14" s="1"/>
  <c r="ED95" i="14"/>
  <c r="ED126" i="14" s="1"/>
  <c r="EE95" i="14"/>
  <c r="EE126" i="14" s="1"/>
  <c r="EF95" i="14"/>
  <c r="EF126" i="14" s="1"/>
  <c r="EG95" i="14"/>
  <c r="EG126" i="14" s="1"/>
  <c r="EH95" i="14"/>
  <c r="EH126" i="14" s="1"/>
  <c r="EI95" i="14"/>
  <c r="EI126" i="14" s="1"/>
  <c r="EJ95" i="14"/>
  <c r="EJ126" i="14" s="1"/>
  <c r="EK95" i="14"/>
  <c r="EK126" i="14" s="1"/>
  <c r="EL95" i="14"/>
  <c r="EL126" i="14" s="1"/>
  <c r="EM95" i="14"/>
  <c r="EM126" i="14" s="1"/>
  <c r="EN95" i="14"/>
  <c r="EN126" i="14" s="1"/>
  <c r="EO95" i="14"/>
  <c r="EO126" i="14" s="1"/>
  <c r="EP95" i="14"/>
  <c r="EP126" i="14" s="1"/>
  <c r="EQ95" i="14"/>
  <c r="EQ126" i="14" s="1"/>
  <c r="ER95" i="14"/>
  <c r="ER126" i="14" s="1"/>
  <c r="ES95" i="14"/>
  <c r="ES126" i="14" s="1"/>
  <c r="ET95" i="14"/>
  <c r="ET126" i="14" s="1"/>
  <c r="EU95" i="14"/>
  <c r="EU126" i="14" s="1"/>
  <c r="EV95" i="14"/>
  <c r="EV126" i="14" s="1"/>
  <c r="EW95" i="14"/>
  <c r="EW126" i="14" s="1"/>
  <c r="EX95" i="14"/>
  <c r="EX126" i="14" s="1"/>
  <c r="EY95" i="14"/>
  <c r="EY126" i="14" s="1"/>
  <c r="EZ95" i="14"/>
  <c r="EZ126" i="14" s="1"/>
  <c r="FA95" i="14"/>
  <c r="FA126" i="14" s="1"/>
  <c r="FB95" i="14"/>
  <c r="FB126" i="14" s="1"/>
  <c r="FC95" i="14"/>
  <c r="FC126" i="14" s="1"/>
  <c r="FD95" i="14"/>
  <c r="FD126" i="14" s="1"/>
  <c r="FE95" i="14"/>
  <c r="FE126" i="14" s="1"/>
  <c r="FF95" i="14"/>
  <c r="FF126" i="14" s="1"/>
  <c r="B96" i="14"/>
  <c r="B127" i="14" s="1"/>
  <c r="G96" i="14"/>
  <c r="G127" i="14" s="1"/>
  <c r="H96" i="14"/>
  <c r="H127" i="14" s="1"/>
  <c r="I96" i="14"/>
  <c r="I127" i="14" s="1"/>
  <c r="J96" i="14"/>
  <c r="J127" i="14" s="1"/>
  <c r="K96" i="14"/>
  <c r="K127" i="14" s="1"/>
  <c r="L96" i="14"/>
  <c r="L127" i="14" s="1"/>
  <c r="M96" i="14"/>
  <c r="M127" i="14" s="1"/>
  <c r="N96" i="14"/>
  <c r="N127" i="14" s="1"/>
  <c r="O96" i="14"/>
  <c r="O127" i="14" s="1"/>
  <c r="P96" i="14"/>
  <c r="P127" i="14" s="1"/>
  <c r="Q96" i="14"/>
  <c r="Q127" i="14" s="1"/>
  <c r="R96" i="14"/>
  <c r="R127" i="14" s="1"/>
  <c r="S96" i="14"/>
  <c r="S127" i="14" s="1"/>
  <c r="T96" i="14"/>
  <c r="T127" i="14" s="1"/>
  <c r="U96" i="14"/>
  <c r="U127" i="14" s="1"/>
  <c r="V96" i="14"/>
  <c r="V127" i="14" s="1"/>
  <c r="W96" i="14"/>
  <c r="W127" i="14" s="1"/>
  <c r="X96" i="14"/>
  <c r="X127" i="14" s="1"/>
  <c r="Y96" i="14"/>
  <c r="Y127" i="14" s="1"/>
  <c r="Z96" i="14"/>
  <c r="Z127" i="14" s="1"/>
  <c r="AA96" i="14"/>
  <c r="AA127" i="14" s="1"/>
  <c r="AB96" i="14"/>
  <c r="AB127" i="14" s="1"/>
  <c r="AC96" i="14"/>
  <c r="AC127" i="14" s="1"/>
  <c r="AD96" i="14"/>
  <c r="AD127" i="14" s="1"/>
  <c r="AE96" i="14"/>
  <c r="AE127" i="14" s="1"/>
  <c r="AF96" i="14"/>
  <c r="AF127" i="14" s="1"/>
  <c r="AG96" i="14"/>
  <c r="AG127" i="14" s="1"/>
  <c r="AH96" i="14"/>
  <c r="AH127" i="14" s="1"/>
  <c r="AI96" i="14"/>
  <c r="AI127" i="14" s="1"/>
  <c r="AJ96" i="14"/>
  <c r="AJ127" i="14" s="1"/>
  <c r="AK96" i="14"/>
  <c r="AK127" i="14" s="1"/>
  <c r="AL96" i="14"/>
  <c r="AL127" i="14" s="1"/>
  <c r="AM96" i="14"/>
  <c r="AM127" i="14" s="1"/>
  <c r="AN96" i="14"/>
  <c r="AN127" i="14" s="1"/>
  <c r="AO96" i="14"/>
  <c r="AO127" i="14" s="1"/>
  <c r="AP96" i="14"/>
  <c r="AP127" i="14" s="1"/>
  <c r="AQ96" i="14"/>
  <c r="AQ127" i="14" s="1"/>
  <c r="AR96" i="14"/>
  <c r="AR127" i="14" s="1"/>
  <c r="AS96" i="14"/>
  <c r="AS127" i="14" s="1"/>
  <c r="AT96" i="14"/>
  <c r="AT127" i="14" s="1"/>
  <c r="AU96" i="14"/>
  <c r="AU127" i="14" s="1"/>
  <c r="AV96" i="14"/>
  <c r="AV127" i="14" s="1"/>
  <c r="AW96" i="14"/>
  <c r="AW127" i="14" s="1"/>
  <c r="AX96" i="14"/>
  <c r="AX127" i="14" s="1"/>
  <c r="AY96" i="14"/>
  <c r="AY127" i="14" s="1"/>
  <c r="AZ96" i="14"/>
  <c r="AZ127" i="14" s="1"/>
  <c r="BA96" i="14"/>
  <c r="BA127" i="14" s="1"/>
  <c r="BB96" i="14"/>
  <c r="BB127" i="14" s="1"/>
  <c r="BC96" i="14"/>
  <c r="BC127" i="14" s="1"/>
  <c r="BD96" i="14"/>
  <c r="BD127" i="14" s="1"/>
  <c r="BE96" i="14"/>
  <c r="BE127" i="14" s="1"/>
  <c r="BF96" i="14"/>
  <c r="BF127" i="14" s="1"/>
  <c r="BG96" i="14"/>
  <c r="BG127" i="14" s="1"/>
  <c r="BH96" i="14"/>
  <c r="BH127" i="14" s="1"/>
  <c r="BI96" i="14"/>
  <c r="BI127" i="14" s="1"/>
  <c r="BJ96" i="14"/>
  <c r="BJ127" i="14" s="1"/>
  <c r="BK96" i="14"/>
  <c r="BK127" i="14" s="1"/>
  <c r="BL96" i="14"/>
  <c r="BL127" i="14" s="1"/>
  <c r="BM96" i="14"/>
  <c r="BM127" i="14" s="1"/>
  <c r="BN96" i="14"/>
  <c r="BN127" i="14" s="1"/>
  <c r="BO96" i="14"/>
  <c r="BO127" i="14" s="1"/>
  <c r="BP96" i="14"/>
  <c r="BP127" i="14" s="1"/>
  <c r="BQ96" i="14"/>
  <c r="BQ127" i="14" s="1"/>
  <c r="BR96" i="14"/>
  <c r="BR127" i="14" s="1"/>
  <c r="BS96" i="14"/>
  <c r="BS127" i="14" s="1"/>
  <c r="BT96" i="14"/>
  <c r="BT127" i="14" s="1"/>
  <c r="BU96" i="14"/>
  <c r="BU127" i="14" s="1"/>
  <c r="BV96" i="14"/>
  <c r="BV127" i="14" s="1"/>
  <c r="BW96" i="14"/>
  <c r="BW127" i="14" s="1"/>
  <c r="BX96" i="14"/>
  <c r="BX127" i="14" s="1"/>
  <c r="BY96" i="14"/>
  <c r="BY127" i="14" s="1"/>
  <c r="BZ96" i="14"/>
  <c r="BZ127" i="14" s="1"/>
  <c r="CA96" i="14"/>
  <c r="CA127" i="14" s="1"/>
  <c r="CB96" i="14"/>
  <c r="CB127" i="14" s="1"/>
  <c r="CC96" i="14"/>
  <c r="CC127" i="14" s="1"/>
  <c r="CD96" i="14"/>
  <c r="CD127" i="14" s="1"/>
  <c r="CE96" i="14"/>
  <c r="CE127" i="14" s="1"/>
  <c r="CF96" i="14"/>
  <c r="CF127" i="14" s="1"/>
  <c r="CG96" i="14"/>
  <c r="CG127" i="14" s="1"/>
  <c r="CH96" i="14"/>
  <c r="CH127" i="14" s="1"/>
  <c r="CI96" i="14"/>
  <c r="CI127" i="14" s="1"/>
  <c r="CJ96" i="14"/>
  <c r="CJ127" i="14" s="1"/>
  <c r="CK96" i="14"/>
  <c r="CK127" i="14" s="1"/>
  <c r="CL96" i="14"/>
  <c r="CL127" i="14" s="1"/>
  <c r="CM96" i="14"/>
  <c r="CM127" i="14" s="1"/>
  <c r="CN96" i="14"/>
  <c r="CN127" i="14" s="1"/>
  <c r="CO96" i="14"/>
  <c r="CO127" i="14" s="1"/>
  <c r="CP96" i="14"/>
  <c r="CP127" i="14" s="1"/>
  <c r="CQ96" i="14"/>
  <c r="CQ127" i="14" s="1"/>
  <c r="CR96" i="14"/>
  <c r="CR127" i="14" s="1"/>
  <c r="CS96" i="14"/>
  <c r="CS127" i="14" s="1"/>
  <c r="CT96" i="14"/>
  <c r="CT127" i="14" s="1"/>
  <c r="CU96" i="14"/>
  <c r="CU127" i="14" s="1"/>
  <c r="CV96" i="14"/>
  <c r="CV127" i="14" s="1"/>
  <c r="CW96" i="14"/>
  <c r="CW127" i="14" s="1"/>
  <c r="CX96" i="14"/>
  <c r="CX127" i="14" s="1"/>
  <c r="CY96" i="14"/>
  <c r="CY127" i="14" s="1"/>
  <c r="CZ96" i="14"/>
  <c r="CZ127" i="14" s="1"/>
  <c r="DA96" i="14"/>
  <c r="DA127" i="14" s="1"/>
  <c r="DB96" i="14"/>
  <c r="DB127" i="14" s="1"/>
  <c r="DC96" i="14"/>
  <c r="DC127" i="14" s="1"/>
  <c r="DD96" i="14"/>
  <c r="DD127" i="14" s="1"/>
  <c r="DE96" i="14"/>
  <c r="DE127" i="14" s="1"/>
  <c r="DF96" i="14"/>
  <c r="DF127" i="14" s="1"/>
  <c r="DG96" i="14"/>
  <c r="DG127" i="14" s="1"/>
  <c r="DH96" i="14"/>
  <c r="DH127" i="14" s="1"/>
  <c r="DI96" i="14"/>
  <c r="DI127" i="14" s="1"/>
  <c r="DJ96" i="14"/>
  <c r="DJ127" i="14" s="1"/>
  <c r="DK96" i="14"/>
  <c r="DK127" i="14" s="1"/>
  <c r="DL96" i="14"/>
  <c r="DL127" i="14" s="1"/>
  <c r="DM96" i="14"/>
  <c r="DM127" i="14" s="1"/>
  <c r="DN96" i="14"/>
  <c r="DN127" i="14" s="1"/>
  <c r="DO96" i="14"/>
  <c r="DO127" i="14" s="1"/>
  <c r="DP96" i="14"/>
  <c r="DP127" i="14" s="1"/>
  <c r="DQ96" i="14"/>
  <c r="DQ127" i="14" s="1"/>
  <c r="DR96" i="14"/>
  <c r="DR127" i="14" s="1"/>
  <c r="DS96" i="14"/>
  <c r="DS127" i="14" s="1"/>
  <c r="DT96" i="14"/>
  <c r="DT127" i="14" s="1"/>
  <c r="DU96" i="14"/>
  <c r="DU127" i="14" s="1"/>
  <c r="DV96" i="14"/>
  <c r="DV127" i="14" s="1"/>
  <c r="DW96" i="14"/>
  <c r="DW127" i="14" s="1"/>
  <c r="DX96" i="14"/>
  <c r="DX127" i="14" s="1"/>
  <c r="DY96" i="14"/>
  <c r="DY127" i="14" s="1"/>
  <c r="DZ96" i="14"/>
  <c r="DZ127" i="14" s="1"/>
  <c r="EA96" i="14"/>
  <c r="EA127" i="14" s="1"/>
  <c r="EB96" i="14"/>
  <c r="EB127" i="14" s="1"/>
  <c r="EC96" i="14"/>
  <c r="EC127" i="14" s="1"/>
  <c r="ED96" i="14"/>
  <c r="ED127" i="14" s="1"/>
  <c r="EE96" i="14"/>
  <c r="EE127" i="14" s="1"/>
  <c r="EF96" i="14"/>
  <c r="EF127" i="14" s="1"/>
  <c r="EG96" i="14"/>
  <c r="EG127" i="14" s="1"/>
  <c r="EH96" i="14"/>
  <c r="EH127" i="14" s="1"/>
  <c r="EI96" i="14"/>
  <c r="EI127" i="14" s="1"/>
  <c r="EJ96" i="14"/>
  <c r="EJ127" i="14" s="1"/>
  <c r="EK96" i="14"/>
  <c r="EK127" i="14" s="1"/>
  <c r="EL96" i="14"/>
  <c r="EL127" i="14" s="1"/>
  <c r="EM96" i="14"/>
  <c r="EM127" i="14" s="1"/>
  <c r="EN96" i="14"/>
  <c r="EN127" i="14" s="1"/>
  <c r="EO96" i="14"/>
  <c r="EO127" i="14" s="1"/>
  <c r="EP96" i="14"/>
  <c r="EP127" i="14" s="1"/>
  <c r="EQ96" i="14"/>
  <c r="EQ127" i="14" s="1"/>
  <c r="ER96" i="14"/>
  <c r="ER127" i="14" s="1"/>
  <c r="ES96" i="14"/>
  <c r="ES127" i="14" s="1"/>
  <c r="ET96" i="14"/>
  <c r="ET127" i="14" s="1"/>
  <c r="EU96" i="14"/>
  <c r="EU127" i="14" s="1"/>
  <c r="EV96" i="14"/>
  <c r="EV127" i="14" s="1"/>
  <c r="EW96" i="14"/>
  <c r="EW127" i="14" s="1"/>
  <c r="EX96" i="14"/>
  <c r="EX127" i="14" s="1"/>
  <c r="EY96" i="14"/>
  <c r="EY127" i="14" s="1"/>
  <c r="EZ96" i="14"/>
  <c r="EZ127" i="14" s="1"/>
  <c r="FA96" i="14"/>
  <c r="FA127" i="14" s="1"/>
  <c r="FB96" i="14"/>
  <c r="FB127" i="14" s="1"/>
  <c r="FC96" i="14"/>
  <c r="FC127" i="14" s="1"/>
  <c r="FD96" i="14"/>
  <c r="FD127" i="14" s="1"/>
  <c r="FE96" i="14"/>
  <c r="FE127" i="14" s="1"/>
  <c r="FF96" i="14"/>
  <c r="FF127" i="14" s="1"/>
  <c r="B97" i="14"/>
  <c r="B128" i="14" s="1"/>
  <c r="G97" i="14"/>
  <c r="G128" i="14" s="1"/>
  <c r="H97" i="14"/>
  <c r="H128" i="14" s="1"/>
  <c r="I97" i="14"/>
  <c r="I128" i="14" s="1"/>
  <c r="J97" i="14"/>
  <c r="J128" i="14" s="1"/>
  <c r="K97" i="14"/>
  <c r="K128" i="14" s="1"/>
  <c r="L97" i="14"/>
  <c r="L128" i="14" s="1"/>
  <c r="M97" i="14"/>
  <c r="M128" i="14" s="1"/>
  <c r="N97" i="14"/>
  <c r="N128" i="14" s="1"/>
  <c r="O97" i="14"/>
  <c r="O128" i="14" s="1"/>
  <c r="P97" i="14"/>
  <c r="P128" i="14" s="1"/>
  <c r="Q97" i="14"/>
  <c r="Q128" i="14" s="1"/>
  <c r="R97" i="14"/>
  <c r="R128" i="14" s="1"/>
  <c r="S97" i="14"/>
  <c r="S128" i="14" s="1"/>
  <c r="T97" i="14"/>
  <c r="T128" i="14" s="1"/>
  <c r="U97" i="14"/>
  <c r="U128" i="14" s="1"/>
  <c r="V97" i="14"/>
  <c r="V128" i="14" s="1"/>
  <c r="W97" i="14"/>
  <c r="W128" i="14" s="1"/>
  <c r="X97" i="14"/>
  <c r="X128" i="14" s="1"/>
  <c r="Y97" i="14"/>
  <c r="Y128" i="14" s="1"/>
  <c r="Z97" i="14"/>
  <c r="Z128" i="14" s="1"/>
  <c r="AA97" i="14"/>
  <c r="AA128" i="14" s="1"/>
  <c r="AB97" i="14"/>
  <c r="AB128" i="14" s="1"/>
  <c r="AC97" i="14"/>
  <c r="AC128" i="14" s="1"/>
  <c r="AD97" i="14"/>
  <c r="AD128" i="14" s="1"/>
  <c r="AE97" i="14"/>
  <c r="AE128" i="14" s="1"/>
  <c r="AF97" i="14"/>
  <c r="AF128" i="14" s="1"/>
  <c r="AG97" i="14"/>
  <c r="AG128" i="14" s="1"/>
  <c r="AH97" i="14"/>
  <c r="AH128" i="14" s="1"/>
  <c r="AI97" i="14"/>
  <c r="AI128" i="14" s="1"/>
  <c r="AJ97" i="14"/>
  <c r="AJ128" i="14" s="1"/>
  <c r="AK97" i="14"/>
  <c r="AK128" i="14" s="1"/>
  <c r="AL97" i="14"/>
  <c r="AL128" i="14" s="1"/>
  <c r="AM97" i="14"/>
  <c r="AM128" i="14" s="1"/>
  <c r="AN97" i="14"/>
  <c r="AN128" i="14" s="1"/>
  <c r="AO97" i="14"/>
  <c r="AO128" i="14" s="1"/>
  <c r="AP97" i="14"/>
  <c r="AP128" i="14" s="1"/>
  <c r="AQ97" i="14"/>
  <c r="AQ128" i="14" s="1"/>
  <c r="AR97" i="14"/>
  <c r="AR128" i="14" s="1"/>
  <c r="AS97" i="14"/>
  <c r="AS128" i="14" s="1"/>
  <c r="AT97" i="14"/>
  <c r="AT128" i="14" s="1"/>
  <c r="AU97" i="14"/>
  <c r="AU128" i="14" s="1"/>
  <c r="AV97" i="14"/>
  <c r="AV128" i="14" s="1"/>
  <c r="AW97" i="14"/>
  <c r="AW128" i="14" s="1"/>
  <c r="AX97" i="14"/>
  <c r="AX128" i="14" s="1"/>
  <c r="AY97" i="14"/>
  <c r="AY128" i="14" s="1"/>
  <c r="AZ97" i="14"/>
  <c r="AZ128" i="14" s="1"/>
  <c r="BA97" i="14"/>
  <c r="BA128" i="14" s="1"/>
  <c r="BB97" i="14"/>
  <c r="BB128" i="14" s="1"/>
  <c r="BC97" i="14"/>
  <c r="BC128" i="14" s="1"/>
  <c r="BD97" i="14"/>
  <c r="BD128" i="14" s="1"/>
  <c r="BE97" i="14"/>
  <c r="BE128" i="14" s="1"/>
  <c r="BF97" i="14"/>
  <c r="BF128" i="14" s="1"/>
  <c r="BG97" i="14"/>
  <c r="BG128" i="14" s="1"/>
  <c r="BH97" i="14"/>
  <c r="BH128" i="14" s="1"/>
  <c r="BI97" i="14"/>
  <c r="BI128" i="14" s="1"/>
  <c r="BJ97" i="14"/>
  <c r="BJ128" i="14" s="1"/>
  <c r="BK97" i="14"/>
  <c r="BK128" i="14" s="1"/>
  <c r="BL97" i="14"/>
  <c r="BL128" i="14" s="1"/>
  <c r="BM97" i="14"/>
  <c r="BM128" i="14" s="1"/>
  <c r="BN97" i="14"/>
  <c r="BN128" i="14" s="1"/>
  <c r="BO97" i="14"/>
  <c r="BO128" i="14" s="1"/>
  <c r="BP97" i="14"/>
  <c r="BP128" i="14" s="1"/>
  <c r="BQ97" i="14"/>
  <c r="BQ128" i="14" s="1"/>
  <c r="BR97" i="14"/>
  <c r="BR128" i="14" s="1"/>
  <c r="BS97" i="14"/>
  <c r="BS128" i="14" s="1"/>
  <c r="BT97" i="14"/>
  <c r="BT128" i="14" s="1"/>
  <c r="BU97" i="14"/>
  <c r="BU128" i="14" s="1"/>
  <c r="BV97" i="14"/>
  <c r="BV128" i="14" s="1"/>
  <c r="BW97" i="14"/>
  <c r="BW128" i="14" s="1"/>
  <c r="BX97" i="14"/>
  <c r="BX128" i="14" s="1"/>
  <c r="BY97" i="14"/>
  <c r="BY128" i="14" s="1"/>
  <c r="BZ97" i="14"/>
  <c r="BZ128" i="14" s="1"/>
  <c r="CA97" i="14"/>
  <c r="CA128" i="14" s="1"/>
  <c r="CB97" i="14"/>
  <c r="CB128" i="14" s="1"/>
  <c r="CC97" i="14"/>
  <c r="CC128" i="14" s="1"/>
  <c r="CD97" i="14"/>
  <c r="CD128" i="14" s="1"/>
  <c r="CE97" i="14"/>
  <c r="CE128" i="14" s="1"/>
  <c r="CF97" i="14"/>
  <c r="CF128" i="14" s="1"/>
  <c r="CG97" i="14"/>
  <c r="CG128" i="14" s="1"/>
  <c r="CH97" i="14"/>
  <c r="CH128" i="14" s="1"/>
  <c r="CI97" i="14"/>
  <c r="CI128" i="14" s="1"/>
  <c r="CJ97" i="14"/>
  <c r="CJ128" i="14" s="1"/>
  <c r="CK97" i="14"/>
  <c r="CK128" i="14" s="1"/>
  <c r="CL97" i="14"/>
  <c r="CL128" i="14" s="1"/>
  <c r="CM97" i="14"/>
  <c r="CM128" i="14" s="1"/>
  <c r="CN97" i="14"/>
  <c r="CN128" i="14" s="1"/>
  <c r="CO97" i="14"/>
  <c r="CO128" i="14" s="1"/>
  <c r="CP97" i="14"/>
  <c r="CP128" i="14" s="1"/>
  <c r="CQ97" i="14"/>
  <c r="CQ128" i="14" s="1"/>
  <c r="CR97" i="14"/>
  <c r="CR128" i="14" s="1"/>
  <c r="CS97" i="14"/>
  <c r="CS128" i="14" s="1"/>
  <c r="CT97" i="14"/>
  <c r="CT128" i="14" s="1"/>
  <c r="CU97" i="14"/>
  <c r="CU128" i="14" s="1"/>
  <c r="CV97" i="14"/>
  <c r="CV128" i="14" s="1"/>
  <c r="CW97" i="14"/>
  <c r="CW128" i="14" s="1"/>
  <c r="CX97" i="14"/>
  <c r="CX128" i="14" s="1"/>
  <c r="CY97" i="14"/>
  <c r="CY128" i="14" s="1"/>
  <c r="CZ97" i="14"/>
  <c r="CZ128" i="14" s="1"/>
  <c r="DA97" i="14"/>
  <c r="DA128" i="14" s="1"/>
  <c r="DB97" i="14"/>
  <c r="DB128" i="14" s="1"/>
  <c r="DC97" i="14"/>
  <c r="DC128" i="14" s="1"/>
  <c r="DD97" i="14"/>
  <c r="DD128" i="14" s="1"/>
  <c r="DE97" i="14"/>
  <c r="DE128" i="14" s="1"/>
  <c r="DF97" i="14"/>
  <c r="DF128" i="14" s="1"/>
  <c r="DG97" i="14"/>
  <c r="DG128" i="14" s="1"/>
  <c r="DH97" i="14"/>
  <c r="DH128" i="14" s="1"/>
  <c r="DI97" i="14"/>
  <c r="DI128" i="14" s="1"/>
  <c r="DJ97" i="14"/>
  <c r="DJ128" i="14" s="1"/>
  <c r="DK97" i="14"/>
  <c r="DK128" i="14" s="1"/>
  <c r="DL97" i="14"/>
  <c r="DL128" i="14" s="1"/>
  <c r="DM97" i="14"/>
  <c r="DM128" i="14" s="1"/>
  <c r="DN97" i="14"/>
  <c r="DN128" i="14" s="1"/>
  <c r="DO97" i="14"/>
  <c r="DO128" i="14" s="1"/>
  <c r="DP97" i="14"/>
  <c r="DP128" i="14" s="1"/>
  <c r="DQ97" i="14"/>
  <c r="DQ128" i="14" s="1"/>
  <c r="DR97" i="14"/>
  <c r="DR128" i="14" s="1"/>
  <c r="DS97" i="14"/>
  <c r="DS128" i="14" s="1"/>
  <c r="DT97" i="14"/>
  <c r="DT128" i="14" s="1"/>
  <c r="DU97" i="14"/>
  <c r="DU128" i="14" s="1"/>
  <c r="DV97" i="14"/>
  <c r="DV128" i="14" s="1"/>
  <c r="DW97" i="14"/>
  <c r="DW128" i="14" s="1"/>
  <c r="DX97" i="14"/>
  <c r="DX128" i="14" s="1"/>
  <c r="DY97" i="14"/>
  <c r="DY128" i="14" s="1"/>
  <c r="DZ97" i="14"/>
  <c r="DZ128" i="14" s="1"/>
  <c r="EA97" i="14"/>
  <c r="EA128" i="14" s="1"/>
  <c r="EB97" i="14"/>
  <c r="EB128" i="14" s="1"/>
  <c r="EC97" i="14"/>
  <c r="EC128" i="14" s="1"/>
  <c r="ED97" i="14"/>
  <c r="ED128" i="14" s="1"/>
  <c r="EE97" i="14"/>
  <c r="EE128" i="14" s="1"/>
  <c r="EF97" i="14"/>
  <c r="EF128" i="14" s="1"/>
  <c r="EG97" i="14"/>
  <c r="EG128" i="14" s="1"/>
  <c r="EH97" i="14"/>
  <c r="EH128" i="14" s="1"/>
  <c r="EI97" i="14"/>
  <c r="EI128" i="14" s="1"/>
  <c r="EJ97" i="14"/>
  <c r="EJ128" i="14" s="1"/>
  <c r="EK97" i="14"/>
  <c r="EK128" i="14" s="1"/>
  <c r="EL97" i="14"/>
  <c r="EL128" i="14" s="1"/>
  <c r="EM97" i="14"/>
  <c r="EM128" i="14" s="1"/>
  <c r="EN97" i="14"/>
  <c r="EN128" i="14" s="1"/>
  <c r="EO97" i="14"/>
  <c r="EO128" i="14" s="1"/>
  <c r="EP97" i="14"/>
  <c r="EP128" i="14" s="1"/>
  <c r="EQ97" i="14"/>
  <c r="EQ128" i="14" s="1"/>
  <c r="ER97" i="14"/>
  <c r="ER128" i="14" s="1"/>
  <c r="ES97" i="14"/>
  <c r="ES128" i="14" s="1"/>
  <c r="ET97" i="14"/>
  <c r="ET128" i="14" s="1"/>
  <c r="EU97" i="14"/>
  <c r="EU128" i="14" s="1"/>
  <c r="EV97" i="14"/>
  <c r="EV128" i="14" s="1"/>
  <c r="EW97" i="14"/>
  <c r="EW128" i="14" s="1"/>
  <c r="EX97" i="14"/>
  <c r="EX128" i="14" s="1"/>
  <c r="EY97" i="14"/>
  <c r="EY128" i="14" s="1"/>
  <c r="EZ97" i="14"/>
  <c r="EZ128" i="14" s="1"/>
  <c r="FA97" i="14"/>
  <c r="FA128" i="14" s="1"/>
  <c r="FB97" i="14"/>
  <c r="FB128" i="14" s="1"/>
  <c r="FC97" i="14"/>
  <c r="FC128" i="14" s="1"/>
  <c r="FD97" i="14"/>
  <c r="FD128" i="14" s="1"/>
  <c r="FE97" i="14"/>
  <c r="FE128" i="14" s="1"/>
  <c r="FF97" i="14"/>
  <c r="FF128" i="14" s="1"/>
  <c r="B98" i="14"/>
  <c r="B129" i="14" s="1"/>
  <c r="G98" i="14"/>
  <c r="G129" i="14" s="1"/>
  <c r="H98" i="14"/>
  <c r="H129" i="14" s="1"/>
  <c r="I98" i="14"/>
  <c r="I129" i="14" s="1"/>
  <c r="J98" i="14"/>
  <c r="J129" i="14" s="1"/>
  <c r="K98" i="14"/>
  <c r="K129" i="14" s="1"/>
  <c r="L98" i="14"/>
  <c r="L129" i="14" s="1"/>
  <c r="M98" i="14"/>
  <c r="M129" i="14" s="1"/>
  <c r="N98" i="14"/>
  <c r="N129" i="14" s="1"/>
  <c r="O98" i="14"/>
  <c r="O129" i="14" s="1"/>
  <c r="P98" i="14"/>
  <c r="P129" i="14" s="1"/>
  <c r="Q98" i="14"/>
  <c r="Q129" i="14" s="1"/>
  <c r="R98" i="14"/>
  <c r="R129" i="14" s="1"/>
  <c r="S98" i="14"/>
  <c r="S129" i="14" s="1"/>
  <c r="T98" i="14"/>
  <c r="T129" i="14" s="1"/>
  <c r="U98" i="14"/>
  <c r="U129" i="14" s="1"/>
  <c r="V98" i="14"/>
  <c r="V129" i="14" s="1"/>
  <c r="W98" i="14"/>
  <c r="W129" i="14" s="1"/>
  <c r="X98" i="14"/>
  <c r="X129" i="14" s="1"/>
  <c r="Y98" i="14"/>
  <c r="Y129" i="14" s="1"/>
  <c r="Z98" i="14"/>
  <c r="Z129" i="14" s="1"/>
  <c r="AA98" i="14"/>
  <c r="AA129" i="14" s="1"/>
  <c r="AB98" i="14"/>
  <c r="AB129" i="14" s="1"/>
  <c r="AC98" i="14"/>
  <c r="AC129" i="14" s="1"/>
  <c r="AD98" i="14"/>
  <c r="AD129" i="14" s="1"/>
  <c r="AE98" i="14"/>
  <c r="AE129" i="14" s="1"/>
  <c r="AF98" i="14"/>
  <c r="AF129" i="14" s="1"/>
  <c r="AG98" i="14"/>
  <c r="AG129" i="14" s="1"/>
  <c r="AH98" i="14"/>
  <c r="AH129" i="14" s="1"/>
  <c r="AI98" i="14"/>
  <c r="AI129" i="14" s="1"/>
  <c r="AJ98" i="14"/>
  <c r="AJ129" i="14" s="1"/>
  <c r="AK98" i="14"/>
  <c r="AK129" i="14" s="1"/>
  <c r="AL98" i="14"/>
  <c r="AL129" i="14" s="1"/>
  <c r="AM98" i="14"/>
  <c r="AM129" i="14" s="1"/>
  <c r="AN98" i="14"/>
  <c r="AN129" i="14" s="1"/>
  <c r="AO98" i="14"/>
  <c r="AO129" i="14" s="1"/>
  <c r="AP98" i="14"/>
  <c r="AP129" i="14" s="1"/>
  <c r="AQ98" i="14"/>
  <c r="AQ129" i="14" s="1"/>
  <c r="AR98" i="14"/>
  <c r="AR129" i="14" s="1"/>
  <c r="AS98" i="14"/>
  <c r="AS129" i="14" s="1"/>
  <c r="AT98" i="14"/>
  <c r="AT129" i="14" s="1"/>
  <c r="AU98" i="14"/>
  <c r="AU129" i="14" s="1"/>
  <c r="AV98" i="14"/>
  <c r="AV129" i="14" s="1"/>
  <c r="AW98" i="14"/>
  <c r="AW129" i="14" s="1"/>
  <c r="AX98" i="14"/>
  <c r="AX129" i="14" s="1"/>
  <c r="AY98" i="14"/>
  <c r="AY129" i="14" s="1"/>
  <c r="AZ98" i="14"/>
  <c r="AZ129" i="14" s="1"/>
  <c r="BA98" i="14"/>
  <c r="BA129" i="14" s="1"/>
  <c r="BB98" i="14"/>
  <c r="BB129" i="14" s="1"/>
  <c r="BC98" i="14"/>
  <c r="BC129" i="14" s="1"/>
  <c r="BD98" i="14"/>
  <c r="BD129" i="14" s="1"/>
  <c r="BE98" i="14"/>
  <c r="BE129" i="14" s="1"/>
  <c r="BF98" i="14"/>
  <c r="BF129" i="14" s="1"/>
  <c r="BG98" i="14"/>
  <c r="BG129" i="14" s="1"/>
  <c r="BH98" i="14"/>
  <c r="BH129" i="14" s="1"/>
  <c r="BI98" i="14"/>
  <c r="BI129" i="14" s="1"/>
  <c r="BJ98" i="14"/>
  <c r="BJ129" i="14" s="1"/>
  <c r="BK98" i="14"/>
  <c r="BK129" i="14" s="1"/>
  <c r="BL98" i="14"/>
  <c r="BL129" i="14" s="1"/>
  <c r="BM98" i="14"/>
  <c r="BM129" i="14" s="1"/>
  <c r="BN98" i="14"/>
  <c r="BN129" i="14" s="1"/>
  <c r="BO98" i="14"/>
  <c r="BO129" i="14" s="1"/>
  <c r="BP98" i="14"/>
  <c r="BP129" i="14" s="1"/>
  <c r="BQ98" i="14"/>
  <c r="BQ129" i="14" s="1"/>
  <c r="BR98" i="14"/>
  <c r="BR129" i="14" s="1"/>
  <c r="BS98" i="14"/>
  <c r="BS129" i="14" s="1"/>
  <c r="BT98" i="14"/>
  <c r="BT129" i="14" s="1"/>
  <c r="BU98" i="14"/>
  <c r="BU129" i="14" s="1"/>
  <c r="BV98" i="14"/>
  <c r="BV129" i="14" s="1"/>
  <c r="BW98" i="14"/>
  <c r="BW129" i="14" s="1"/>
  <c r="BX98" i="14"/>
  <c r="BX129" i="14" s="1"/>
  <c r="BY98" i="14"/>
  <c r="BY129" i="14" s="1"/>
  <c r="BZ98" i="14"/>
  <c r="BZ129" i="14" s="1"/>
  <c r="CA98" i="14"/>
  <c r="CA129" i="14" s="1"/>
  <c r="CB98" i="14"/>
  <c r="CB129" i="14" s="1"/>
  <c r="CC98" i="14"/>
  <c r="CC129" i="14" s="1"/>
  <c r="CD98" i="14"/>
  <c r="CD129" i="14" s="1"/>
  <c r="CE98" i="14"/>
  <c r="CE129" i="14" s="1"/>
  <c r="CF98" i="14"/>
  <c r="CF129" i="14" s="1"/>
  <c r="CG98" i="14"/>
  <c r="CG129" i="14" s="1"/>
  <c r="CH98" i="14"/>
  <c r="CH129" i="14" s="1"/>
  <c r="CI98" i="14"/>
  <c r="CI129" i="14" s="1"/>
  <c r="CJ98" i="14"/>
  <c r="CJ129" i="14" s="1"/>
  <c r="CK98" i="14"/>
  <c r="CK129" i="14" s="1"/>
  <c r="CL98" i="14"/>
  <c r="CL129" i="14" s="1"/>
  <c r="CM98" i="14"/>
  <c r="CM129" i="14" s="1"/>
  <c r="CN98" i="14"/>
  <c r="CN129" i="14" s="1"/>
  <c r="CO98" i="14"/>
  <c r="CO129" i="14" s="1"/>
  <c r="CP98" i="14"/>
  <c r="CP129" i="14" s="1"/>
  <c r="CQ98" i="14"/>
  <c r="CQ129" i="14" s="1"/>
  <c r="CR98" i="14"/>
  <c r="CR129" i="14" s="1"/>
  <c r="CS98" i="14"/>
  <c r="CS129" i="14" s="1"/>
  <c r="CT98" i="14"/>
  <c r="CT129" i="14" s="1"/>
  <c r="CU98" i="14"/>
  <c r="CU129" i="14" s="1"/>
  <c r="CV98" i="14"/>
  <c r="CV129" i="14" s="1"/>
  <c r="CW98" i="14"/>
  <c r="CW129" i="14" s="1"/>
  <c r="CX98" i="14"/>
  <c r="CX129" i="14" s="1"/>
  <c r="CY98" i="14"/>
  <c r="CY129" i="14" s="1"/>
  <c r="CZ98" i="14"/>
  <c r="CZ129" i="14" s="1"/>
  <c r="DA98" i="14"/>
  <c r="DA129" i="14" s="1"/>
  <c r="DB98" i="14"/>
  <c r="DB129" i="14" s="1"/>
  <c r="DC98" i="14"/>
  <c r="DC129" i="14" s="1"/>
  <c r="DD98" i="14"/>
  <c r="DD129" i="14" s="1"/>
  <c r="DE98" i="14"/>
  <c r="DE129" i="14" s="1"/>
  <c r="DF98" i="14"/>
  <c r="DF129" i="14" s="1"/>
  <c r="DG98" i="14"/>
  <c r="DG129" i="14" s="1"/>
  <c r="DH98" i="14"/>
  <c r="DH129" i="14" s="1"/>
  <c r="DI98" i="14"/>
  <c r="DI129" i="14" s="1"/>
  <c r="DJ98" i="14"/>
  <c r="DJ129" i="14" s="1"/>
  <c r="DK98" i="14"/>
  <c r="DK129" i="14" s="1"/>
  <c r="DL98" i="14"/>
  <c r="DL129" i="14" s="1"/>
  <c r="DM98" i="14"/>
  <c r="DM129" i="14" s="1"/>
  <c r="DN98" i="14"/>
  <c r="DN129" i="14" s="1"/>
  <c r="DO98" i="14"/>
  <c r="DO129" i="14" s="1"/>
  <c r="DP98" i="14"/>
  <c r="DP129" i="14" s="1"/>
  <c r="DQ98" i="14"/>
  <c r="DQ129" i="14" s="1"/>
  <c r="DR98" i="14"/>
  <c r="DR129" i="14" s="1"/>
  <c r="DS98" i="14"/>
  <c r="DS129" i="14" s="1"/>
  <c r="DT98" i="14"/>
  <c r="DT129" i="14" s="1"/>
  <c r="DU98" i="14"/>
  <c r="DU129" i="14" s="1"/>
  <c r="DV98" i="14"/>
  <c r="DV129" i="14" s="1"/>
  <c r="DW98" i="14"/>
  <c r="DW129" i="14" s="1"/>
  <c r="DX98" i="14"/>
  <c r="DX129" i="14" s="1"/>
  <c r="DY98" i="14"/>
  <c r="DY129" i="14" s="1"/>
  <c r="DZ98" i="14"/>
  <c r="DZ129" i="14" s="1"/>
  <c r="EA98" i="14"/>
  <c r="EA129" i="14" s="1"/>
  <c r="EB98" i="14"/>
  <c r="EB129" i="14" s="1"/>
  <c r="EC98" i="14"/>
  <c r="EC129" i="14" s="1"/>
  <c r="ED98" i="14"/>
  <c r="ED129" i="14" s="1"/>
  <c r="EE98" i="14"/>
  <c r="EE129" i="14" s="1"/>
  <c r="EF98" i="14"/>
  <c r="EF129" i="14" s="1"/>
  <c r="EG98" i="14"/>
  <c r="EG129" i="14" s="1"/>
  <c r="EH98" i="14"/>
  <c r="EH129" i="14" s="1"/>
  <c r="EI98" i="14"/>
  <c r="EI129" i="14" s="1"/>
  <c r="EJ98" i="14"/>
  <c r="EJ129" i="14" s="1"/>
  <c r="EK98" i="14"/>
  <c r="EK129" i="14" s="1"/>
  <c r="EL98" i="14"/>
  <c r="EL129" i="14" s="1"/>
  <c r="EM98" i="14"/>
  <c r="EM129" i="14" s="1"/>
  <c r="EN98" i="14"/>
  <c r="EN129" i="14" s="1"/>
  <c r="EO98" i="14"/>
  <c r="EO129" i="14" s="1"/>
  <c r="EP98" i="14"/>
  <c r="EP129" i="14" s="1"/>
  <c r="EQ98" i="14"/>
  <c r="EQ129" i="14" s="1"/>
  <c r="ER98" i="14"/>
  <c r="ER129" i="14" s="1"/>
  <c r="ES98" i="14"/>
  <c r="ES129" i="14" s="1"/>
  <c r="ET98" i="14"/>
  <c r="ET129" i="14" s="1"/>
  <c r="EU98" i="14"/>
  <c r="EU129" i="14" s="1"/>
  <c r="EV98" i="14"/>
  <c r="EV129" i="14" s="1"/>
  <c r="EW98" i="14"/>
  <c r="EW129" i="14" s="1"/>
  <c r="EX98" i="14"/>
  <c r="EX129" i="14" s="1"/>
  <c r="EY98" i="14"/>
  <c r="EY129" i="14" s="1"/>
  <c r="EZ98" i="14"/>
  <c r="EZ129" i="14" s="1"/>
  <c r="FA98" i="14"/>
  <c r="FA129" i="14" s="1"/>
  <c r="FB98" i="14"/>
  <c r="FB129" i="14" s="1"/>
  <c r="FC98" i="14"/>
  <c r="FC129" i="14" s="1"/>
  <c r="FD98" i="14"/>
  <c r="FD129" i="14" s="1"/>
  <c r="FE98" i="14"/>
  <c r="FE129" i="14" s="1"/>
  <c r="FF98" i="14"/>
  <c r="FF129" i="14" s="1"/>
  <c r="B99" i="14"/>
  <c r="B130" i="14" s="1"/>
  <c r="G99" i="14"/>
  <c r="G130" i="14" s="1"/>
  <c r="H99" i="14"/>
  <c r="H130" i="14" s="1"/>
  <c r="I99" i="14"/>
  <c r="I130" i="14" s="1"/>
  <c r="J99" i="14"/>
  <c r="J130" i="14" s="1"/>
  <c r="K99" i="14"/>
  <c r="K130" i="14" s="1"/>
  <c r="L99" i="14"/>
  <c r="L130" i="14" s="1"/>
  <c r="M99" i="14"/>
  <c r="M130" i="14" s="1"/>
  <c r="N99" i="14"/>
  <c r="N130" i="14" s="1"/>
  <c r="O99" i="14"/>
  <c r="O130" i="14" s="1"/>
  <c r="P99" i="14"/>
  <c r="P130" i="14" s="1"/>
  <c r="Q99" i="14"/>
  <c r="Q130" i="14" s="1"/>
  <c r="R99" i="14"/>
  <c r="R130" i="14" s="1"/>
  <c r="S99" i="14"/>
  <c r="S130" i="14" s="1"/>
  <c r="T99" i="14"/>
  <c r="T130" i="14" s="1"/>
  <c r="U99" i="14"/>
  <c r="U130" i="14" s="1"/>
  <c r="V99" i="14"/>
  <c r="V130" i="14" s="1"/>
  <c r="W99" i="14"/>
  <c r="W130" i="14" s="1"/>
  <c r="X99" i="14"/>
  <c r="X130" i="14" s="1"/>
  <c r="Y99" i="14"/>
  <c r="Y130" i="14" s="1"/>
  <c r="Z99" i="14"/>
  <c r="Z130" i="14" s="1"/>
  <c r="AA99" i="14"/>
  <c r="AA130" i="14" s="1"/>
  <c r="AB99" i="14"/>
  <c r="AB130" i="14" s="1"/>
  <c r="AC99" i="14"/>
  <c r="AC130" i="14" s="1"/>
  <c r="AD99" i="14"/>
  <c r="AD130" i="14" s="1"/>
  <c r="AE99" i="14"/>
  <c r="AE130" i="14" s="1"/>
  <c r="AF99" i="14"/>
  <c r="AF130" i="14" s="1"/>
  <c r="AG99" i="14"/>
  <c r="AG130" i="14" s="1"/>
  <c r="AH99" i="14"/>
  <c r="AH130" i="14" s="1"/>
  <c r="AI99" i="14"/>
  <c r="AI130" i="14" s="1"/>
  <c r="AJ99" i="14"/>
  <c r="AJ130" i="14" s="1"/>
  <c r="AK99" i="14"/>
  <c r="AK130" i="14" s="1"/>
  <c r="AL99" i="14"/>
  <c r="AL130" i="14" s="1"/>
  <c r="AM99" i="14"/>
  <c r="AM130" i="14" s="1"/>
  <c r="AN99" i="14"/>
  <c r="AN130" i="14" s="1"/>
  <c r="AO99" i="14"/>
  <c r="AO130" i="14" s="1"/>
  <c r="AP99" i="14"/>
  <c r="AP130" i="14" s="1"/>
  <c r="AQ99" i="14"/>
  <c r="AQ130" i="14" s="1"/>
  <c r="AR99" i="14"/>
  <c r="AR130" i="14" s="1"/>
  <c r="AS99" i="14"/>
  <c r="AS130" i="14" s="1"/>
  <c r="AT99" i="14"/>
  <c r="AT130" i="14" s="1"/>
  <c r="AU99" i="14"/>
  <c r="AU130" i="14" s="1"/>
  <c r="AV99" i="14"/>
  <c r="AV130" i="14" s="1"/>
  <c r="AW99" i="14"/>
  <c r="AW130" i="14" s="1"/>
  <c r="AX99" i="14"/>
  <c r="AX130" i="14" s="1"/>
  <c r="AY99" i="14"/>
  <c r="AY130" i="14" s="1"/>
  <c r="AZ99" i="14"/>
  <c r="AZ130" i="14" s="1"/>
  <c r="BA99" i="14"/>
  <c r="BA130" i="14" s="1"/>
  <c r="BB99" i="14"/>
  <c r="BB130" i="14" s="1"/>
  <c r="BC99" i="14"/>
  <c r="BC130" i="14" s="1"/>
  <c r="BD99" i="14"/>
  <c r="BD130" i="14" s="1"/>
  <c r="BE99" i="14"/>
  <c r="BE130" i="14" s="1"/>
  <c r="BF99" i="14"/>
  <c r="BF130" i="14" s="1"/>
  <c r="BG99" i="14"/>
  <c r="BG130" i="14" s="1"/>
  <c r="BH99" i="14"/>
  <c r="BH130" i="14" s="1"/>
  <c r="BI99" i="14"/>
  <c r="BI130" i="14" s="1"/>
  <c r="BJ99" i="14"/>
  <c r="BJ130" i="14" s="1"/>
  <c r="BK99" i="14"/>
  <c r="BK130" i="14" s="1"/>
  <c r="BL99" i="14"/>
  <c r="BL130" i="14" s="1"/>
  <c r="BM99" i="14"/>
  <c r="BM130" i="14" s="1"/>
  <c r="BN99" i="14"/>
  <c r="BN130" i="14" s="1"/>
  <c r="BO99" i="14"/>
  <c r="BO130" i="14" s="1"/>
  <c r="BP99" i="14"/>
  <c r="BP130" i="14" s="1"/>
  <c r="BQ99" i="14"/>
  <c r="BQ130" i="14" s="1"/>
  <c r="BR99" i="14"/>
  <c r="BR130" i="14" s="1"/>
  <c r="BS99" i="14"/>
  <c r="BS130" i="14" s="1"/>
  <c r="BT99" i="14"/>
  <c r="BT130" i="14" s="1"/>
  <c r="BU99" i="14"/>
  <c r="BU130" i="14" s="1"/>
  <c r="BV99" i="14"/>
  <c r="BV130" i="14" s="1"/>
  <c r="BW99" i="14"/>
  <c r="BW130" i="14" s="1"/>
  <c r="BX99" i="14"/>
  <c r="BX130" i="14" s="1"/>
  <c r="BY99" i="14"/>
  <c r="BY130" i="14" s="1"/>
  <c r="BZ99" i="14"/>
  <c r="BZ130" i="14" s="1"/>
  <c r="CA99" i="14"/>
  <c r="CA130" i="14" s="1"/>
  <c r="CB99" i="14"/>
  <c r="CB130" i="14" s="1"/>
  <c r="CC99" i="14"/>
  <c r="CC130" i="14" s="1"/>
  <c r="CD99" i="14"/>
  <c r="CD130" i="14" s="1"/>
  <c r="CE99" i="14"/>
  <c r="CE130" i="14" s="1"/>
  <c r="CF99" i="14"/>
  <c r="CF130" i="14" s="1"/>
  <c r="CG99" i="14"/>
  <c r="CG130" i="14" s="1"/>
  <c r="CH99" i="14"/>
  <c r="CH130" i="14" s="1"/>
  <c r="CI99" i="14"/>
  <c r="CI130" i="14" s="1"/>
  <c r="CJ99" i="14"/>
  <c r="CJ130" i="14" s="1"/>
  <c r="CK99" i="14"/>
  <c r="CK130" i="14" s="1"/>
  <c r="CL99" i="14"/>
  <c r="CL130" i="14" s="1"/>
  <c r="CM99" i="14"/>
  <c r="CM130" i="14" s="1"/>
  <c r="CN99" i="14"/>
  <c r="CN130" i="14" s="1"/>
  <c r="CO99" i="14"/>
  <c r="CO130" i="14" s="1"/>
  <c r="CP99" i="14"/>
  <c r="CP130" i="14" s="1"/>
  <c r="CQ99" i="14"/>
  <c r="CQ130" i="14" s="1"/>
  <c r="CR99" i="14"/>
  <c r="CR130" i="14" s="1"/>
  <c r="CS99" i="14"/>
  <c r="CS130" i="14" s="1"/>
  <c r="CT99" i="14"/>
  <c r="CT130" i="14" s="1"/>
  <c r="CU99" i="14"/>
  <c r="CU130" i="14" s="1"/>
  <c r="CV99" i="14"/>
  <c r="CV130" i="14" s="1"/>
  <c r="CW99" i="14"/>
  <c r="CW130" i="14" s="1"/>
  <c r="CX99" i="14"/>
  <c r="CX130" i="14" s="1"/>
  <c r="CY99" i="14"/>
  <c r="CY130" i="14" s="1"/>
  <c r="CZ99" i="14"/>
  <c r="CZ130" i="14" s="1"/>
  <c r="DA99" i="14"/>
  <c r="DA130" i="14" s="1"/>
  <c r="DB99" i="14"/>
  <c r="DB130" i="14" s="1"/>
  <c r="DC99" i="14"/>
  <c r="DC130" i="14" s="1"/>
  <c r="DD99" i="14"/>
  <c r="DD130" i="14" s="1"/>
  <c r="DE99" i="14"/>
  <c r="DE130" i="14" s="1"/>
  <c r="DF99" i="14"/>
  <c r="DF130" i="14" s="1"/>
  <c r="DG99" i="14"/>
  <c r="DG130" i="14" s="1"/>
  <c r="DH99" i="14"/>
  <c r="DH130" i="14" s="1"/>
  <c r="DI99" i="14"/>
  <c r="DI130" i="14" s="1"/>
  <c r="DJ99" i="14"/>
  <c r="DJ130" i="14" s="1"/>
  <c r="DK99" i="14"/>
  <c r="DK130" i="14" s="1"/>
  <c r="DL99" i="14"/>
  <c r="DL130" i="14" s="1"/>
  <c r="DM99" i="14"/>
  <c r="DM130" i="14" s="1"/>
  <c r="DN99" i="14"/>
  <c r="DN130" i="14" s="1"/>
  <c r="DO99" i="14"/>
  <c r="DO130" i="14" s="1"/>
  <c r="DP99" i="14"/>
  <c r="DP130" i="14" s="1"/>
  <c r="DQ99" i="14"/>
  <c r="DQ130" i="14" s="1"/>
  <c r="DR99" i="14"/>
  <c r="DR130" i="14" s="1"/>
  <c r="DS99" i="14"/>
  <c r="DS130" i="14" s="1"/>
  <c r="DT99" i="14"/>
  <c r="DT130" i="14" s="1"/>
  <c r="DU99" i="14"/>
  <c r="DU130" i="14" s="1"/>
  <c r="DV99" i="14"/>
  <c r="DV130" i="14" s="1"/>
  <c r="DW99" i="14"/>
  <c r="DW130" i="14" s="1"/>
  <c r="DX99" i="14"/>
  <c r="DX130" i="14" s="1"/>
  <c r="DY99" i="14"/>
  <c r="DY130" i="14" s="1"/>
  <c r="DZ99" i="14"/>
  <c r="DZ130" i="14" s="1"/>
  <c r="EA99" i="14"/>
  <c r="EA130" i="14" s="1"/>
  <c r="EB99" i="14"/>
  <c r="EB130" i="14" s="1"/>
  <c r="EC99" i="14"/>
  <c r="EC130" i="14" s="1"/>
  <c r="ED99" i="14"/>
  <c r="ED130" i="14" s="1"/>
  <c r="EE99" i="14"/>
  <c r="EE130" i="14" s="1"/>
  <c r="EF99" i="14"/>
  <c r="EF130" i="14" s="1"/>
  <c r="EG99" i="14"/>
  <c r="EG130" i="14" s="1"/>
  <c r="EH99" i="14"/>
  <c r="EH130" i="14" s="1"/>
  <c r="EI99" i="14"/>
  <c r="EI130" i="14" s="1"/>
  <c r="EJ99" i="14"/>
  <c r="EJ130" i="14" s="1"/>
  <c r="EK99" i="14"/>
  <c r="EK130" i="14" s="1"/>
  <c r="EL99" i="14"/>
  <c r="EL130" i="14" s="1"/>
  <c r="EM99" i="14"/>
  <c r="EM130" i="14" s="1"/>
  <c r="EN99" i="14"/>
  <c r="EN130" i="14" s="1"/>
  <c r="EO99" i="14"/>
  <c r="EO130" i="14" s="1"/>
  <c r="EP99" i="14"/>
  <c r="EP130" i="14" s="1"/>
  <c r="EQ99" i="14"/>
  <c r="EQ130" i="14" s="1"/>
  <c r="ER99" i="14"/>
  <c r="ER130" i="14" s="1"/>
  <c r="ES99" i="14"/>
  <c r="ES130" i="14" s="1"/>
  <c r="ET99" i="14"/>
  <c r="ET130" i="14" s="1"/>
  <c r="EU99" i="14"/>
  <c r="EU130" i="14" s="1"/>
  <c r="EV99" i="14"/>
  <c r="EV130" i="14" s="1"/>
  <c r="EW99" i="14"/>
  <c r="EW130" i="14" s="1"/>
  <c r="EX99" i="14"/>
  <c r="EX130" i="14" s="1"/>
  <c r="EY99" i="14"/>
  <c r="EY130" i="14" s="1"/>
  <c r="EZ99" i="14"/>
  <c r="EZ130" i="14" s="1"/>
  <c r="FA99" i="14"/>
  <c r="FA130" i="14" s="1"/>
  <c r="FB99" i="14"/>
  <c r="FB130" i="14" s="1"/>
  <c r="FC99" i="14"/>
  <c r="FC130" i="14" s="1"/>
  <c r="FD99" i="14"/>
  <c r="FD130" i="14" s="1"/>
  <c r="FE99" i="14"/>
  <c r="FE130" i="14" s="1"/>
  <c r="FF99" i="14"/>
  <c r="FF130" i="14" s="1"/>
  <c r="B101" i="14"/>
  <c r="B132" i="14" s="1"/>
  <c r="G101" i="14"/>
  <c r="G132" i="14" s="1"/>
  <c r="H101" i="14"/>
  <c r="H132" i="14" s="1"/>
  <c r="I101" i="14"/>
  <c r="I132" i="14" s="1"/>
  <c r="J101" i="14"/>
  <c r="J132" i="14" s="1"/>
  <c r="K101" i="14"/>
  <c r="K132" i="14" s="1"/>
  <c r="L101" i="14"/>
  <c r="L132" i="14" s="1"/>
  <c r="M101" i="14"/>
  <c r="M132" i="14" s="1"/>
  <c r="N101" i="14"/>
  <c r="N132" i="14" s="1"/>
  <c r="O101" i="14"/>
  <c r="O132" i="14" s="1"/>
  <c r="P101" i="14"/>
  <c r="P132" i="14" s="1"/>
  <c r="Q101" i="14"/>
  <c r="Q132" i="14" s="1"/>
  <c r="R101" i="14"/>
  <c r="R132" i="14" s="1"/>
  <c r="S101" i="14"/>
  <c r="S132" i="14" s="1"/>
  <c r="T101" i="14"/>
  <c r="T132" i="14" s="1"/>
  <c r="U101" i="14"/>
  <c r="U132" i="14" s="1"/>
  <c r="V101" i="14"/>
  <c r="V132" i="14" s="1"/>
  <c r="W101" i="14"/>
  <c r="W132" i="14" s="1"/>
  <c r="X101" i="14"/>
  <c r="X132" i="14" s="1"/>
  <c r="Y101" i="14"/>
  <c r="Y132" i="14" s="1"/>
  <c r="Z101" i="14"/>
  <c r="Z132" i="14" s="1"/>
  <c r="AA101" i="14"/>
  <c r="AA132" i="14" s="1"/>
  <c r="AB101" i="14"/>
  <c r="AB132" i="14" s="1"/>
  <c r="AC101" i="14"/>
  <c r="AC132" i="14" s="1"/>
  <c r="AD101" i="14"/>
  <c r="AD132" i="14" s="1"/>
  <c r="AE101" i="14"/>
  <c r="AE132" i="14" s="1"/>
  <c r="AF101" i="14"/>
  <c r="AF132" i="14" s="1"/>
  <c r="AG101" i="14"/>
  <c r="AG132" i="14" s="1"/>
  <c r="AH101" i="14"/>
  <c r="AH132" i="14" s="1"/>
  <c r="AI101" i="14"/>
  <c r="AI132" i="14" s="1"/>
  <c r="AJ101" i="14"/>
  <c r="AJ132" i="14" s="1"/>
  <c r="AK101" i="14"/>
  <c r="AK132" i="14" s="1"/>
  <c r="AL101" i="14"/>
  <c r="AL132" i="14" s="1"/>
  <c r="AM101" i="14"/>
  <c r="AM132" i="14" s="1"/>
  <c r="AN101" i="14"/>
  <c r="AN132" i="14" s="1"/>
  <c r="AO101" i="14"/>
  <c r="AO132" i="14" s="1"/>
  <c r="AP101" i="14"/>
  <c r="AP132" i="14" s="1"/>
  <c r="AQ101" i="14"/>
  <c r="AQ132" i="14" s="1"/>
  <c r="AR101" i="14"/>
  <c r="AR132" i="14" s="1"/>
  <c r="AS101" i="14"/>
  <c r="AS132" i="14" s="1"/>
  <c r="AT101" i="14"/>
  <c r="AT132" i="14" s="1"/>
  <c r="AU101" i="14"/>
  <c r="AU132" i="14" s="1"/>
  <c r="AV101" i="14"/>
  <c r="AV132" i="14" s="1"/>
  <c r="AW101" i="14"/>
  <c r="AW132" i="14" s="1"/>
  <c r="AX101" i="14"/>
  <c r="AX132" i="14" s="1"/>
  <c r="AY101" i="14"/>
  <c r="AY132" i="14" s="1"/>
  <c r="AZ101" i="14"/>
  <c r="AZ132" i="14" s="1"/>
  <c r="BA101" i="14"/>
  <c r="BA132" i="14" s="1"/>
  <c r="BB101" i="14"/>
  <c r="BB132" i="14" s="1"/>
  <c r="BC101" i="14"/>
  <c r="BC132" i="14" s="1"/>
  <c r="BD101" i="14"/>
  <c r="BD132" i="14" s="1"/>
  <c r="BE101" i="14"/>
  <c r="BE132" i="14" s="1"/>
  <c r="BF101" i="14"/>
  <c r="BF132" i="14" s="1"/>
  <c r="BG101" i="14"/>
  <c r="BG132" i="14" s="1"/>
  <c r="BH101" i="14"/>
  <c r="BH132" i="14" s="1"/>
  <c r="BI101" i="14"/>
  <c r="BI132" i="14" s="1"/>
  <c r="BJ101" i="14"/>
  <c r="BJ132" i="14" s="1"/>
  <c r="BK101" i="14"/>
  <c r="BK132" i="14" s="1"/>
  <c r="BL101" i="14"/>
  <c r="BL132" i="14" s="1"/>
  <c r="BM101" i="14"/>
  <c r="BM132" i="14" s="1"/>
  <c r="BN101" i="14"/>
  <c r="BN132" i="14" s="1"/>
  <c r="BO101" i="14"/>
  <c r="BO132" i="14" s="1"/>
  <c r="BP101" i="14"/>
  <c r="BP132" i="14" s="1"/>
  <c r="BQ101" i="14"/>
  <c r="BQ132" i="14" s="1"/>
  <c r="BR101" i="14"/>
  <c r="BR132" i="14" s="1"/>
  <c r="BS101" i="14"/>
  <c r="BS132" i="14" s="1"/>
  <c r="BT101" i="14"/>
  <c r="BT132" i="14" s="1"/>
  <c r="BU101" i="14"/>
  <c r="BU132" i="14" s="1"/>
  <c r="BV101" i="14"/>
  <c r="BV132" i="14" s="1"/>
  <c r="BW101" i="14"/>
  <c r="BW132" i="14" s="1"/>
  <c r="BX101" i="14"/>
  <c r="BX132" i="14" s="1"/>
  <c r="BY101" i="14"/>
  <c r="BY132" i="14" s="1"/>
  <c r="BZ101" i="14"/>
  <c r="BZ132" i="14" s="1"/>
  <c r="CA101" i="14"/>
  <c r="CA132" i="14" s="1"/>
  <c r="CB101" i="14"/>
  <c r="CB132" i="14" s="1"/>
  <c r="CC101" i="14"/>
  <c r="CC132" i="14" s="1"/>
  <c r="CD101" i="14"/>
  <c r="CD132" i="14" s="1"/>
  <c r="CE101" i="14"/>
  <c r="CE132" i="14" s="1"/>
  <c r="CF101" i="14"/>
  <c r="CF132" i="14" s="1"/>
  <c r="CG101" i="14"/>
  <c r="CG132" i="14" s="1"/>
  <c r="CH101" i="14"/>
  <c r="CH132" i="14" s="1"/>
  <c r="CI101" i="14"/>
  <c r="CI132" i="14" s="1"/>
  <c r="CJ101" i="14"/>
  <c r="CJ132" i="14" s="1"/>
  <c r="CK101" i="14"/>
  <c r="CK132" i="14" s="1"/>
  <c r="CL101" i="14"/>
  <c r="CL132" i="14" s="1"/>
  <c r="CM101" i="14"/>
  <c r="CM132" i="14" s="1"/>
  <c r="CN101" i="14"/>
  <c r="CN132" i="14" s="1"/>
  <c r="CO101" i="14"/>
  <c r="CO132" i="14" s="1"/>
  <c r="CP101" i="14"/>
  <c r="CP132" i="14" s="1"/>
  <c r="CQ101" i="14"/>
  <c r="CQ132" i="14" s="1"/>
  <c r="CR101" i="14"/>
  <c r="CR132" i="14" s="1"/>
  <c r="CS101" i="14"/>
  <c r="CS132" i="14" s="1"/>
  <c r="CT101" i="14"/>
  <c r="CT132" i="14" s="1"/>
  <c r="CU101" i="14"/>
  <c r="CU132" i="14" s="1"/>
  <c r="CV101" i="14"/>
  <c r="CV132" i="14" s="1"/>
  <c r="CW101" i="14"/>
  <c r="CW132" i="14" s="1"/>
  <c r="CX101" i="14"/>
  <c r="CX132" i="14" s="1"/>
  <c r="CY101" i="14"/>
  <c r="CY132" i="14" s="1"/>
  <c r="CZ101" i="14"/>
  <c r="CZ132" i="14" s="1"/>
  <c r="DA101" i="14"/>
  <c r="DA132" i="14" s="1"/>
  <c r="DB101" i="14"/>
  <c r="DB132" i="14" s="1"/>
  <c r="DC101" i="14"/>
  <c r="DC132" i="14" s="1"/>
  <c r="DD101" i="14"/>
  <c r="DD132" i="14" s="1"/>
  <c r="DE101" i="14"/>
  <c r="DE132" i="14" s="1"/>
  <c r="DF101" i="14"/>
  <c r="DF132" i="14" s="1"/>
  <c r="DG101" i="14"/>
  <c r="DG132" i="14" s="1"/>
  <c r="DH101" i="14"/>
  <c r="DH132" i="14" s="1"/>
  <c r="DI101" i="14"/>
  <c r="DI132" i="14" s="1"/>
  <c r="DJ101" i="14"/>
  <c r="DJ132" i="14" s="1"/>
  <c r="DK101" i="14"/>
  <c r="DK132" i="14" s="1"/>
  <c r="DL101" i="14"/>
  <c r="DL132" i="14" s="1"/>
  <c r="DM101" i="14"/>
  <c r="DM132" i="14" s="1"/>
  <c r="DN101" i="14"/>
  <c r="DN132" i="14" s="1"/>
  <c r="DO101" i="14"/>
  <c r="DO132" i="14" s="1"/>
  <c r="DP101" i="14"/>
  <c r="DP132" i="14" s="1"/>
  <c r="DQ101" i="14"/>
  <c r="DQ132" i="14" s="1"/>
  <c r="DR101" i="14"/>
  <c r="DR132" i="14" s="1"/>
  <c r="DS101" i="14"/>
  <c r="DS132" i="14" s="1"/>
  <c r="DT101" i="14"/>
  <c r="DT132" i="14" s="1"/>
  <c r="DU101" i="14"/>
  <c r="DU132" i="14" s="1"/>
  <c r="DV101" i="14"/>
  <c r="DV132" i="14" s="1"/>
  <c r="DW101" i="14"/>
  <c r="DW132" i="14" s="1"/>
  <c r="DX101" i="14"/>
  <c r="DX132" i="14" s="1"/>
  <c r="DY101" i="14"/>
  <c r="DY132" i="14" s="1"/>
  <c r="DZ101" i="14"/>
  <c r="DZ132" i="14" s="1"/>
  <c r="EA101" i="14"/>
  <c r="EA132" i="14" s="1"/>
  <c r="EB101" i="14"/>
  <c r="EB132" i="14" s="1"/>
  <c r="EC101" i="14"/>
  <c r="EC132" i="14" s="1"/>
  <c r="ED101" i="14"/>
  <c r="ED132" i="14" s="1"/>
  <c r="EE101" i="14"/>
  <c r="EE132" i="14" s="1"/>
  <c r="EF101" i="14"/>
  <c r="EF132" i="14" s="1"/>
  <c r="EG101" i="14"/>
  <c r="EG132" i="14" s="1"/>
  <c r="EH101" i="14"/>
  <c r="EH132" i="14" s="1"/>
  <c r="EI101" i="14"/>
  <c r="EI132" i="14" s="1"/>
  <c r="EJ101" i="14"/>
  <c r="EJ132" i="14" s="1"/>
  <c r="EK101" i="14"/>
  <c r="EK132" i="14" s="1"/>
  <c r="EL101" i="14"/>
  <c r="EL132" i="14" s="1"/>
  <c r="EM101" i="14"/>
  <c r="EM132" i="14" s="1"/>
  <c r="EN101" i="14"/>
  <c r="EN132" i="14" s="1"/>
  <c r="EO101" i="14"/>
  <c r="EO132" i="14" s="1"/>
  <c r="EP101" i="14"/>
  <c r="EP132" i="14" s="1"/>
  <c r="EQ101" i="14"/>
  <c r="EQ132" i="14" s="1"/>
  <c r="ER101" i="14"/>
  <c r="ER132" i="14" s="1"/>
  <c r="ES101" i="14"/>
  <c r="ES132" i="14" s="1"/>
  <c r="ET101" i="14"/>
  <c r="ET132" i="14" s="1"/>
  <c r="EU101" i="14"/>
  <c r="EU132" i="14" s="1"/>
  <c r="EV101" i="14"/>
  <c r="EV132" i="14" s="1"/>
  <c r="EW101" i="14"/>
  <c r="EW132" i="14" s="1"/>
  <c r="EX101" i="14"/>
  <c r="EX132" i="14" s="1"/>
  <c r="EY101" i="14"/>
  <c r="EY132" i="14" s="1"/>
  <c r="EZ101" i="14"/>
  <c r="EZ132" i="14" s="1"/>
  <c r="FA101" i="14"/>
  <c r="FA132" i="14" s="1"/>
  <c r="FB101" i="14"/>
  <c r="FB132" i="14" s="1"/>
  <c r="FC101" i="14"/>
  <c r="FC132" i="14" s="1"/>
  <c r="FD101" i="14"/>
  <c r="FD132" i="14" s="1"/>
  <c r="FE101" i="14"/>
  <c r="FE132" i="14" s="1"/>
  <c r="FF101" i="14"/>
  <c r="FF132" i="14" s="1"/>
  <c r="B102" i="14"/>
  <c r="B133" i="14" s="1"/>
  <c r="G102" i="14"/>
  <c r="G133" i="14" s="1"/>
  <c r="H102" i="14"/>
  <c r="H133" i="14" s="1"/>
  <c r="I102" i="14"/>
  <c r="I133" i="14" s="1"/>
  <c r="J102" i="14"/>
  <c r="J133" i="14" s="1"/>
  <c r="K102" i="14"/>
  <c r="K133" i="14" s="1"/>
  <c r="L102" i="14"/>
  <c r="L133" i="14" s="1"/>
  <c r="M102" i="14"/>
  <c r="M133" i="14" s="1"/>
  <c r="N102" i="14"/>
  <c r="N133" i="14" s="1"/>
  <c r="O102" i="14"/>
  <c r="O133" i="14" s="1"/>
  <c r="P102" i="14"/>
  <c r="P133" i="14" s="1"/>
  <c r="Q102" i="14"/>
  <c r="Q133" i="14" s="1"/>
  <c r="R102" i="14"/>
  <c r="R133" i="14" s="1"/>
  <c r="S102" i="14"/>
  <c r="S133" i="14" s="1"/>
  <c r="T102" i="14"/>
  <c r="T133" i="14" s="1"/>
  <c r="U102" i="14"/>
  <c r="U133" i="14" s="1"/>
  <c r="V102" i="14"/>
  <c r="V133" i="14" s="1"/>
  <c r="W102" i="14"/>
  <c r="W133" i="14" s="1"/>
  <c r="X102" i="14"/>
  <c r="X133" i="14" s="1"/>
  <c r="Y102" i="14"/>
  <c r="Y133" i="14" s="1"/>
  <c r="Z102" i="14"/>
  <c r="Z133" i="14" s="1"/>
  <c r="AA102" i="14"/>
  <c r="AA133" i="14" s="1"/>
  <c r="AB102" i="14"/>
  <c r="AB133" i="14" s="1"/>
  <c r="AC102" i="14"/>
  <c r="AC133" i="14" s="1"/>
  <c r="AD102" i="14"/>
  <c r="AD133" i="14" s="1"/>
  <c r="AE102" i="14"/>
  <c r="AE133" i="14" s="1"/>
  <c r="AF102" i="14"/>
  <c r="AF133" i="14" s="1"/>
  <c r="AG102" i="14"/>
  <c r="AG133" i="14" s="1"/>
  <c r="AH102" i="14"/>
  <c r="AH133" i="14" s="1"/>
  <c r="AI102" i="14"/>
  <c r="AI133" i="14" s="1"/>
  <c r="AJ102" i="14"/>
  <c r="AJ133" i="14" s="1"/>
  <c r="AK102" i="14"/>
  <c r="AK133" i="14" s="1"/>
  <c r="AL102" i="14"/>
  <c r="AL133" i="14" s="1"/>
  <c r="AM102" i="14"/>
  <c r="AM133" i="14" s="1"/>
  <c r="AN102" i="14"/>
  <c r="AN133" i="14" s="1"/>
  <c r="AO102" i="14"/>
  <c r="AO133" i="14" s="1"/>
  <c r="AP102" i="14"/>
  <c r="AP133" i="14" s="1"/>
  <c r="AQ102" i="14"/>
  <c r="AQ133" i="14" s="1"/>
  <c r="AR102" i="14"/>
  <c r="AR133" i="14" s="1"/>
  <c r="AS102" i="14"/>
  <c r="AS133" i="14" s="1"/>
  <c r="AT102" i="14"/>
  <c r="AT133" i="14" s="1"/>
  <c r="AU102" i="14"/>
  <c r="AU133" i="14" s="1"/>
  <c r="AV102" i="14"/>
  <c r="AV133" i="14" s="1"/>
  <c r="AW102" i="14"/>
  <c r="AW133" i="14" s="1"/>
  <c r="AX102" i="14"/>
  <c r="AX133" i="14" s="1"/>
  <c r="AY102" i="14"/>
  <c r="AY133" i="14" s="1"/>
  <c r="AZ102" i="14"/>
  <c r="AZ133" i="14" s="1"/>
  <c r="BA102" i="14"/>
  <c r="BA133" i="14" s="1"/>
  <c r="BB102" i="14"/>
  <c r="BB133" i="14" s="1"/>
  <c r="BC102" i="14"/>
  <c r="BC133" i="14" s="1"/>
  <c r="BD102" i="14"/>
  <c r="BD133" i="14" s="1"/>
  <c r="BE102" i="14"/>
  <c r="BE133" i="14" s="1"/>
  <c r="BF102" i="14"/>
  <c r="BF133" i="14" s="1"/>
  <c r="BG102" i="14"/>
  <c r="BG133" i="14" s="1"/>
  <c r="BH102" i="14"/>
  <c r="BH133" i="14" s="1"/>
  <c r="BI102" i="14"/>
  <c r="BI133" i="14" s="1"/>
  <c r="BJ102" i="14"/>
  <c r="BJ133" i="14" s="1"/>
  <c r="BK102" i="14"/>
  <c r="BK133" i="14" s="1"/>
  <c r="BL102" i="14"/>
  <c r="BL133" i="14" s="1"/>
  <c r="BM102" i="14"/>
  <c r="BM133" i="14" s="1"/>
  <c r="BN102" i="14"/>
  <c r="BN133" i="14" s="1"/>
  <c r="BO102" i="14"/>
  <c r="BO133" i="14" s="1"/>
  <c r="BP102" i="14"/>
  <c r="BP133" i="14" s="1"/>
  <c r="BQ102" i="14"/>
  <c r="BQ133" i="14" s="1"/>
  <c r="BR102" i="14"/>
  <c r="BR133" i="14" s="1"/>
  <c r="BS102" i="14"/>
  <c r="BS133" i="14" s="1"/>
  <c r="BT102" i="14"/>
  <c r="BT133" i="14" s="1"/>
  <c r="BU102" i="14"/>
  <c r="BU133" i="14" s="1"/>
  <c r="BV102" i="14"/>
  <c r="BV133" i="14" s="1"/>
  <c r="BW102" i="14"/>
  <c r="BW133" i="14" s="1"/>
  <c r="BX102" i="14"/>
  <c r="BX133" i="14" s="1"/>
  <c r="BY102" i="14"/>
  <c r="BY133" i="14" s="1"/>
  <c r="BZ102" i="14"/>
  <c r="BZ133" i="14" s="1"/>
  <c r="CA102" i="14"/>
  <c r="CA133" i="14" s="1"/>
  <c r="CB102" i="14"/>
  <c r="CB133" i="14" s="1"/>
  <c r="CC102" i="14"/>
  <c r="CC133" i="14" s="1"/>
  <c r="CD102" i="14"/>
  <c r="CD133" i="14" s="1"/>
  <c r="CE102" i="14"/>
  <c r="CE133" i="14" s="1"/>
  <c r="CF102" i="14"/>
  <c r="CF133" i="14" s="1"/>
  <c r="CG102" i="14"/>
  <c r="CG133" i="14" s="1"/>
  <c r="CH102" i="14"/>
  <c r="CH133" i="14" s="1"/>
  <c r="CI102" i="14"/>
  <c r="CI133" i="14" s="1"/>
  <c r="CJ102" i="14"/>
  <c r="CJ133" i="14" s="1"/>
  <c r="CK102" i="14"/>
  <c r="CK133" i="14" s="1"/>
  <c r="CL102" i="14"/>
  <c r="CL133" i="14" s="1"/>
  <c r="CM102" i="14"/>
  <c r="CM133" i="14" s="1"/>
  <c r="CN102" i="14"/>
  <c r="CN133" i="14" s="1"/>
  <c r="CO102" i="14"/>
  <c r="CO133" i="14" s="1"/>
  <c r="CP102" i="14"/>
  <c r="CP133" i="14" s="1"/>
  <c r="CQ102" i="14"/>
  <c r="CQ133" i="14" s="1"/>
  <c r="CR102" i="14"/>
  <c r="CR133" i="14" s="1"/>
  <c r="CS102" i="14"/>
  <c r="CS133" i="14" s="1"/>
  <c r="CT102" i="14"/>
  <c r="CT133" i="14" s="1"/>
  <c r="CU102" i="14"/>
  <c r="CU133" i="14" s="1"/>
  <c r="CV102" i="14"/>
  <c r="CV133" i="14" s="1"/>
  <c r="CW102" i="14"/>
  <c r="CW133" i="14" s="1"/>
  <c r="CX102" i="14"/>
  <c r="CX133" i="14" s="1"/>
  <c r="CY102" i="14"/>
  <c r="CY133" i="14" s="1"/>
  <c r="CZ102" i="14"/>
  <c r="CZ133" i="14" s="1"/>
  <c r="DA102" i="14"/>
  <c r="DA133" i="14" s="1"/>
  <c r="DB102" i="14"/>
  <c r="DB133" i="14" s="1"/>
  <c r="DC102" i="14"/>
  <c r="DC133" i="14" s="1"/>
  <c r="DD102" i="14"/>
  <c r="DD133" i="14" s="1"/>
  <c r="DE102" i="14"/>
  <c r="DE133" i="14" s="1"/>
  <c r="DF102" i="14"/>
  <c r="DF133" i="14" s="1"/>
  <c r="DG102" i="14"/>
  <c r="DG133" i="14" s="1"/>
  <c r="DH102" i="14"/>
  <c r="DH133" i="14" s="1"/>
  <c r="DI102" i="14"/>
  <c r="DI133" i="14" s="1"/>
  <c r="DJ102" i="14"/>
  <c r="DJ133" i="14" s="1"/>
  <c r="DK102" i="14"/>
  <c r="DK133" i="14" s="1"/>
  <c r="DL102" i="14"/>
  <c r="DL133" i="14" s="1"/>
  <c r="DM102" i="14"/>
  <c r="DM133" i="14" s="1"/>
  <c r="DN102" i="14"/>
  <c r="DN133" i="14" s="1"/>
  <c r="DO102" i="14"/>
  <c r="DO133" i="14" s="1"/>
  <c r="DP102" i="14"/>
  <c r="DP133" i="14" s="1"/>
  <c r="DQ102" i="14"/>
  <c r="DQ133" i="14" s="1"/>
  <c r="DR102" i="14"/>
  <c r="DR133" i="14" s="1"/>
  <c r="DS102" i="14"/>
  <c r="DS133" i="14" s="1"/>
  <c r="DT102" i="14"/>
  <c r="DT133" i="14" s="1"/>
  <c r="DU102" i="14"/>
  <c r="DU133" i="14" s="1"/>
  <c r="DV102" i="14"/>
  <c r="DV133" i="14" s="1"/>
  <c r="DW102" i="14"/>
  <c r="DW133" i="14" s="1"/>
  <c r="DX102" i="14"/>
  <c r="DX133" i="14" s="1"/>
  <c r="DY102" i="14"/>
  <c r="DY133" i="14" s="1"/>
  <c r="DZ102" i="14"/>
  <c r="DZ133" i="14" s="1"/>
  <c r="EA102" i="14"/>
  <c r="EA133" i="14" s="1"/>
  <c r="EB102" i="14"/>
  <c r="EB133" i="14" s="1"/>
  <c r="EC102" i="14"/>
  <c r="EC133" i="14" s="1"/>
  <c r="ED102" i="14"/>
  <c r="ED133" i="14" s="1"/>
  <c r="EE102" i="14"/>
  <c r="EE133" i="14" s="1"/>
  <c r="EF102" i="14"/>
  <c r="EF133" i="14" s="1"/>
  <c r="EG102" i="14"/>
  <c r="EG133" i="14" s="1"/>
  <c r="EH102" i="14"/>
  <c r="EH133" i="14" s="1"/>
  <c r="EI102" i="14"/>
  <c r="EI133" i="14" s="1"/>
  <c r="EJ102" i="14"/>
  <c r="EJ133" i="14" s="1"/>
  <c r="EK102" i="14"/>
  <c r="EK133" i="14" s="1"/>
  <c r="EL102" i="14"/>
  <c r="EL133" i="14" s="1"/>
  <c r="EM102" i="14"/>
  <c r="EM133" i="14" s="1"/>
  <c r="EN102" i="14"/>
  <c r="EN133" i="14" s="1"/>
  <c r="EO102" i="14"/>
  <c r="EO133" i="14" s="1"/>
  <c r="EP102" i="14"/>
  <c r="EP133" i="14" s="1"/>
  <c r="EQ102" i="14"/>
  <c r="EQ133" i="14" s="1"/>
  <c r="ER102" i="14"/>
  <c r="ER133" i="14" s="1"/>
  <c r="ES102" i="14"/>
  <c r="ES133" i="14" s="1"/>
  <c r="ET102" i="14"/>
  <c r="ET133" i="14" s="1"/>
  <c r="EU102" i="14"/>
  <c r="EU133" i="14" s="1"/>
  <c r="EV102" i="14"/>
  <c r="EV133" i="14" s="1"/>
  <c r="EW102" i="14"/>
  <c r="EW133" i="14" s="1"/>
  <c r="EX102" i="14"/>
  <c r="EX133" i="14" s="1"/>
  <c r="EY102" i="14"/>
  <c r="EY133" i="14" s="1"/>
  <c r="EZ102" i="14"/>
  <c r="EZ133" i="14" s="1"/>
  <c r="FA102" i="14"/>
  <c r="FA133" i="14" s="1"/>
  <c r="FB102" i="14"/>
  <c r="FB133" i="14" s="1"/>
  <c r="FC102" i="14"/>
  <c r="FC133" i="14" s="1"/>
  <c r="FD102" i="14"/>
  <c r="FD133" i="14" s="1"/>
  <c r="FE102" i="14"/>
  <c r="FE133" i="14" s="1"/>
  <c r="FF102" i="14"/>
  <c r="FF133" i="14" s="1"/>
  <c r="B103" i="14"/>
  <c r="B134" i="14" s="1"/>
  <c r="G103" i="14"/>
  <c r="G134" i="14" s="1"/>
  <c r="H103" i="14"/>
  <c r="H134" i="14" s="1"/>
  <c r="I103" i="14"/>
  <c r="I134" i="14" s="1"/>
  <c r="J103" i="14"/>
  <c r="J134" i="14" s="1"/>
  <c r="K103" i="14"/>
  <c r="K134" i="14" s="1"/>
  <c r="L103" i="14"/>
  <c r="L134" i="14" s="1"/>
  <c r="M103" i="14"/>
  <c r="M134" i="14" s="1"/>
  <c r="N103" i="14"/>
  <c r="N134" i="14" s="1"/>
  <c r="O103" i="14"/>
  <c r="O134" i="14" s="1"/>
  <c r="P103" i="14"/>
  <c r="P134" i="14" s="1"/>
  <c r="Q103" i="14"/>
  <c r="Q134" i="14" s="1"/>
  <c r="R103" i="14"/>
  <c r="R134" i="14" s="1"/>
  <c r="S103" i="14"/>
  <c r="S134" i="14" s="1"/>
  <c r="T103" i="14"/>
  <c r="T134" i="14" s="1"/>
  <c r="U103" i="14"/>
  <c r="U134" i="14" s="1"/>
  <c r="V103" i="14"/>
  <c r="V134" i="14" s="1"/>
  <c r="W103" i="14"/>
  <c r="W134" i="14" s="1"/>
  <c r="X103" i="14"/>
  <c r="X134" i="14" s="1"/>
  <c r="Y103" i="14"/>
  <c r="Y134" i="14" s="1"/>
  <c r="Z103" i="14"/>
  <c r="Z134" i="14" s="1"/>
  <c r="AA103" i="14"/>
  <c r="AA134" i="14" s="1"/>
  <c r="AB103" i="14"/>
  <c r="AB134" i="14" s="1"/>
  <c r="AC103" i="14"/>
  <c r="AC134" i="14" s="1"/>
  <c r="AD103" i="14"/>
  <c r="AD134" i="14" s="1"/>
  <c r="AE103" i="14"/>
  <c r="AE134" i="14" s="1"/>
  <c r="AF103" i="14"/>
  <c r="AF134" i="14" s="1"/>
  <c r="AG103" i="14"/>
  <c r="AG134" i="14" s="1"/>
  <c r="AH103" i="14"/>
  <c r="AH134" i="14" s="1"/>
  <c r="AI103" i="14"/>
  <c r="AI134" i="14" s="1"/>
  <c r="AJ103" i="14"/>
  <c r="AJ134" i="14" s="1"/>
  <c r="AK103" i="14"/>
  <c r="AK134" i="14" s="1"/>
  <c r="AL103" i="14"/>
  <c r="AL134" i="14" s="1"/>
  <c r="AM103" i="14"/>
  <c r="AM134" i="14" s="1"/>
  <c r="AN103" i="14"/>
  <c r="AN134" i="14" s="1"/>
  <c r="AO103" i="14"/>
  <c r="AO134" i="14" s="1"/>
  <c r="AP103" i="14"/>
  <c r="AP134" i="14" s="1"/>
  <c r="AQ103" i="14"/>
  <c r="AQ134" i="14" s="1"/>
  <c r="AR103" i="14"/>
  <c r="AR134" i="14" s="1"/>
  <c r="AS103" i="14"/>
  <c r="AS134" i="14" s="1"/>
  <c r="AT103" i="14"/>
  <c r="AT134" i="14" s="1"/>
  <c r="AU103" i="14"/>
  <c r="AU134" i="14" s="1"/>
  <c r="AV103" i="14"/>
  <c r="AV134" i="14" s="1"/>
  <c r="AW103" i="14"/>
  <c r="AW134" i="14" s="1"/>
  <c r="AX103" i="14"/>
  <c r="AX134" i="14" s="1"/>
  <c r="AY103" i="14"/>
  <c r="AY134" i="14" s="1"/>
  <c r="AZ103" i="14"/>
  <c r="AZ134" i="14" s="1"/>
  <c r="BA103" i="14"/>
  <c r="BA134" i="14" s="1"/>
  <c r="BB103" i="14"/>
  <c r="BB134" i="14" s="1"/>
  <c r="BC103" i="14"/>
  <c r="BC134" i="14" s="1"/>
  <c r="BD103" i="14"/>
  <c r="BD134" i="14" s="1"/>
  <c r="BE103" i="14"/>
  <c r="BE134" i="14" s="1"/>
  <c r="BF103" i="14"/>
  <c r="BF134" i="14" s="1"/>
  <c r="BG103" i="14"/>
  <c r="BG134" i="14" s="1"/>
  <c r="BH103" i="14"/>
  <c r="BH134" i="14" s="1"/>
  <c r="BI103" i="14"/>
  <c r="BI134" i="14" s="1"/>
  <c r="BJ103" i="14"/>
  <c r="BJ134" i="14" s="1"/>
  <c r="BK103" i="14"/>
  <c r="BK134" i="14" s="1"/>
  <c r="BL103" i="14"/>
  <c r="BL134" i="14" s="1"/>
  <c r="BM103" i="14"/>
  <c r="BM134" i="14" s="1"/>
  <c r="BN103" i="14"/>
  <c r="BN134" i="14" s="1"/>
  <c r="BO103" i="14"/>
  <c r="BO134" i="14" s="1"/>
  <c r="BP103" i="14"/>
  <c r="BP134" i="14" s="1"/>
  <c r="BQ103" i="14"/>
  <c r="BQ134" i="14" s="1"/>
  <c r="BR103" i="14"/>
  <c r="BR134" i="14" s="1"/>
  <c r="BS103" i="14"/>
  <c r="BS134" i="14" s="1"/>
  <c r="BT103" i="14"/>
  <c r="BT134" i="14" s="1"/>
  <c r="BU103" i="14"/>
  <c r="BU134" i="14" s="1"/>
  <c r="BV103" i="14"/>
  <c r="BV134" i="14" s="1"/>
  <c r="BW103" i="14"/>
  <c r="BW134" i="14" s="1"/>
  <c r="BX103" i="14"/>
  <c r="BX134" i="14" s="1"/>
  <c r="BY103" i="14"/>
  <c r="BY134" i="14" s="1"/>
  <c r="BZ103" i="14"/>
  <c r="BZ134" i="14" s="1"/>
  <c r="CA103" i="14"/>
  <c r="CA134" i="14" s="1"/>
  <c r="CB103" i="14"/>
  <c r="CB134" i="14" s="1"/>
  <c r="CC103" i="14"/>
  <c r="CC134" i="14" s="1"/>
  <c r="CD103" i="14"/>
  <c r="CD134" i="14" s="1"/>
  <c r="CE103" i="14"/>
  <c r="CE134" i="14" s="1"/>
  <c r="CF103" i="14"/>
  <c r="CF134" i="14" s="1"/>
  <c r="CG103" i="14"/>
  <c r="CG134" i="14" s="1"/>
  <c r="CH103" i="14"/>
  <c r="CH134" i="14" s="1"/>
  <c r="CI103" i="14"/>
  <c r="CI134" i="14" s="1"/>
  <c r="CJ103" i="14"/>
  <c r="CJ134" i="14" s="1"/>
  <c r="CK103" i="14"/>
  <c r="CK134" i="14" s="1"/>
  <c r="CL103" i="14"/>
  <c r="CL134" i="14" s="1"/>
  <c r="CM103" i="14"/>
  <c r="CM134" i="14" s="1"/>
  <c r="CN103" i="14"/>
  <c r="CN134" i="14" s="1"/>
  <c r="CO103" i="14"/>
  <c r="CO134" i="14" s="1"/>
  <c r="CP103" i="14"/>
  <c r="CP134" i="14" s="1"/>
  <c r="CQ103" i="14"/>
  <c r="CQ134" i="14" s="1"/>
  <c r="CR103" i="14"/>
  <c r="CR134" i="14" s="1"/>
  <c r="CS103" i="14"/>
  <c r="CS134" i="14" s="1"/>
  <c r="CT103" i="14"/>
  <c r="CT134" i="14" s="1"/>
  <c r="CU103" i="14"/>
  <c r="CU134" i="14" s="1"/>
  <c r="CV103" i="14"/>
  <c r="CV134" i="14" s="1"/>
  <c r="CW103" i="14"/>
  <c r="CW134" i="14" s="1"/>
  <c r="CX103" i="14"/>
  <c r="CX134" i="14" s="1"/>
  <c r="CY103" i="14"/>
  <c r="CY134" i="14" s="1"/>
  <c r="CZ103" i="14"/>
  <c r="CZ134" i="14" s="1"/>
  <c r="DA103" i="14"/>
  <c r="DA134" i="14" s="1"/>
  <c r="DB103" i="14"/>
  <c r="DB134" i="14" s="1"/>
  <c r="DC103" i="14"/>
  <c r="DC134" i="14" s="1"/>
  <c r="DD103" i="14"/>
  <c r="DD134" i="14" s="1"/>
  <c r="DE103" i="14"/>
  <c r="DE134" i="14" s="1"/>
  <c r="DF103" i="14"/>
  <c r="DF134" i="14" s="1"/>
  <c r="DG103" i="14"/>
  <c r="DG134" i="14" s="1"/>
  <c r="DH103" i="14"/>
  <c r="DH134" i="14" s="1"/>
  <c r="DI103" i="14"/>
  <c r="DI134" i="14" s="1"/>
  <c r="DJ103" i="14"/>
  <c r="DJ134" i="14" s="1"/>
  <c r="DK103" i="14"/>
  <c r="DK134" i="14" s="1"/>
  <c r="DL103" i="14"/>
  <c r="DL134" i="14" s="1"/>
  <c r="DM103" i="14"/>
  <c r="DM134" i="14" s="1"/>
  <c r="DN103" i="14"/>
  <c r="DN134" i="14" s="1"/>
  <c r="DO103" i="14"/>
  <c r="DO134" i="14" s="1"/>
  <c r="DP103" i="14"/>
  <c r="DP134" i="14" s="1"/>
  <c r="DQ103" i="14"/>
  <c r="DQ134" i="14" s="1"/>
  <c r="DR103" i="14"/>
  <c r="DR134" i="14" s="1"/>
  <c r="DS103" i="14"/>
  <c r="DS134" i="14" s="1"/>
  <c r="DT103" i="14"/>
  <c r="DT134" i="14" s="1"/>
  <c r="DU103" i="14"/>
  <c r="DU134" i="14" s="1"/>
  <c r="DV103" i="14"/>
  <c r="DV134" i="14" s="1"/>
  <c r="DW103" i="14"/>
  <c r="DW134" i="14" s="1"/>
  <c r="DX103" i="14"/>
  <c r="DX134" i="14" s="1"/>
  <c r="DY103" i="14"/>
  <c r="DY134" i="14" s="1"/>
  <c r="DZ103" i="14"/>
  <c r="DZ134" i="14" s="1"/>
  <c r="EA103" i="14"/>
  <c r="EA134" i="14" s="1"/>
  <c r="EB103" i="14"/>
  <c r="EB134" i="14" s="1"/>
  <c r="EC103" i="14"/>
  <c r="EC134" i="14" s="1"/>
  <c r="ED103" i="14"/>
  <c r="ED134" i="14" s="1"/>
  <c r="EE103" i="14"/>
  <c r="EE134" i="14" s="1"/>
  <c r="EF103" i="14"/>
  <c r="EF134" i="14" s="1"/>
  <c r="EG103" i="14"/>
  <c r="EG134" i="14" s="1"/>
  <c r="EH103" i="14"/>
  <c r="EH134" i="14" s="1"/>
  <c r="EI103" i="14"/>
  <c r="EI134" i="14" s="1"/>
  <c r="EJ103" i="14"/>
  <c r="EJ134" i="14" s="1"/>
  <c r="EK103" i="14"/>
  <c r="EK134" i="14" s="1"/>
  <c r="EL103" i="14"/>
  <c r="EL134" i="14" s="1"/>
  <c r="EM103" i="14"/>
  <c r="EM134" i="14" s="1"/>
  <c r="EN103" i="14"/>
  <c r="EN134" i="14" s="1"/>
  <c r="EO103" i="14"/>
  <c r="EO134" i="14" s="1"/>
  <c r="EP103" i="14"/>
  <c r="EP134" i="14" s="1"/>
  <c r="EQ103" i="14"/>
  <c r="EQ134" i="14" s="1"/>
  <c r="ER103" i="14"/>
  <c r="ER134" i="14" s="1"/>
  <c r="ES103" i="14"/>
  <c r="ES134" i="14" s="1"/>
  <c r="ET103" i="14"/>
  <c r="ET134" i="14" s="1"/>
  <c r="EU103" i="14"/>
  <c r="EU134" i="14" s="1"/>
  <c r="EV103" i="14"/>
  <c r="EV134" i="14" s="1"/>
  <c r="EW103" i="14"/>
  <c r="EW134" i="14" s="1"/>
  <c r="EX103" i="14"/>
  <c r="EX134" i="14" s="1"/>
  <c r="EY103" i="14"/>
  <c r="EY134" i="14" s="1"/>
  <c r="EZ103" i="14"/>
  <c r="EZ134" i="14" s="1"/>
  <c r="FA103" i="14"/>
  <c r="FA134" i="14" s="1"/>
  <c r="FB103" i="14"/>
  <c r="FB134" i="14" s="1"/>
  <c r="FC103" i="14"/>
  <c r="FC134" i="14" s="1"/>
  <c r="FD103" i="14"/>
  <c r="FD134" i="14" s="1"/>
  <c r="FE103" i="14"/>
  <c r="FE134" i="14" s="1"/>
  <c r="FF103" i="14"/>
  <c r="FF134" i="14" s="1"/>
  <c r="B105" i="14"/>
  <c r="G105" i="14"/>
  <c r="H105" i="14"/>
  <c r="I105" i="14"/>
  <c r="J105" i="14"/>
  <c r="K105" i="14"/>
  <c r="L105" i="14"/>
  <c r="M105" i="14"/>
  <c r="N105" i="14"/>
  <c r="O105" i="14"/>
  <c r="P105" i="14"/>
  <c r="Q105" i="14"/>
  <c r="R105" i="14"/>
  <c r="S105" i="14"/>
  <c r="T105" i="14"/>
  <c r="U105" i="14"/>
  <c r="V105" i="14"/>
  <c r="W105" i="14"/>
  <c r="X105" i="14"/>
  <c r="Y105" i="14"/>
  <c r="Z105" i="14"/>
  <c r="AA105" i="14"/>
  <c r="AB105" i="14"/>
  <c r="AC105" i="14"/>
  <c r="AD105" i="14"/>
  <c r="AE105" i="14"/>
  <c r="AF105" i="14"/>
  <c r="AG105" i="14"/>
  <c r="AH105" i="14"/>
  <c r="AI105" i="14"/>
  <c r="AJ105" i="14"/>
  <c r="AK105" i="14"/>
  <c r="AL105" i="14"/>
  <c r="AM105" i="14"/>
  <c r="AN105" i="14"/>
  <c r="AO105" i="14"/>
  <c r="AP105" i="14"/>
  <c r="AQ105" i="14"/>
  <c r="AR105" i="14"/>
  <c r="AS105" i="14"/>
  <c r="AT105" i="14"/>
  <c r="AU105" i="14"/>
  <c r="AV105" i="14"/>
  <c r="AW105" i="14"/>
  <c r="AX105" i="14"/>
  <c r="AY105" i="14"/>
  <c r="AZ105" i="14"/>
  <c r="BA105" i="14"/>
  <c r="BB105" i="14"/>
  <c r="BC105" i="14"/>
  <c r="BD105" i="14"/>
  <c r="BE105" i="14"/>
  <c r="BF105" i="14"/>
  <c r="BG105" i="14"/>
  <c r="BH105" i="14"/>
  <c r="BI105" i="14"/>
  <c r="BJ105" i="14"/>
  <c r="BK105" i="14"/>
  <c r="BL105" i="14"/>
  <c r="BM105" i="14"/>
  <c r="BN105" i="14"/>
  <c r="BO105" i="14"/>
  <c r="BP105" i="14"/>
  <c r="BQ105" i="14"/>
  <c r="BR105" i="14"/>
  <c r="BS105" i="14"/>
  <c r="BT105" i="14"/>
  <c r="BU105" i="14"/>
  <c r="BV105" i="14"/>
  <c r="BW105" i="14"/>
  <c r="BX105" i="14"/>
  <c r="BY105" i="14"/>
  <c r="BZ105" i="14"/>
  <c r="CA105" i="14"/>
  <c r="CB105" i="14"/>
  <c r="CC105" i="14"/>
  <c r="CD105" i="14"/>
  <c r="CE105" i="14"/>
  <c r="CF105" i="14"/>
  <c r="CG105" i="14"/>
  <c r="CH105" i="14"/>
  <c r="CI105" i="14"/>
  <c r="CJ105" i="14"/>
  <c r="CK105" i="14"/>
  <c r="CL105" i="14"/>
  <c r="CM105" i="14"/>
  <c r="CN105" i="14"/>
  <c r="CO105" i="14"/>
  <c r="CP105" i="14"/>
  <c r="CQ105" i="14"/>
  <c r="CR105" i="14"/>
  <c r="CS105" i="14"/>
  <c r="CT105" i="14"/>
  <c r="CU105" i="14"/>
  <c r="CV105" i="14"/>
  <c r="CW105" i="14"/>
  <c r="CX105" i="14"/>
  <c r="CY105" i="14"/>
  <c r="CZ105" i="14"/>
  <c r="DA105" i="14"/>
  <c r="DB105" i="14"/>
  <c r="DC105" i="14"/>
  <c r="DD105" i="14"/>
  <c r="DE105" i="14"/>
  <c r="DF105" i="14"/>
  <c r="DG105" i="14"/>
  <c r="DH105" i="14"/>
  <c r="DI105" i="14"/>
  <c r="DJ105" i="14"/>
  <c r="DK105" i="14"/>
  <c r="DL105" i="14"/>
  <c r="DM105" i="14"/>
  <c r="DN105" i="14"/>
  <c r="DO105" i="14"/>
  <c r="DP105" i="14"/>
  <c r="DQ105" i="14"/>
  <c r="DR105" i="14"/>
  <c r="DS105" i="14"/>
  <c r="DT105" i="14"/>
  <c r="DU105" i="14"/>
  <c r="DV105" i="14"/>
  <c r="DW105" i="14"/>
  <c r="DX105" i="14"/>
  <c r="DY105" i="14"/>
  <c r="DZ105" i="14"/>
  <c r="EA105" i="14"/>
  <c r="EB105" i="14"/>
  <c r="EC105" i="14"/>
  <c r="ED105" i="14"/>
  <c r="EE105" i="14"/>
  <c r="EF105" i="14"/>
  <c r="EG105" i="14"/>
  <c r="EH105" i="14"/>
  <c r="EI105" i="14"/>
  <c r="EJ105" i="14"/>
  <c r="EK105" i="14"/>
  <c r="EL105" i="14"/>
  <c r="EM105" i="14"/>
  <c r="EN105" i="14"/>
  <c r="EO105" i="14"/>
  <c r="EP105" i="14"/>
  <c r="EQ105" i="14"/>
  <c r="ER105" i="14"/>
  <c r="ES105" i="14"/>
  <c r="ET105" i="14"/>
  <c r="EU105" i="14"/>
  <c r="EV105" i="14"/>
  <c r="EW105" i="14"/>
  <c r="EX105" i="14"/>
  <c r="EY105" i="14"/>
  <c r="EZ105" i="14"/>
  <c r="FA105" i="14"/>
  <c r="FB105" i="14"/>
  <c r="FC105" i="14"/>
  <c r="FD105" i="14"/>
  <c r="FE105" i="14"/>
  <c r="FF105" i="14"/>
  <c r="B106" i="14"/>
  <c r="G106" i="14"/>
  <c r="H106" i="14"/>
  <c r="I106" i="14"/>
  <c r="J106" i="14"/>
  <c r="K106" i="14"/>
  <c r="L106" i="14"/>
  <c r="M106" i="14"/>
  <c r="N106" i="14"/>
  <c r="O106" i="14"/>
  <c r="P106" i="14"/>
  <c r="Q106" i="14"/>
  <c r="R106" i="14"/>
  <c r="S106" i="14"/>
  <c r="T106" i="14"/>
  <c r="U106" i="14"/>
  <c r="V106" i="14"/>
  <c r="W106" i="14"/>
  <c r="X106" i="14"/>
  <c r="Y106" i="14"/>
  <c r="Z106" i="14"/>
  <c r="AA106" i="14"/>
  <c r="AB106" i="14"/>
  <c r="AC106" i="14"/>
  <c r="AD106" i="14"/>
  <c r="AE106" i="14"/>
  <c r="AF106" i="14"/>
  <c r="AG106" i="14"/>
  <c r="AH106" i="14"/>
  <c r="AI106" i="14"/>
  <c r="AJ106" i="14"/>
  <c r="AK106" i="14"/>
  <c r="AL106" i="14"/>
  <c r="AM106" i="14"/>
  <c r="AN106" i="14"/>
  <c r="AO106" i="14"/>
  <c r="AP106" i="14"/>
  <c r="AQ106" i="14"/>
  <c r="AR106" i="14"/>
  <c r="AS106" i="14"/>
  <c r="AT106" i="14"/>
  <c r="AU106" i="14"/>
  <c r="AV106" i="14"/>
  <c r="AW106" i="14"/>
  <c r="AX106" i="14"/>
  <c r="AY106" i="14"/>
  <c r="AZ106" i="14"/>
  <c r="BA106" i="14"/>
  <c r="BB106" i="14"/>
  <c r="BC106" i="14"/>
  <c r="BD106" i="14"/>
  <c r="BE106" i="14"/>
  <c r="BF106" i="14"/>
  <c r="BG106" i="14"/>
  <c r="BH106" i="14"/>
  <c r="BI106" i="14"/>
  <c r="BJ106" i="14"/>
  <c r="BK106" i="14"/>
  <c r="BL106" i="14"/>
  <c r="BM106" i="14"/>
  <c r="BN106" i="14"/>
  <c r="BO106" i="14"/>
  <c r="BP106" i="14"/>
  <c r="BQ106" i="14"/>
  <c r="BR106" i="14"/>
  <c r="BS106" i="14"/>
  <c r="BT106" i="14"/>
  <c r="BU106" i="14"/>
  <c r="BV106" i="14"/>
  <c r="BW106" i="14"/>
  <c r="BX106" i="14"/>
  <c r="BY106" i="14"/>
  <c r="BZ106" i="14"/>
  <c r="CA106" i="14"/>
  <c r="CB106" i="14"/>
  <c r="CC106" i="14"/>
  <c r="CD106" i="14"/>
  <c r="CE106" i="14"/>
  <c r="CF106" i="14"/>
  <c r="CG106" i="14"/>
  <c r="CH106" i="14"/>
  <c r="CI106" i="14"/>
  <c r="CJ106" i="14"/>
  <c r="CK106" i="14"/>
  <c r="CL106" i="14"/>
  <c r="CM106" i="14"/>
  <c r="CN106" i="14"/>
  <c r="CO106" i="14"/>
  <c r="CP106" i="14"/>
  <c r="CQ106" i="14"/>
  <c r="CR106" i="14"/>
  <c r="CS106" i="14"/>
  <c r="CT106" i="14"/>
  <c r="CU106" i="14"/>
  <c r="CV106" i="14"/>
  <c r="CW106" i="14"/>
  <c r="CX106" i="14"/>
  <c r="CY106" i="14"/>
  <c r="CZ106" i="14"/>
  <c r="DA106" i="14"/>
  <c r="DB106" i="14"/>
  <c r="DC106" i="14"/>
  <c r="DD106" i="14"/>
  <c r="DE106" i="14"/>
  <c r="DF106" i="14"/>
  <c r="DG106" i="14"/>
  <c r="DH106" i="14"/>
  <c r="DI106" i="14"/>
  <c r="DJ106" i="14"/>
  <c r="DK106" i="14"/>
  <c r="DL106" i="14"/>
  <c r="DM106" i="14"/>
  <c r="DN106" i="14"/>
  <c r="DO106" i="14"/>
  <c r="DP106" i="14"/>
  <c r="DQ106" i="14"/>
  <c r="DR106" i="14"/>
  <c r="DS106" i="14"/>
  <c r="DT106" i="14"/>
  <c r="DU106" i="14"/>
  <c r="DV106" i="14"/>
  <c r="DW106" i="14"/>
  <c r="DX106" i="14"/>
  <c r="DY106" i="14"/>
  <c r="DZ106" i="14"/>
  <c r="EA106" i="14"/>
  <c r="EB106" i="14"/>
  <c r="EC106" i="14"/>
  <c r="ED106" i="14"/>
  <c r="EE106" i="14"/>
  <c r="EF106" i="14"/>
  <c r="EG106" i="14"/>
  <c r="EH106" i="14"/>
  <c r="EI106" i="14"/>
  <c r="EJ106" i="14"/>
  <c r="EK106" i="14"/>
  <c r="EL106" i="14"/>
  <c r="EM106" i="14"/>
  <c r="EN106" i="14"/>
  <c r="EO106" i="14"/>
  <c r="EP106" i="14"/>
  <c r="EQ106" i="14"/>
  <c r="ER106" i="14"/>
  <c r="ES106" i="14"/>
  <c r="ET106" i="14"/>
  <c r="EU106" i="14"/>
  <c r="EV106" i="14"/>
  <c r="EW106" i="14"/>
  <c r="EX106" i="14"/>
  <c r="EY106" i="14"/>
  <c r="EZ106" i="14"/>
  <c r="FA106" i="14"/>
  <c r="FB106" i="14"/>
  <c r="FC106" i="14"/>
  <c r="FD106" i="14"/>
  <c r="FE106" i="14"/>
  <c r="FF106" i="14"/>
  <c r="B107" i="14"/>
  <c r="G107" i="14"/>
  <c r="H107" i="14"/>
  <c r="I107" i="14"/>
  <c r="J107" i="14"/>
  <c r="K107" i="14"/>
  <c r="L107" i="14"/>
  <c r="M107" i="14"/>
  <c r="N107" i="14"/>
  <c r="O107" i="14"/>
  <c r="P107" i="14"/>
  <c r="Q107" i="14"/>
  <c r="R107" i="14"/>
  <c r="S107" i="14"/>
  <c r="T107" i="14"/>
  <c r="U107" i="14"/>
  <c r="V107" i="14"/>
  <c r="W107" i="14"/>
  <c r="X107" i="14"/>
  <c r="Y107" i="14"/>
  <c r="Z107" i="14"/>
  <c r="AA107" i="14"/>
  <c r="AB107" i="14"/>
  <c r="AC107" i="14"/>
  <c r="AD107" i="14"/>
  <c r="AE107" i="14"/>
  <c r="AF107" i="14"/>
  <c r="AG107" i="14"/>
  <c r="AH107" i="14"/>
  <c r="AI107" i="14"/>
  <c r="AJ107" i="14"/>
  <c r="AK107" i="14"/>
  <c r="AL107" i="14"/>
  <c r="AM107" i="14"/>
  <c r="AN107" i="14"/>
  <c r="AO107" i="14"/>
  <c r="AP107" i="14"/>
  <c r="AQ107" i="14"/>
  <c r="AR107" i="14"/>
  <c r="AS107" i="14"/>
  <c r="AT107" i="14"/>
  <c r="AU107" i="14"/>
  <c r="AV107" i="14"/>
  <c r="AW107" i="14"/>
  <c r="AX107" i="14"/>
  <c r="AY107" i="14"/>
  <c r="AZ107" i="14"/>
  <c r="BA107" i="14"/>
  <c r="BB107" i="14"/>
  <c r="BC107" i="14"/>
  <c r="BD107" i="14"/>
  <c r="BE107" i="14"/>
  <c r="BF107" i="14"/>
  <c r="BG107" i="14"/>
  <c r="BH107" i="14"/>
  <c r="BI107" i="14"/>
  <c r="BJ107" i="14"/>
  <c r="BK107" i="14"/>
  <c r="BL107" i="14"/>
  <c r="BM107" i="14"/>
  <c r="BN107" i="14"/>
  <c r="BO107" i="14"/>
  <c r="BP107" i="14"/>
  <c r="BQ107" i="14"/>
  <c r="BR107" i="14"/>
  <c r="BS107" i="14"/>
  <c r="BT107" i="14"/>
  <c r="BU107" i="14"/>
  <c r="BV107" i="14"/>
  <c r="BW107" i="14"/>
  <c r="BX107" i="14"/>
  <c r="BY107" i="14"/>
  <c r="BZ107" i="14"/>
  <c r="CA107" i="14"/>
  <c r="CB107" i="14"/>
  <c r="CC107" i="14"/>
  <c r="CD107" i="14"/>
  <c r="CE107" i="14"/>
  <c r="CF107" i="14"/>
  <c r="CG107" i="14"/>
  <c r="CH107" i="14"/>
  <c r="CI107" i="14"/>
  <c r="CJ107" i="14"/>
  <c r="CK107" i="14"/>
  <c r="CL107" i="14"/>
  <c r="CM107" i="14"/>
  <c r="CN107" i="14"/>
  <c r="CO107" i="14"/>
  <c r="CP107" i="14"/>
  <c r="CQ107" i="14"/>
  <c r="CR107" i="14"/>
  <c r="CS107" i="14"/>
  <c r="CT107" i="14"/>
  <c r="CU107" i="14"/>
  <c r="CV107" i="14"/>
  <c r="CW107" i="14"/>
  <c r="CX107" i="14"/>
  <c r="CY107" i="14"/>
  <c r="CZ107" i="14"/>
  <c r="DA107" i="14"/>
  <c r="DB107" i="14"/>
  <c r="DC107" i="14"/>
  <c r="DD107" i="14"/>
  <c r="DE107" i="14"/>
  <c r="DF107" i="14"/>
  <c r="DG107" i="14"/>
  <c r="DH107" i="14"/>
  <c r="DI107" i="14"/>
  <c r="DJ107" i="14"/>
  <c r="DK107" i="14"/>
  <c r="DL107" i="14"/>
  <c r="DM107" i="14"/>
  <c r="DN107" i="14"/>
  <c r="DO107" i="14"/>
  <c r="DP107" i="14"/>
  <c r="DQ107" i="14"/>
  <c r="DR107" i="14"/>
  <c r="DS107" i="14"/>
  <c r="DT107" i="14"/>
  <c r="DU107" i="14"/>
  <c r="DV107" i="14"/>
  <c r="DW107" i="14"/>
  <c r="DX107" i="14"/>
  <c r="DY107" i="14"/>
  <c r="DZ107" i="14"/>
  <c r="EA107" i="14"/>
  <c r="EB107" i="14"/>
  <c r="EC107" i="14"/>
  <c r="ED107" i="14"/>
  <c r="EE107" i="14"/>
  <c r="EF107" i="14"/>
  <c r="EG107" i="14"/>
  <c r="EH107" i="14"/>
  <c r="EI107" i="14"/>
  <c r="EJ107" i="14"/>
  <c r="EK107" i="14"/>
  <c r="EL107" i="14"/>
  <c r="EM107" i="14"/>
  <c r="EN107" i="14"/>
  <c r="EO107" i="14"/>
  <c r="EP107" i="14"/>
  <c r="EQ107" i="14"/>
  <c r="ER107" i="14"/>
  <c r="ES107" i="14"/>
  <c r="ET107" i="14"/>
  <c r="EU107" i="14"/>
  <c r="EV107" i="14"/>
  <c r="EW107" i="14"/>
  <c r="EX107" i="14"/>
  <c r="EY107" i="14"/>
  <c r="EZ107" i="14"/>
  <c r="FA107" i="14"/>
  <c r="FB107" i="14"/>
  <c r="FC107" i="14"/>
  <c r="FD107" i="14"/>
  <c r="FE107" i="14"/>
  <c r="FF107" i="14"/>
  <c r="B108" i="14"/>
  <c r="G108" i="14"/>
  <c r="H108" i="14"/>
  <c r="I108" i="14"/>
  <c r="J108" i="14"/>
  <c r="K108" i="14"/>
  <c r="L108" i="14"/>
  <c r="M108" i="14"/>
  <c r="N108" i="14"/>
  <c r="O108" i="14"/>
  <c r="P108" i="14"/>
  <c r="Q108" i="14"/>
  <c r="R108" i="14"/>
  <c r="S108" i="14"/>
  <c r="T108" i="14"/>
  <c r="U108" i="14"/>
  <c r="V108" i="14"/>
  <c r="W108" i="14"/>
  <c r="X108" i="14"/>
  <c r="Y108" i="14"/>
  <c r="Z108" i="14"/>
  <c r="AA108" i="14"/>
  <c r="AB108" i="14"/>
  <c r="AC108" i="14"/>
  <c r="AD108" i="14"/>
  <c r="AE108" i="14"/>
  <c r="AF108" i="14"/>
  <c r="AG108" i="14"/>
  <c r="AH108" i="14"/>
  <c r="AI108" i="14"/>
  <c r="AJ108" i="14"/>
  <c r="AK108" i="14"/>
  <c r="AL108" i="14"/>
  <c r="AM108" i="14"/>
  <c r="AN108" i="14"/>
  <c r="AO108" i="14"/>
  <c r="AP108" i="14"/>
  <c r="AQ108" i="14"/>
  <c r="AR108" i="14"/>
  <c r="AS108" i="14"/>
  <c r="AT108" i="14"/>
  <c r="AU108" i="14"/>
  <c r="AV108" i="14"/>
  <c r="AW108" i="14"/>
  <c r="AX108" i="14"/>
  <c r="AY108" i="14"/>
  <c r="AZ108" i="14"/>
  <c r="BA108" i="14"/>
  <c r="BB108" i="14"/>
  <c r="BC108" i="14"/>
  <c r="BD108" i="14"/>
  <c r="BE108" i="14"/>
  <c r="BF108" i="14"/>
  <c r="BG108" i="14"/>
  <c r="BH108" i="14"/>
  <c r="BI108" i="14"/>
  <c r="BJ108" i="14"/>
  <c r="BK108" i="14"/>
  <c r="BL108" i="14"/>
  <c r="BM108" i="14"/>
  <c r="BN108" i="14"/>
  <c r="BO108" i="14"/>
  <c r="BP108" i="14"/>
  <c r="BQ108" i="14"/>
  <c r="BR108" i="14"/>
  <c r="BS108" i="14"/>
  <c r="BT108" i="14"/>
  <c r="BU108" i="14"/>
  <c r="BV108" i="14"/>
  <c r="BW108" i="14"/>
  <c r="BX108" i="14"/>
  <c r="BY108" i="14"/>
  <c r="BZ108" i="14"/>
  <c r="CA108" i="14"/>
  <c r="CB108" i="14"/>
  <c r="CC108" i="14"/>
  <c r="CD108" i="14"/>
  <c r="CE108" i="14"/>
  <c r="CF108" i="14"/>
  <c r="CG108" i="14"/>
  <c r="CH108" i="14"/>
  <c r="CI108" i="14"/>
  <c r="CJ108" i="14"/>
  <c r="CK108" i="14"/>
  <c r="CL108" i="14"/>
  <c r="CM108" i="14"/>
  <c r="CN108" i="14"/>
  <c r="CO108" i="14"/>
  <c r="CP108" i="14"/>
  <c r="CQ108" i="14"/>
  <c r="CR108" i="14"/>
  <c r="CS108" i="14"/>
  <c r="CT108" i="14"/>
  <c r="CU108" i="14"/>
  <c r="CV108" i="14"/>
  <c r="CW108" i="14"/>
  <c r="CX108" i="14"/>
  <c r="CY108" i="14"/>
  <c r="CZ108" i="14"/>
  <c r="DA108" i="14"/>
  <c r="DB108" i="14"/>
  <c r="DC108" i="14"/>
  <c r="DD108" i="14"/>
  <c r="DE108" i="14"/>
  <c r="DF108" i="14"/>
  <c r="DG108" i="14"/>
  <c r="DH108" i="14"/>
  <c r="DI108" i="14"/>
  <c r="DJ108" i="14"/>
  <c r="DK108" i="14"/>
  <c r="DL108" i="14"/>
  <c r="DM108" i="14"/>
  <c r="DN108" i="14"/>
  <c r="DO108" i="14"/>
  <c r="DP108" i="14"/>
  <c r="DQ108" i="14"/>
  <c r="DR108" i="14"/>
  <c r="DS108" i="14"/>
  <c r="DT108" i="14"/>
  <c r="DU108" i="14"/>
  <c r="DV108" i="14"/>
  <c r="DW108" i="14"/>
  <c r="DX108" i="14"/>
  <c r="DY108" i="14"/>
  <c r="DZ108" i="14"/>
  <c r="EA108" i="14"/>
  <c r="EB108" i="14"/>
  <c r="EC108" i="14"/>
  <c r="ED108" i="14"/>
  <c r="EE108" i="14"/>
  <c r="EF108" i="14"/>
  <c r="EG108" i="14"/>
  <c r="EH108" i="14"/>
  <c r="EI108" i="14"/>
  <c r="EJ108" i="14"/>
  <c r="EK108" i="14"/>
  <c r="EL108" i="14"/>
  <c r="EM108" i="14"/>
  <c r="EN108" i="14"/>
  <c r="EO108" i="14"/>
  <c r="EP108" i="14"/>
  <c r="EQ108" i="14"/>
  <c r="ER108" i="14"/>
  <c r="ES108" i="14"/>
  <c r="ET108" i="14"/>
  <c r="EU108" i="14"/>
  <c r="EV108" i="14"/>
  <c r="EW108" i="14"/>
  <c r="EX108" i="14"/>
  <c r="EY108" i="14"/>
  <c r="EZ108" i="14"/>
  <c r="FA108" i="14"/>
  <c r="FB108" i="14"/>
  <c r="FC108" i="14"/>
  <c r="FD108" i="14"/>
  <c r="FE108" i="14"/>
  <c r="FF108" i="14"/>
  <c r="B110" i="14"/>
  <c r="AM110" i="14"/>
  <c r="AN110" i="14"/>
  <c r="AO110" i="14"/>
  <c r="AP110" i="14"/>
  <c r="AQ110" i="14"/>
  <c r="AR110" i="14"/>
  <c r="AS110" i="14"/>
  <c r="AT110" i="14"/>
  <c r="AU110" i="14"/>
  <c r="AV110" i="14"/>
  <c r="AW110" i="14"/>
  <c r="AX110" i="14"/>
  <c r="AY110" i="14"/>
  <c r="AZ110" i="14"/>
  <c r="BA110" i="14"/>
  <c r="BB110" i="14"/>
  <c r="BC110" i="14"/>
  <c r="BD110" i="14"/>
  <c r="BE110" i="14"/>
  <c r="BF110" i="14"/>
  <c r="BG110" i="14"/>
  <c r="BH110" i="14"/>
  <c r="BI110" i="14"/>
  <c r="BJ110" i="14"/>
  <c r="BK110" i="14"/>
  <c r="BL110" i="14"/>
  <c r="BM110" i="14"/>
  <c r="BN110" i="14"/>
  <c r="BO110" i="14"/>
  <c r="BP110" i="14"/>
  <c r="BQ110" i="14"/>
  <c r="BR110" i="14"/>
  <c r="BS110" i="14"/>
  <c r="BT110" i="14"/>
  <c r="BU110" i="14"/>
  <c r="BV110" i="14"/>
  <c r="BW110" i="14"/>
  <c r="BX110" i="14"/>
  <c r="BY110" i="14"/>
  <c r="BZ110" i="14"/>
  <c r="CA110" i="14"/>
  <c r="CB110" i="14"/>
  <c r="CC110" i="14"/>
  <c r="CD110" i="14"/>
  <c r="CE110" i="14"/>
  <c r="CF110" i="14"/>
  <c r="CG110" i="14"/>
  <c r="CH110" i="14"/>
  <c r="CI110" i="14"/>
  <c r="CJ110" i="14"/>
  <c r="CK110" i="14"/>
  <c r="CL110" i="14"/>
  <c r="CM110" i="14"/>
  <c r="CN110" i="14"/>
  <c r="CO110" i="14"/>
  <c r="CP110" i="14"/>
  <c r="CQ110" i="14"/>
  <c r="CR110" i="14"/>
  <c r="CS110" i="14"/>
  <c r="CT110" i="14"/>
  <c r="CU110" i="14"/>
  <c r="CV110" i="14"/>
  <c r="CW110" i="14"/>
  <c r="CX110" i="14"/>
  <c r="CY110" i="14"/>
  <c r="CZ110" i="14"/>
  <c r="DA110" i="14"/>
  <c r="DB110" i="14"/>
  <c r="DC110" i="14"/>
  <c r="DD110" i="14"/>
  <c r="DE110" i="14"/>
  <c r="DF110" i="14"/>
  <c r="DG110" i="14"/>
  <c r="DH110" i="14"/>
  <c r="DI110" i="14"/>
  <c r="DJ110" i="14"/>
  <c r="DK110" i="14"/>
  <c r="DL110" i="14"/>
  <c r="DM110" i="14"/>
  <c r="DN110" i="14"/>
  <c r="DO110" i="14"/>
  <c r="DP110" i="14"/>
  <c r="DQ110" i="14"/>
  <c r="DR110" i="14"/>
  <c r="DS110" i="14"/>
  <c r="O57" i="24" s="1"/>
  <c r="CI57" i="24" s="1"/>
  <c r="DT110" i="14"/>
  <c r="P57" i="24" s="1"/>
  <c r="CJ57" i="24" s="1"/>
  <c r="DU110" i="14"/>
  <c r="Q57" i="24" s="1"/>
  <c r="CK57" i="24" s="1"/>
  <c r="DV110" i="14"/>
  <c r="R57" i="24" s="1"/>
  <c r="CL57" i="24" s="1"/>
  <c r="DW110" i="14"/>
  <c r="S57" i="24" s="1"/>
  <c r="CM57" i="24" s="1"/>
  <c r="DX110" i="14"/>
  <c r="T57" i="24" s="1"/>
  <c r="CN57" i="24" s="1"/>
  <c r="DY110" i="14"/>
  <c r="U57" i="24" s="1"/>
  <c r="CO57" i="24" s="1"/>
  <c r="DZ110" i="14"/>
  <c r="V57" i="24" s="1"/>
  <c r="CP57" i="24" s="1"/>
  <c r="EA110" i="14"/>
  <c r="W57" i="24" s="1"/>
  <c r="CQ57" i="24" s="1"/>
  <c r="EB110" i="14"/>
  <c r="X57" i="24" s="1"/>
  <c r="CR57" i="24" s="1"/>
  <c r="EC110" i="14"/>
  <c r="Y57" i="24" s="1"/>
  <c r="CS57" i="24" s="1"/>
  <c r="ED110" i="14"/>
  <c r="Z57" i="24" s="1"/>
  <c r="CT57" i="24" s="1"/>
  <c r="EE110" i="14"/>
  <c r="AA57" i="24" s="1"/>
  <c r="CU57" i="24" s="1"/>
  <c r="EF110" i="14"/>
  <c r="EG110" i="14"/>
  <c r="AC57" i="24" s="1"/>
  <c r="CW57" i="24" s="1"/>
  <c r="EH110" i="14"/>
  <c r="AD57" i="24" s="1"/>
  <c r="CX57" i="24" s="1"/>
  <c r="EI110" i="14"/>
  <c r="AE57" i="24" s="1"/>
  <c r="CY57" i="24" s="1"/>
  <c r="EJ110" i="14"/>
  <c r="EK110" i="14"/>
  <c r="AG57" i="24" s="1"/>
  <c r="DA57" i="24" s="1"/>
  <c r="EL110" i="14"/>
  <c r="AH57" i="24" s="1"/>
  <c r="DB57" i="24" s="1"/>
  <c r="EM110" i="14"/>
  <c r="AI57" i="24" s="1"/>
  <c r="DC57" i="24" s="1"/>
  <c r="EN110" i="14"/>
  <c r="EO110" i="14"/>
  <c r="AK57" i="24" s="1"/>
  <c r="DE57" i="24" s="1"/>
  <c r="EP110" i="14"/>
  <c r="AL57" i="24" s="1"/>
  <c r="DF57" i="24" s="1"/>
  <c r="EQ110" i="14"/>
  <c r="AM57" i="24" s="1"/>
  <c r="ER110" i="14"/>
  <c r="AN57" i="24" s="1"/>
  <c r="ES110" i="14"/>
  <c r="AO57" i="24" s="1"/>
  <c r="ET110" i="14"/>
  <c r="AP57" i="24" s="1"/>
  <c r="EU110" i="14"/>
  <c r="AQ57" i="24" s="1"/>
  <c r="EV110" i="14"/>
  <c r="EW110" i="14"/>
  <c r="AS57" i="24" s="1"/>
  <c r="EX110" i="14"/>
  <c r="AT57" i="24" s="1"/>
  <c r="EY110" i="14"/>
  <c r="EZ110" i="14"/>
  <c r="FA110" i="14"/>
  <c r="FB110" i="14"/>
  <c r="FC110" i="14"/>
  <c r="FD110" i="14"/>
  <c r="FE110" i="14"/>
  <c r="FF110" i="14"/>
  <c r="B113" i="14"/>
  <c r="G113" i="14"/>
  <c r="H113" i="14"/>
  <c r="I113" i="14"/>
  <c r="J113" i="14"/>
  <c r="K113" i="14"/>
  <c r="L113" i="14"/>
  <c r="M113" i="14"/>
  <c r="N113" i="14"/>
  <c r="O113" i="14"/>
  <c r="P113" i="14"/>
  <c r="Q113" i="14"/>
  <c r="R113" i="14"/>
  <c r="S113" i="14"/>
  <c r="T113" i="14"/>
  <c r="U113" i="14"/>
  <c r="V113" i="14"/>
  <c r="W113" i="14"/>
  <c r="X113" i="14"/>
  <c r="Y113" i="14"/>
  <c r="Z113" i="14"/>
  <c r="AA113" i="14"/>
  <c r="AB113" i="14"/>
  <c r="AC113" i="14"/>
  <c r="AD113" i="14"/>
  <c r="AE113" i="14"/>
  <c r="AF113" i="14"/>
  <c r="AG113" i="14"/>
  <c r="AH113" i="14"/>
  <c r="AI113" i="14"/>
  <c r="AJ113" i="14"/>
  <c r="AK113" i="14"/>
  <c r="AL113" i="14"/>
  <c r="AM113" i="14"/>
  <c r="AN113" i="14"/>
  <c r="AO113" i="14"/>
  <c r="AP113" i="14"/>
  <c r="AQ113" i="14"/>
  <c r="AR113" i="14"/>
  <c r="AS113" i="14"/>
  <c r="AT113" i="14"/>
  <c r="AU113" i="14"/>
  <c r="AV113" i="14"/>
  <c r="AW113" i="14"/>
  <c r="AX113" i="14"/>
  <c r="AY113" i="14"/>
  <c r="AZ113" i="14"/>
  <c r="BA113" i="14"/>
  <c r="BB113" i="14"/>
  <c r="BC113" i="14"/>
  <c r="BD113" i="14"/>
  <c r="BE113" i="14"/>
  <c r="BF113" i="14"/>
  <c r="BG113" i="14"/>
  <c r="BH113" i="14"/>
  <c r="BI113" i="14"/>
  <c r="BJ113" i="14"/>
  <c r="BK113" i="14"/>
  <c r="BL113" i="14"/>
  <c r="BM113" i="14"/>
  <c r="BN113" i="14"/>
  <c r="BO113" i="14"/>
  <c r="BP113" i="14"/>
  <c r="BQ113" i="14"/>
  <c r="BR113" i="14"/>
  <c r="BS113" i="14"/>
  <c r="BT113" i="14"/>
  <c r="BU113" i="14"/>
  <c r="BV113" i="14"/>
  <c r="BW113" i="14"/>
  <c r="BX113" i="14"/>
  <c r="BY113" i="14"/>
  <c r="BZ113" i="14"/>
  <c r="CA113" i="14"/>
  <c r="CB113" i="14"/>
  <c r="CC113" i="14"/>
  <c r="CD113" i="14"/>
  <c r="CE113" i="14"/>
  <c r="CF113" i="14"/>
  <c r="CG113" i="14"/>
  <c r="CH113" i="14"/>
  <c r="CI113" i="14"/>
  <c r="CJ113" i="14"/>
  <c r="CK113" i="14"/>
  <c r="CL113" i="14"/>
  <c r="CM113" i="14"/>
  <c r="CN113" i="14"/>
  <c r="CO113" i="14"/>
  <c r="CP113" i="14"/>
  <c r="CQ113" i="14"/>
  <c r="CR113" i="14"/>
  <c r="CS113" i="14"/>
  <c r="CT113" i="14"/>
  <c r="CU113" i="14"/>
  <c r="CV113" i="14"/>
  <c r="CW113" i="14"/>
  <c r="CX113" i="14"/>
  <c r="CY113" i="14"/>
  <c r="CZ113" i="14"/>
  <c r="DA113" i="14"/>
  <c r="DB113" i="14"/>
  <c r="DC113" i="14"/>
  <c r="DD113" i="14"/>
  <c r="DE113" i="14"/>
  <c r="DF113" i="14"/>
  <c r="DG113" i="14"/>
  <c r="DH113" i="14"/>
  <c r="DI113" i="14"/>
  <c r="DJ113" i="14"/>
  <c r="DK113" i="14"/>
  <c r="DL113" i="14"/>
  <c r="DM113" i="14"/>
  <c r="DN113" i="14"/>
  <c r="DO113" i="14"/>
  <c r="DP113" i="14"/>
  <c r="DQ113" i="14"/>
  <c r="DR113" i="14"/>
  <c r="DS113" i="14"/>
  <c r="DT113" i="14"/>
  <c r="DU113" i="14"/>
  <c r="DV113" i="14"/>
  <c r="DW113" i="14"/>
  <c r="DX113" i="14"/>
  <c r="DY113" i="14"/>
  <c r="DZ113" i="14"/>
  <c r="EA113" i="14"/>
  <c r="EB113" i="14"/>
  <c r="EC113" i="14"/>
  <c r="ED113" i="14"/>
  <c r="EE113" i="14"/>
  <c r="EF113" i="14"/>
  <c r="EG113" i="14"/>
  <c r="EH113" i="14"/>
  <c r="EI113" i="14"/>
  <c r="EJ113" i="14"/>
  <c r="EK113" i="14"/>
  <c r="EL113" i="14"/>
  <c r="EM113" i="14"/>
  <c r="EN113" i="14"/>
  <c r="EO113" i="14"/>
  <c r="EP113" i="14"/>
  <c r="EQ113" i="14"/>
  <c r="ER113" i="14"/>
  <c r="ES113" i="14"/>
  <c r="ET113" i="14"/>
  <c r="EU113" i="14"/>
  <c r="EV113" i="14"/>
  <c r="EW113" i="14"/>
  <c r="EX113" i="14"/>
  <c r="EY113" i="14"/>
  <c r="EZ113" i="14"/>
  <c r="FA113" i="14"/>
  <c r="FB113" i="14"/>
  <c r="FC113" i="14"/>
  <c r="FD113" i="14"/>
  <c r="FE113" i="14"/>
  <c r="FF113" i="14"/>
  <c r="B114" i="14"/>
  <c r="G114" i="14"/>
  <c r="H114" i="14"/>
  <c r="I114" i="14"/>
  <c r="J114" i="14"/>
  <c r="K114" i="14"/>
  <c r="L114" i="14"/>
  <c r="M114" i="14"/>
  <c r="N114" i="14"/>
  <c r="O114" i="14"/>
  <c r="P114" i="14"/>
  <c r="Q114" i="14"/>
  <c r="R114" i="14"/>
  <c r="S114" i="14"/>
  <c r="T114" i="14"/>
  <c r="U114" i="14"/>
  <c r="V114" i="14"/>
  <c r="W114" i="14"/>
  <c r="X114" i="14"/>
  <c r="Y114" i="14"/>
  <c r="Z114" i="14"/>
  <c r="AA114" i="14"/>
  <c r="AB114" i="14"/>
  <c r="AC114" i="14"/>
  <c r="AD114" i="14"/>
  <c r="AE114" i="14"/>
  <c r="AF114" i="14"/>
  <c r="AG114" i="14"/>
  <c r="AH114" i="14"/>
  <c r="AI114" i="14"/>
  <c r="AJ114" i="14"/>
  <c r="AK114" i="14"/>
  <c r="AL114" i="14"/>
  <c r="AM114" i="14"/>
  <c r="AN114" i="14"/>
  <c r="AO114" i="14"/>
  <c r="AP114" i="14"/>
  <c r="AQ114" i="14"/>
  <c r="AR114" i="14"/>
  <c r="AS114" i="14"/>
  <c r="AT114" i="14"/>
  <c r="AU114" i="14"/>
  <c r="AV114" i="14"/>
  <c r="AW114" i="14"/>
  <c r="AX114" i="14"/>
  <c r="AY114" i="14"/>
  <c r="AZ114" i="14"/>
  <c r="BA114" i="14"/>
  <c r="BB114" i="14"/>
  <c r="BC114" i="14"/>
  <c r="BD114" i="14"/>
  <c r="BE114" i="14"/>
  <c r="BF114" i="14"/>
  <c r="BG114" i="14"/>
  <c r="BH114" i="14"/>
  <c r="BI114" i="14"/>
  <c r="BJ114" i="14"/>
  <c r="BK114" i="14"/>
  <c r="BL114" i="14"/>
  <c r="BM114" i="14"/>
  <c r="BN114" i="14"/>
  <c r="BO114" i="14"/>
  <c r="BP114" i="14"/>
  <c r="BQ114" i="14"/>
  <c r="BR114" i="14"/>
  <c r="BS114" i="14"/>
  <c r="BT114" i="14"/>
  <c r="BU114" i="14"/>
  <c r="BV114" i="14"/>
  <c r="BW114" i="14"/>
  <c r="BX114" i="14"/>
  <c r="BY114" i="14"/>
  <c r="BZ114" i="14"/>
  <c r="CA114" i="14"/>
  <c r="CB114" i="14"/>
  <c r="CC114" i="14"/>
  <c r="CD114" i="14"/>
  <c r="CE114" i="14"/>
  <c r="CF114" i="14"/>
  <c r="CG114" i="14"/>
  <c r="CH114" i="14"/>
  <c r="CI114" i="14"/>
  <c r="CJ114" i="14"/>
  <c r="CK114" i="14"/>
  <c r="CL114" i="14"/>
  <c r="CM114" i="14"/>
  <c r="CN114" i="14"/>
  <c r="CO114" i="14"/>
  <c r="CP114" i="14"/>
  <c r="CQ114" i="14"/>
  <c r="CR114" i="14"/>
  <c r="CS114" i="14"/>
  <c r="CT114" i="14"/>
  <c r="CU114" i="14"/>
  <c r="CV114" i="14"/>
  <c r="CW114" i="14"/>
  <c r="CX114" i="14"/>
  <c r="CY114" i="14"/>
  <c r="CZ114" i="14"/>
  <c r="DA114" i="14"/>
  <c r="DB114" i="14"/>
  <c r="DC114" i="14"/>
  <c r="DD114" i="14"/>
  <c r="DE114" i="14"/>
  <c r="DF114" i="14"/>
  <c r="DG114" i="14"/>
  <c r="DH114" i="14"/>
  <c r="DI114" i="14"/>
  <c r="DJ114" i="14"/>
  <c r="DK114" i="14"/>
  <c r="DL114" i="14"/>
  <c r="DM114" i="14"/>
  <c r="DN114" i="14"/>
  <c r="DO114" i="14"/>
  <c r="DP114" i="14"/>
  <c r="DQ114" i="14"/>
  <c r="DR114" i="14"/>
  <c r="DS114" i="14"/>
  <c r="DT114" i="14"/>
  <c r="DU114" i="14"/>
  <c r="DV114" i="14"/>
  <c r="DW114" i="14"/>
  <c r="DX114" i="14"/>
  <c r="DY114" i="14"/>
  <c r="DZ114" i="14"/>
  <c r="EA114" i="14"/>
  <c r="EB114" i="14"/>
  <c r="EC114" i="14"/>
  <c r="ED114" i="14"/>
  <c r="EE114" i="14"/>
  <c r="EF114" i="14"/>
  <c r="EG114" i="14"/>
  <c r="EH114" i="14"/>
  <c r="EI114" i="14"/>
  <c r="EJ114" i="14"/>
  <c r="EK114" i="14"/>
  <c r="EL114" i="14"/>
  <c r="EM114" i="14"/>
  <c r="EN114" i="14"/>
  <c r="EO114" i="14"/>
  <c r="EP114" i="14"/>
  <c r="EQ114" i="14"/>
  <c r="ER114" i="14"/>
  <c r="ES114" i="14"/>
  <c r="ET114" i="14"/>
  <c r="EU114" i="14"/>
  <c r="EV114" i="14"/>
  <c r="EW114" i="14"/>
  <c r="EX114" i="14"/>
  <c r="EY114" i="14"/>
  <c r="EZ114" i="14"/>
  <c r="FA114" i="14"/>
  <c r="FB114" i="14"/>
  <c r="FC114" i="14"/>
  <c r="FD114" i="14"/>
  <c r="FE114" i="14"/>
  <c r="FF114" i="14"/>
  <c r="C118" i="14"/>
  <c r="D118" i="14"/>
  <c r="E118" i="14"/>
  <c r="F118" i="14"/>
  <c r="G118" i="14"/>
  <c r="H118" i="14"/>
  <c r="I118" i="14"/>
  <c r="J118" i="14"/>
  <c r="K118" i="14"/>
  <c r="L118" i="14"/>
  <c r="M118" i="14"/>
  <c r="N118" i="14"/>
  <c r="O118" i="14"/>
  <c r="P118" i="14"/>
  <c r="Q118" i="14"/>
  <c r="R118" i="14"/>
  <c r="S118" i="14"/>
  <c r="T118" i="14"/>
  <c r="U118" i="14"/>
  <c r="V118" i="14"/>
  <c r="W118" i="14"/>
  <c r="X118" i="14"/>
  <c r="Y118" i="14"/>
  <c r="Z118" i="14"/>
  <c r="AA118" i="14"/>
  <c r="AB118" i="14"/>
  <c r="AC118" i="14"/>
  <c r="AD118" i="14"/>
  <c r="AE118" i="14"/>
  <c r="AF118" i="14"/>
  <c r="AG118" i="14"/>
  <c r="AH118" i="14"/>
  <c r="AI118" i="14"/>
  <c r="AJ118" i="14"/>
  <c r="AK118" i="14"/>
  <c r="AL118" i="14"/>
  <c r="AM118" i="14"/>
  <c r="AN118" i="14"/>
  <c r="AO118" i="14"/>
  <c r="AP118" i="14"/>
  <c r="AQ118" i="14"/>
  <c r="AR118" i="14"/>
  <c r="AS118" i="14"/>
  <c r="AT118" i="14"/>
  <c r="AU118" i="14"/>
  <c r="AV118" i="14"/>
  <c r="AW118" i="14"/>
  <c r="AX118" i="14"/>
  <c r="AY118" i="14"/>
  <c r="AZ118" i="14"/>
  <c r="BA118" i="14"/>
  <c r="BB118" i="14"/>
  <c r="BC118" i="14"/>
  <c r="BD118" i="14"/>
  <c r="BE118" i="14"/>
  <c r="BF118" i="14"/>
  <c r="BG118" i="14"/>
  <c r="BH118" i="14"/>
  <c r="BI118" i="14"/>
  <c r="BJ118" i="14"/>
  <c r="BK118" i="14"/>
  <c r="BL118" i="14"/>
  <c r="BM118" i="14"/>
  <c r="BN118" i="14"/>
  <c r="BO118" i="14"/>
  <c r="BP118" i="14"/>
  <c r="BQ118" i="14"/>
  <c r="BR118" i="14"/>
  <c r="BS118" i="14"/>
  <c r="BT118" i="14"/>
  <c r="BU118" i="14"/>
  <c r="BV118" i="14"/>
  <c r="BW118" i="14"/>
  <c r="BX118" i="14"/>
  <c r="BY118" i="14"/>
  <c r="BZ118" i="14"/>
  <c r="CA118" i="14"/>
  <c r="CB118" i="14"/>
  <c r="CC118" i="14"/>
  <c r="CD118" i="14"/>
  <c r="CE118" i="14"/>
  <c r="CF118" i="14"/>
  <c r="CG118" i="14"/>
  <c r="CH118" i="14"/>
  <c r="CI118" i="14"/>
  <c r="CJ118" i="14"/>
  <c r="CK118" i="14"/>
  <c r="CL118" i="14"/>
  <c r="CM118" i="14"/>
  <c r="CN118" i="14"/>
  <c r="CO118" i="14"/>
  <c r="CP118" i="14"/>
  <c r="CQ118" i="14"/>
  <c r="CR118" i="14"/>
  <c r="CS118" i="14"/>
  <c r="CT118" i="14"/>
  <c r="CU118" i="14"/>
  <c r="CV118" i="14"/>
  <c r="CW118" i="14"/>
  <c r="CX118" i="14"/>
  <c r="CY118" i="14"/>
  <c r="CZ118" i="14"/>
  <c r="DA118" i="14"/>
  <c r="DB118" i="14"/>
  <c r="DC118" i="14"/>
  <c r="DD118" i="14"/>
  <c r="DE118" i="14"/>
  <c r="DF118" i="14"/>
  <c r="DG118" i="14"/>
  <c r="DH118" i="14"/>
  <c r="DI118" i="14"/>
  <c r="DJ118" i="14"/>
  <c r="DK118" i="14"/>
  <c r="DL118" i="14"/>
  <c r="DM118" i="14"/>
  <c r="DN118" i="14"/>
  <c r="DO118" i="14"/>
  <c r="DP118" i="14"/>
  <c r="DQ118" i="14"/>
  <c r="DR118" i="14"/>
  <c r="DS118" i="14"/>
  <c r="DT118" i="14"/>
  <c r="DU118" i="14"/>
  <c r="DV118" i="14"/>
  <c r="DW118" i="14"/>
  <c r="DX118" i="14"/>
  <c r="DY118" i="14"/>
  <c r="DZ118" i="14"/>
  <c r="EA118" i="14"/>
  <c r="EB118" i="14"/>
  <c r="EC118" i="14"/>
  <c r="ED118" i="14"/>
  <c r="EE118" i="14"/>
  <c r="EF118" i="14"/>
  <c r="EG118" i="14"/>
  <c r="EH118" i="14"/>
  <c r="EI118" i="14"/>
  <c r="EJ118" i="14"/>
  <c r="EK118" i="14"/>
  <c r="EL118" i="14"/>
  <c r="EM118" i="14"/>
  <c r="EN118" i="14"/>
  <c r="EO118" i="14"/>
  <c r="EP118" i="14"/>
  <c r="EQ118" i="14"/>
  <c r="ER118" i="14"/>
  <c r="ES118" i="14"/>
  <c r="ET118" i="14"/>
  <c r="EU118" i="14"/>
  <c r="EV118" i="14"/>
  <c r="EW118" i="14"/>
  <c r="EX118" i="14"/>
  <c r="EY118" i="14"/>
  <c r="EZ118" i="14"/>
  <c r="FA118" i="14"/>
  <c r="FB118" i="14"/>
  <c r="FC118" i="14"/>
  <c r="FD118" i="14"/>
  <c r="FE118" i="14"/>
  <c r="FF118" i="14"/>
  <c r="AR57" i="24" l="1"/>
  <c r="EX68" i="14"/>
  <c r="AT72" i="24"/>
  <c r="EU68" i="14"/>
  <c r="AQ72" i="24"/>
  <c r="EV68" i="14"/>
  <c r="AR72" i="24"/>
  <c r="EW68" i="14"/>
  <c r="AS72" i="24"/>
  <c r="ET68" i="14"/>
  <c r="AP72" i="24"/>
  <c r="ES68" i="14"/>
  <c r="AO72" i="24"/>
  <c r="ER68" i="14"/>
  <c r="AN72" i="24"/>
  <c r="EQ68" i="14"/>
  <c r="AM72" i="24"/>
  <c r="AF57" i="24"/>
  <c r="CZ57" i="24" s="1"/>
  <c r="AJ57" i="24"/>
  <c r="DD57" i="24" s="1"/>
  <c r="AB57" i="24"/>
  <c r="CV57" i="24" s="1"/>
  <c r="N65" i="24"/>
  <c r="N57" i="24"/>
  <c r="CH57" i="24" s="1"/>
  <c r="DR68" i="14"/>
  <c r="N72" i="24"/>
  <c r="DS68" i="14"/>
  <c r="EI68" i="14"/>
  <c r="EA68" i="14"/>
  <c r="EO68" i="14"/>
  <c r="EN68" i="14"/>
  <c r="EF68" i="14"/>
  <c r="DX68" i="14"/>
  <c r="EM68" i="14"/>
  <c r="EE68" i="14"/>
  <c r="DW68" i="14"/>
  <c r="ED68" i="14"/>
  <c r="DV68" i="14"/>
  <c r="EP68" i="14"/>
  <c r="EH68" i="14"/>
  <c r="EG68" i="14"/>
  <c r="DY68" i="14"/>
  <c r="EL68" i="14"/>
  <c r="EK68" i="14"/>
  <c r="EJ68" i="14"/>
  <c r="EB68" i="14"/>
  <c r="DT68" i="14"/>
  <c r="EC68" i="14"/>
  <c r="DU68" i="14"/>
  <c r="DZ68" i="14"/>
</calcChain>
</file>

<file path=xl/sharedStrings.xml><?xml version="1.0" encoding="utf-8"?>
<sst xmlns="http://schemas.openxmlformats.org/spreadsheetml/2006/main" count="656" uniqueCount="293">
  <si>
    <t>Employment (thous.)</t>
  </si>
  <si>
    <t>Unemployment rate (%)</t>
  </si>
  <si>
    <t>Per capita personal income ($)</t>
  </si>
  <si>
    <t>Housing permits (thous.)</t>
  </si>
  <si>
    <t>Population (thous.)</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</si>
  <si>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</si>
  <si>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</si>
  <si>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</si>
  <si>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</si>
  <si>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</si>
  <si>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</si>
  <si>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</si>
  <si>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</si>
  <si>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</si>
  <si>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</si>
  <si>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</si>
  <si>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</si>
  <si>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</si>
  <si>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</si>
  <si>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</si>
  <si>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</si>
  <si>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</si>
  <si>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</si>
  <si>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</si>
  <si>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</si>
  <si>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</si>
  <si>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</si>
  <si>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</si>
  <si>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</si>
  <si>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</si>
  <si>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</si>
  <si>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</si>
  <si>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</si>
  <si>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</si>
  <si>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</si>
  <si>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</si>
  <si>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</si>
  <si>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</si>
  <si>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</si>
  <si>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</si>
  <si>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</si>
  <si>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</si>
  <si>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</si>
  <si>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</si>
  <si>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</si>
  <si>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</si>
  <si>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</si>
  <si>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</si>
  <si>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</si>
  <si>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</si>
  <si>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</si>
  <si>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</si>
  <si>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</si>
  <si>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</si>
  <si>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</si>
  <si>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</si>
  <si>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</si>
  <si>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</si>
  <si>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</si>
  <si>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</si>
  <si>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</si>
  <si>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</si>
  <si>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</si>
  <si>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</si>
  <si>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</si>
  <si>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</si>
  <si>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</si>
  <si>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</si>
  <si>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</si>
  <si>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</si>
  <si>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</si>
  <si>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</si>
  <si>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</si>
  <si>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</si>
  <si>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</si>
  <si>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</si>
  <si>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</si>
  <si>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</si>
  <si>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</si>
  <si>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</si>
  <si>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</si>
  <si>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</si>
  <si>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</si>
  <si>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</si>
  <si>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</si>
  <si>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</si>
  <si>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</si>
  <si>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</si>
  <si>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</si>
  <si>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</si>
  <si>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</si>
  <si>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</si>
  <si>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</si>
  <si>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</si>
  <si>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</si>
  <si>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</si>
  <si>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</si>
  <si>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</si>
  <si>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</si>
  <si>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</si>
  <si>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</si>
  <si>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</si>
  <si>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</si>
  <si>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</si>
  <si>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</si>
  <si>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</si>
  <si>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</si>
  <si>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</si>
  <si>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</si>
  <si>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</si>
  <si>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</si>
  <si>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</si>
  <si>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</si>
  <si>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</si>
  <si>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</si>
  <si>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</si>
  <si>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</si>
  <si>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</si>
  <si>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</si>
  <si>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</si>
  <si>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</si>
  <si>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</si>
  <si>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</si>
  <si>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</si>
  <si>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</si>
  <si>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</si>
  <si>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</si>
  <si>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</si>
  <si>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</si>
  <si>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</si>
  <si>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</si>
  <si>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</si>
  <si>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</si>
  <si>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</si>
  <si>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</si>
  <si>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</si>
  <si>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</si>
  <si>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</si>
  <si>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</si>
  <si>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</si>
  <si>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</si>
  <si>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</si>
  <si>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</si>
  <si>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</si>
  <si>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</si>
  <si>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</si>
  <si>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</si>
  <si>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</si>
  <si>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</si>
  <si>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</si>
  <si>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2026Q2</t>
  </si>
  <si>
    <t>2026Q3</t>
  </si>
  <si>
    <t>2026Q4</t>
  </si>
  <si>
    <t>2027Q1</t>
  </si>
  <si>
    <t>2027Q2</t>
  </si>
  <si>
    <t>2027Q3</t>
  </si>
  <si>
    <t>2027Q4</t>
  </si>
  <si>
    <t>2028Q1</t>
  </si>
  <si>
    <t>2028Q2</t>
  </si>
  <si>
    <t>2028Q3</t>
  </si>
  <si>
    <t>2028Q4</t>
  </si>
  <si>
    <t>2029Q1</t>
  </si>
  <si>
    <t>2029Q2</t>
  </si>
  <si>
    <t>2029Q3</t>
  </si>
  <si>
    <t>2029Q4</t>
  </si>
  <si>
    <t>Personal income (mil. $2012)</t>
  </si>
  <si>
    <t>Personal income (mil. $)</t>
  </si>
  <si>
    <t xml:space="preserve">  Wage and salary disbursements (mil. $)</t>
  </si>
  <si>
    <t>Contributions to overall growth of employment</t>
  </si>
  <si>
    <t>Growth, % change from previous quarter at annual rate</t>
  </si>
  <si>
    <t>https://www.bea.gov/help/faq/122</t>
  </si>
  <si>
    <t>Growth, % change from previous year</t>
  </si>
  <si>
    <t>Growth, % change from same quarter last year</t>
  </si>
  <si>
    <t>Forecast</t>
  </si>
  <si>
    <t>Historical Data</t>
  </si>
  <si>
    <t>Unemployment rate</t>
  </si>
  <si>
    <t>Personal income, % change</t>
  </si>
  <si>
    <t>Personal income, % change at annual rate</t>
  </si>
  <si>
    <t>2022 Q4</t>
  </si>
  <si>
    <t>2022 Q3</t>
  </si>
  <si>
    <t>2022 Q2</t>
  </si>
  <si>
    <t>2022 Q1</t>
  </si>
  <si>
    <t>2021 Q4</t>
  </si>
  <si>
    <t>2021 Q3</t>
  </si>
  <si>
    <t>2021 Q2</t>
  </si>
  <si>
    <t>2021 Q1</t>
  </si>
  <si>
    <t>2020 Q4</t>
  </si>
  <si>
    <t>2020 Q3</t>
  </si>
  <si>
    <t>2020 Q2</t>
  </si>
  <si>
    <t>2020 Q1</t>
  </si>
  <si>
    <t>Quarterly</t>
  </si>
  <si>
    <t>Annual</t>
  </si>
  <si>
    <t>Employment, % change at annual rate</t>
  </si>
  <si>
    <t>Employment, % change</t>
  </si>
  <si>
    <t>2023 Q4</t>
  </si>
  <si>
    <t>2024 Q4</t>
  </si>
  <si>
    <t>2025 Q4</t>
  </si>
  <si>
    <t>2023 Q1</t>
  </si>
  <si>
    <t>2023 Q2</t>
  </si>
  <si>
    <t>2023 Q3</t>
  </si>
  <si>
    <t>2024 Q1</t>
  </si>
  <si>
    <t>2024 Q2</t>
  </si>
  <si>
    <t>2024 Q3</t>
  </si>
  <si>
    <t>2025 Q1</t>
  </si>
  <si>
    <t>2025 Q2</t>
  </si>
  <si>
    <t>2025 Q3</t>
  </si>
  <si>
    <t>KS_UR</t>
  </si>
  <si>
    <t>KS_N</t>
  </si>
  <si>
    <t>KS_NGDS</t>
  </si>
  <si>
    <t>KS_NINF</t>
  </si>
  <si>
    <t>KS_NFIN</t>
  </si>
  <si>
    <t>KS_NGOV</t>
  </si>
  <si>
    <t>KS_NMFG</t>
  </si>
  <si>
    <t>KS_NSRV</t>
  </si>
  <si>
    <t>KS_NTRD</t>
  </si>
  <si>
    <t>KS_NPBS</t>
  </si>
  <si>
    <t>KS_NOSRV</t>
  </si>
  <si>
    <t>KS_NGOVSL</t>
  </si>
  <si>
    <t>KS_NGOVFED</t>
  </si>
  <si>
    <t>KS_PI</t>
  </si>
  <si>
    <t>KS_PIR</t>
  </si>
  <si>
    <t>KS_PIWS</t>
  </si>
  <si>
    <t>KS_PIPC</t>
  </si>
  <si>
    <t>KS_POP</t>
  </si>
  <si>
    <t>CPI-U, % change</t>
  </si>
  <si>
    <t>CPI-U, % change from same quarter year</t>
  </si>
  <si>
    <t>Per Capita Personal income (mil. $)</t>
  </si>
  <si>
    <t xml:space="preserve">      Aerospace</t>
  </si>
  <si>
    <t xml:space="preserve"> Services providing</t>
  </si>
  <si>
    <t>Wages and salaries (mil. $)</t>
  </si>
  <si>
    <t>2019 Q4</t>
  </si>
  <si>
    <t>Personal income (index 2019 Q4 = 100)</t>
  </si>
  <si>
    <t>Wages and salaries (index 2019 Q4 = 100)</t>
  </si>
  <si>
    <t>Per Capita Personal income (index 2019 Q4 = 100)</t>
  </si>
  <si>
    <t>Employment (index 2019 Q4 = 100)</t>
  </si>
  <si>
    <t>Wages and salaries per employee</t>
  </si>
  <si>
    <t>Wages and salaries per employee (index 2019 Q4 = 100)</t>
  </si>
  <si>
    <t>KS_NAER</t>
  </si>
  <si>
    <t>KS_NTWU</t>
  </si>
  <si>
    <t>KSP_CPIU</t>
  </si>
  <si>
    <t>KS_BP</t>
  </si>
  <si>
    <t>KSP_CPIW</t>
  </si>
  <si>
    <t>KSP_PHCL</t>
  </si>
  <si>
    <t>Seattle MSA CPI-U (1982-1984=100)</t>
  </si>
  <si>
    <t>Seattle MSA CPI-W (1982-1984=100)</t>
  </si>
  <si>
    <t>Seattle MSA S&amp;P CoreLogic Case-Shilller Home Price Index</t>
  </si>
  <si>
    <t xml:space="preserve">      Leisure and Hospitality</t>
  </si>
  <si>
    <t>KS_NLHS</t>
  </si>
  <si>
    <t xml:space="preserve">   Manufacturing</t>
  </si>
  <si>
    <t xml:space="preserve">   Wholesale and retail trade</t>
  </si>
  <si>
    <t xml:space="preserve">   Transportation and public utilities</t>
  </si>
  <si>
    <t xml:space="preserve">   Information</t>
  </si>
  <si>
    <t xml:space="preserve">   Financial activities</t>
  </si>
  <si>
    <t xml:space="preserve">   Professional and business services</t>
  </si>
  <si>
    <t xml:space="preserve">   Other services</t>
  </si>
  <si>
    <t xml:space="preserve">   Government</t>
  </si>
  <si>
    <t xml:space="preserve">      State and local</t>
  </si>
  <si>
    <t xml:space="preserve">      Federal</t>
  </si>
  <si>
    <t xml:space="preserve"> Goods producing</t>
  </si>
  <si>
    <t>Personal income (% change from previous year)</t>
  </si>
  <si>
    <t>Per Capita Personal income (% change from previous year)</t>
  </si>
  <si>
    <t>Wages and salaries (% change from previous year)</t>
  </si>
  <si>
    <t>Wages and salaries per employee (% change from previous year)</t>
  </si>
  <si>
    <t>Personal income revision</t>
  </si>
  <si>
    <t>City of Seattle Office of Economic and Revenue Forecasts</t>
  </si>
  <si>
    <t>Seattle MD (King &amp; Snohomish Counties) Economic Forecast</t>
  </si>
  <si>
    <t>2030Q1</t>
  </si>
  <si>
    <t>2030Q2</t>
  </si>
  <si>
    <t>2030Q3</t>
  </si>
  <si>
    <t>2030Q4</t>
  </si>
  <si>
    <t>2026 Q1</t>
  </si>
  <si>
    <t>2026 Q2</t>
  </si>
  <si>
    <t>2026 Q3</t>
  </si>
  <si>
    <t>2026 Q4</t>
  </si>
  <si>
    <t>KS_NMLC</t>
  </si>
  <si>
    <t xml:space="preserve">   Mining, Logging and Construction</t>
  </si>
  <si>
    <t>July 2025</t>
  </si>
  <si>
    <t xml:space="preserve"> • Historical data: 1970 Q1 - 2025 Q1 (Seattle MD income data only until 2023 Q4)</t>
  </si>
  <si>
    <t xml:space="preserve"> • Forecast period: 2025 Q2 - 2030 Q4 (Seattle MD income estimated starting from 2024 Q1)</t>
  </si>
  <si>
    <t xml:space="preserve">   Mar 2025 Optimistic</t>
  </si>
  <si>
    <t xml:space="preserve">   Mar 2025 Baseline</t>
  </si>
  <si>
    <t xml:space="preserve">   Mar 2025 Pessimistic</t>
  </si>
  <si>
    <t>2027 Q1</t>
  </si>
  <si>
    <t>2027 Q2</t>
  </si>
  <si>
    <t>2027 Q3</t>
  </si>
  <si>
    <t>2027 Q4</t>
  </si>
  <si>
    <t xml:space="preserve"> • Baseline scenario (50% probability): </t>
  </si>
  <si>
    <t xml:space="preserve">   S&amp;P Global Baseline scenario from July 10, 2025 and Moody's Analytics Baseline scenario from July 7, 2025</t>
  </si>
  <si>
    <t xml:space="preserve"> • Pessimistic scenario (25% probability): </t>
  </si>
  <si>
    <t xml:space="preserve">   S&amp;P Global Pessimistic scenario from July 10, 2025 and Moody's Analytics Next-Cycle Recession S7 scenario from July 10, 2025</t>
  </si>
  <si>
    <t xml:space="preserve"> • Optimistic scenario (25% probability): </t>
  </si>
  <si>
    <t xml:space="preserve">   S&amp;P Global Optimistic scenario from July 10, 2025 and Moody's Analytics Upside scenario S1 from July 10, 2025</t>
  </si>
  <si>
    <r>
      <t xml:space="preserve"> • </t>
    </r>
    <r>
      <rPr>
        <b/>
        <sz val="10"/>
        <rFont val="Arial"/>
        <family val="2"/>
      </rPr>
      <t>regional forecasts are based on the average of U.S. economic forecasts from S&amp;P Global Market Intelligence and Moody's Analytics as follows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</si>
</sst>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yyyy\-mm\-dd"/>
    <numFmt numFmtId="166" formatCode="#,##0.0"/>
    <numFmt numFmtId="167" formatCode="0.0%"/>
    <numFmt numFmtId="168" formatCode="\ @"/>
  </numFmts>
  <fonts count="1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10"/>
      <name val="Arial"/>
      <family val="2"/>
    </font>
    <font>
      <sz val="11"/>
      <color rgb="FF9C6500"/>
      <name val="Calibri"/>
      <family val="2"/>
      <scheme val="minor"/>
    </font>
    <font>
      <b/>
      <sz val="18"/>
      <color theme="3"/>
      <name val="Calibri Light"/>
      <family val="2"/>
      <scheme val="major"/>
    </font>
    <font>
      <b/>
      <sz val="10"/>
      <color theme="1"/>
      <name val="Arial"/>
      <family val="2"/>
    </font>
    <font>
      <u/>
      <sz val="10"/>
      <color theme="10"/>
      <name val="Arial"/>
      <family val="2"/>
    </font>
    <font>
      <sz val="10"/>
      <color theme="1"/>
      <name val="Arial"/>
      <family val="2"/>
    </font>
    <font>
      <sz val="10"/>
      <color theme="0"/>
      <name val="Arial"/>
      <family val="2"/>
    </font>
    <font>
      <b/>
      <i/>
      <sz val="10"/>
      <name val="Arial"/>
      <family val="2"/>
    </font>
    <font>
      <b/>
      <sz val="11"/>
      <color rgb="FF000000"/>
      <name val="Calibri"/>
      <family val="2"/>
    </font>
    <font>
      <b/>
      <i/>
      <sz val="11"/>
      <name val="Arial"/>
      <family val="2"/>
    </font>
    <font>
      <b/>
      <sz val="10"/>
      <color rgb="FFC00000"/>
      <name val="Arial"/>
      <family val="2"/>
    </font>
  </fonts>
  <fills count="24">
    <fill>
      <patternFill patternType="none"/>
    </fill>
    <fill>
      <patternFill patternType="gray125"/>
    </fill>
    <fill>
      <patternFill patternType="solid">
        <fgColor rgb="FFFFEB9C"/>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0">
    <xf numFmtId="0" fontId="0" fillId="0" borderId="0"/>
    <xf numFmtId="3" fontId="6" fillId="0" borderId="0" applyFont="0" applyFill="0" applyBorder="0" applyAlignment="0" applyProtection="0"/>
    <xf numFmtId="0" fontId="9" fillId="0" borderId="0" applyNumberFormat="0" applyFill="0" applyBorder="0" applyAlignment="0" applyProtection="0"/>
    <xf numFmtId="0" fontId="8" fillId="2"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5"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5"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5" fillId="21" borderId="0" applyNumberFormat="0" applyBorder="0" applyAlignment="0" applyProtection="0"/>
    <xf numFmtId="0" fontId="4" fillId="0" borderId="0"/>
    <xf numFmtId="0" fontId="4" fillId="3" borderId="1" applyNumberFormat="0" applyFont="0" applyAlignment="0" applyProtection="0"/>
    <xf numFmtId="9" fontId="6" fillId="0" borderId="0" applyFont="0" applyFill="0" applyBorder="0" applyAlignment="0" applyProtection="0"/>
    <xf numFmtId="0" fontId="11" fillId="0" borderId="0" applyNumberFormat="0" applyFill="0" applyBorder="0" applyAlignment="0" applyProtection="0"/>
    <xf numFmtId="0" fontId="3" fillId="0" borderId="0"/>
    <xf numFmtId="0" fontId="2" fillId="0" borderId="0"/>
    <xf numFmtId="9" fontId="2" fillId="0" borderId="0" applyFont="0" applyFill="0" applyBorder="0" applyAlignment="0" applyProtection="0"/>
    <xf numFmtId="0" fontId="1" fillId="0" borderId="0"/>
  </cellStyleXfs>
  <cellXfs count="54">
    <xf numFmtId="0" fontId="0" fillId="0" borderId="0" xfId="0"/>
    <xf numFmtId="0" fontId="7" fillId="0" borderId="0" xfId="0" applyFont="1"/>
    <xf numFmtId="49" fontId="7" fillId="0" borderId="0" xfId="0" applyNumberFormat="1" applyFont="1"/>
    <xf numFmtId="164" fontId="0" fillId="0" borderId="0" xfId="0" applyNumberFormat="1" applyAlignment="1">
      <alignment horizontal="right"/>
    </xf>
    <xf numFmtId="164" fontId="0" fillId="0" borderId="0" xfId="0" applyNumberFormat="1"/>
    <xf numFmtId="3" fontId="0" fillId="0" borderId="0" xfId="1" applyFont="1" applyAlignment="1" applyProtection="1">
      <alignment horizontal="right"/>
    </xf>
    <xf numFmtId="165" fontId="0" fillId="0" borderId="0" xfId="1" applyNumberFormat="1" applyFont="1" applyAlignment="1" applyProtection="1">
      <alignment horizontal="right"/>
    </xf>
    <xf numFmtId="165" fontId="0" fillId="0" borderId="0" xfId="24" applyNumberFormat="1" applyFont="1"/>
    <xf numFmtId="164" fontId="0" fillId="22" borderId="0" xfId="0" applyNumberFormat="1" applyFill="1" applyAlignment="1">
      <alignment horizontal="right"/>
    </xf>
    <xf numFmtId="3" fontId="0" fillId="22" borderId="0" xfId="1" applyFont="1" applyFill="1" applyAlignment="1" applyProtection="1">
      <alignment horizontal="right"/>
    </xf>
    <xf numFmtId="164" fontId="0" fillId="22" borderId="0" xfId="0" applyNumberFormat="1" applyFill="1"/>
    <xf numFmtId="164" fontId="6" fillId="0" borderId="0" xfId="24" applyNumberFormat="1" applyFont="1" applyFill="1"/>
    <xf numFmtId="164" fontId="6" fillId="22" borderId="0" xfId="24" applyNumberFormat="1" applyFont="1" applyFill="1"/>
    <xf numFmtId="0" fontId="11" fillId="0" borderId="0" xfId="25" applyFill="1"/>
    <xf numFmtId="49" fontId="7" fillId="0" borderId="0" xfId="0" applyNumberFormat="1" applyFont="1" applyAlignment="1">
      <alignment horizontal="right"/>
    </xf>
    <xf numFmtId="0" fontId="7" fillId="0" borderId="0" xfId="0" applyFont="1" applyAlignment="1">
      <alignment horizontal="right"/>
    </xf>
    <xf numFmtId="164" fontId="12" fillId="0" borderId="0" xfId="0" applyNumberFormat="1" applyFont="1"/>
    <xf numFmtId="165" fontId="0" fillId="0" borderId="0" xfId="0" applyNumberFormat="1"/>
    <xf numFmtId="164" fontId="6" fillId="22" borderId="0" xfId="0" applyNumberFormat="1" applyFont="1" applyFill="1"/>
    <xf numFmtId="164" fontId="6" fillId="0" borderId="0" xfId="0" applyNumberFormat="1" applyFont="1"/>
    <xf numFmtId="1" fontId="7" fillId="0" borderId="0" xfId="0" applyNumberFormat="1" applyFont="1" applyAlignment="1">
      <alignment horizontal="right"/>
    </xf>
    <xf numFmtId="1" fontId="10" fillId="0" borderId="0" xfId="0" applyNumberFormat="1" applyFont="1" applyAlignment="1">
      <alignment horizontal="right"/>
    </xf>
    <xf numFmtId="0" fontId="7" fillId="0" borderId="0" xfId="0" applyFont="1" applyAlignment="1">
      <alignment horizontal="left"/>
    </xf>
    <xf numFmtId="0" fontId="0" fillId="0" borderId="0" xfId="0" applyAlignment="1">
      <alignment horizontal="left"/>
    </xf>
    <xf numFmtId="164" fontId="12" fillId="22" borderId="0" xfId="0" applyNumberFormat="1" applyFont="1" applyFill="1"/>
    <xf numFmtId="0" fontId="13" fillId="0" borderId="0" xfId="0" applyFont="1"/>
    <xf numFmtId="0" fontId="14" fillId="0" borderId="0" xfId="0" applyFont="1"/>
    <xf numFmtId="0" fontId="15" fillId="0" borderId="0" xfId="0" applyFont="1"/>
    <xf numFmtId="0" fontId="16" fillId="0" borderId="0" xfId="0" applyFont="1"/>
    <xf numFmtId="0" fontId="0" fillId="23" borderId="2" xfId="0" applyFill="1" applyBorder="1"/>
    <xf numFmtId="0" fontId="0" fillId="23" borderId="3" xfId="0" applyFill="1" applyBorder="1"/>
    <xf numFmtId="0" fontId="0" fillId="23" borderId="4" xfId="0" applyFill="1" applyBorder="1"/>
    <xf numFmtId="0" fontId="0" fillId="23" borderId="5" xfId="0" applyFill="1" applyBorder="1"/>
    <xf numFmtId="0" fontId="0" fillId="23" borderId="6" xfId="0" applyFill="1" applyBorder="1"/>
    <xf numFmtId="0" fontId="0" fillId="23" borderId="7" xfId="0" applyFill="1" applyBorder="1"/>
    <xf numFmtId="0" fontId="0" fillId="23" borderId="8" xfId="0" applyFill="1" applyBorder="1"/>
    <xf numFmtId="0" fontId="0" fillId="23" borderId="9" xfId="0" applyFill="1" applyBorder="1"/>
    <xf numFmtId="165" fontId="7" fillId="0" borderId="0" xfId="24" applyNumberFormat="1" applyFont="1"/>
    <xf numFmtId="2" fontId="0" fillId="0" borderId="0" xfId="0" applyNumberFormat="1"/>
    <xf numFmtId="2" fontId="17" fillId="0" borderId="0" xfId="0" applyNumberFormat="1" applyFont="1"/>
    <xf numFmtId="0" fontId="0" fillId="23" borderId="0" xfId="0" applyFill="1"/>
    <xf numFmtId="165" fontId="0" fillId="0" borderId="0" xfId="1" applyNumberFormat="1" applyFont="1" applyFill="1" applyAlignment="1" applyProtection="1">
      <alignment horizontal="right"/>
    </xf>
    <xf numFmtId="164" fontId="6" fillId="23" borderId="0" xfId="24" applyNumberFormat="1" applyFont="1" applyFill="1"/>
    <xf numFmtId="3" fontId="0" fillId="0" borderId="0" xfId="0" applyNumberFormat="1"/>
    <xf numFmtId="10" fontId="0" fillId="0" borderId="0" xfId="24" applyNumberFormat="1" applyFont="1"/>
    <xf numFmtId="3" fontId="0" fillId="0" borderId="0" xfId="1" applyFont="1" applyFill="1" applyAlignment="1" applyProtection="1">
      <alignment horizontal="right"/>
    </xf>
    <xf numFmtId="3" fontId="0" fillId="22" borderId="0" xfId="0" applyNumberFormat="1" applyFill="1"/>
    <xf numFmtId="166" fontId="0" fillId="0" borderId="0" xfId="1" applyNumberFormat="1" applyFont="1" applyAlignment="1" applyProtection="1">
      <alignment horizontal="right"/>
    </xf>
    <xf numFmtId="166" fontId="0" fillId="0" borderId="0" xfId="1" applyNumberFormat="1" applyFont="1" applyFill="1" applyAlignment="1" applyProtection="1">
      <alignment horizontal="right"/>
    </xf>
    <xf numFmtId="166" fontId="0" fillId="22" borderId="0" xfId="1" applyNumberFormat="1" applyFont="1" applyFill="1" applyAlignment="1" applyProtection="1">
      <alignment horizontal="right"/>
    </xf>
    <xf numFmtId="166" fontId="0" fillId="0" borderId="0" xfId="0" applyNumberFormat="1"/>
    <xf numFmtId="166" fontId="0" fillId="0" borderId="0" xfId="24" applyNumberFormat="1" applyFont="1"/>
    <xf numFmtId="167" fontId="0" fillId="0" borderId="0" xfId="24" applyNumberFormat="1" applyFont="1"/>
    <xf numFmtId="168" fontId="15" fillId="23" borderId="5" xfId="0" applyNumberFormat="1" applyFont="1" applyFill="1" applyBorder="1"/>
  </cellXfs>
  <cellStyles count="30">
    <cellStyle name="20% - Accent1" xfId="4" builtinId="30" customBuiltin="1"/>
    <cellStyle name="20% - Accent2" xfId="7" builtinId="34" customBuiltin="1"/>
    <cellStyle name="20% - Accent3" xfId="10" builtinId="38" customBuiltin="1"/>
    <cellStyle name="20% - Accent4" xfId="13" builtinId="42" customBuiltin="1"/>
    <cellStyle name="20% - Accent5" xfId="16" builtinId="46" customBuiltin="1"/>
    <cellStyle name="20% - Accent6" xfId="19" builtinId="50" customBuiltin="1"/>
    <cellStyle name="40% - Accent1" xfId="5" builtinId="31" customBuiltin="1"/>
    <cellStyle name="40% - Accent2" xfId="8" builtinId="35" customBuiltin="1"/>
    <cellStyle name="40% - Accent3" xfId="11" builtinId="39" customBuiltin="1"/>
    <cellStyle name="40% - Accent4" xfId="14" builtinId="43" customBuiltin="1"/>
    <cellStyle name="40% - Accent5" xfId="17" builtinId="47" customBuiltin="1"/>
    <cellStyle name="40% - Accent6" xfId="20" builtinId="51" customBuiltin="1"/>
    <cellStyle name="60% - Accent1" xfId="6" builtinId="32" customBuiltin="1"/>
    <cellStyle name="60% - Accent2" xfId="9" builtinId="36" customBuiltin="1"/>
    <cellStyle name="60% - Accent3" xfId="12" builtinId="40" customBuiltin="1"/>
    <cellStyle name="60% - Accent4" xfId="15" builtinId="44" customBuiltin="1"/>
    <cellStyle name="60% - Accent5" xfId="18" builtinId="48" customBuiltin="1"/>
    <cellStyle name="60% - Accent6" xfId="21" builtinId="52" customBuiltin="1"/>
    <cellStyle name="Comma" xfId="1" builtinId="3" customBuiltin="1"/>
    <cellStyle name="Hyperlink" xfId="25" builtinId="8"/>
    <cellStyle name="Neutral" xfId="3" builtinId="28" customBuiltin="1"/>
    <cellStyle name="Normal" xfId="0" builtinId="0"/>
    <cellStyle name="Normal 2" xfId="22" xr:uid="{4E2E299F-1865-4331-8336-ACC98DDB63AD}"/>
    <cellStyle name="Normal 3" xfId="26" xr:uid="{653E05D4-EF69-43CF-8C02-DE82E6D3A861}"/>
    <cellStyle name="Normal 4" xfId="27" xr:uid="{6CDA2EFC-4323-4025-9C4E-6E26454F3405}"/>
    <cellStyle name="Normal 5" xfId="29" xr:uid="{5AEEC3D6-E724-461E-AFD2-2CE94A7E695E}"/>
    <cellStyle name="Note 2" xfId="23" xr:uid="{639C350E-0745-4532-8968-430EF5DE7A98}"/>
    <cellStyle name="Percent" xfId="24" builtinId="5"/>
    <cellStyle name="Percent 2" xfId="28" xr:uid="{7A609072-4AB8-4AC6-9C98-B9CE87A6078C}"/>
    <cellStyle name="Title" xfId="2" builtinId="15" customBuiltin="1"/>
  </cellStyles>
  <dxfs count="0"/>
  <tableStyles count="0" defaultTableStyle="TableStyleMedium2" defaultPivotStyle="PivotStyleLight16"/>
  <colors>
    <mruColors>
      <color rgb="FFFFC000"/>
      <color rgb="FFFF0000"/>
      <color rgb="FF5B1A18"/>
      <color rgb="FFFD6467"/>
      <color rgb="FFF1BB7B"/>
      <color rgb="FF680000"/>
      <color rgb="FFC214BA"/>
      <color rgb="FF00D638"/>
      <color rgb="FFD000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Personal Income, % change</a:t>
            </a:r>
            <a:r>
              <a:rPr lang="en-US" baseline="0"/>
              <a:t> from previous year</a:t>
            </a:r>
            <a:endParaRPr lang="en-US"/>
          </a:p>
        </c:rich>
      </c:tx>
      <c:layout>
        <c:manualLayout>
          <c:xMode val="edge"/>
          <c:yMode val="edge"/>
          <c:x val="5.8968949286768581E-2"/>
          <c:y val="4.61939357027885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597719655257223E-2"/>
          <c:y val="0.26138165049810763"/>
          <c:w val="0.90090029367506763"/>
          <c:h val="0.65317353286640278"/>
        </c:manualLayout>
      </c:layout>
      <c:lineChart>
        <c:grouping val="standard"/>
        <c:varyColors val="0"/>
        <c:ser>
          <c:idx val="0"/>
          <c:order val="0"/>
          <c:tx>
            <c:strRef>
              <c:f>'Comparison vs March'!$B$12</c:f>
              <c:strCache>
                <c:ptCount val="1"/>
                <c:pt idx="0">
                  <c:v>   Jul 2025 Optimistic</c:v>
                </c:pt>
              </c:strCache>
            </c:strRef>
          </c:tx>
          <c:spPr>
            <a:ln w="28575" cap="rnd">
              <a:solidFill>
                <a:srgbClr val="FFC000"/>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March'!$C$12:$K$12</c:f>
              <c:numCache>
                <c:formatCode>#,##0.0</c:formatCode>
                <c:ptCount val="9"/>
                <c:pt idx="0">
                  <c:v>7.6048432523299958</c:v>
                </c:pt>
                <c:pt idx="1">
                  <c:v>7.1759942614430194</c:v>
                </c:pt>
                <c:pt idx="2">
                  <c:v>9.6865765167779116</c:v>
                </c:pt>
                <c:pt idx="3">
                  <c:v>3.8449302047060874</c:v>
                </c:pt>
                <c:pt idx="4">
                  <c:v>8.143027511772738</c:v>
                </c:pt>
                <c:pt idx="5">
                  <c:v>6.3287989893098251</c:v>
                </c:pt>
                <c:pt idx="6">
                  <c:v>4.8206216223800391</c:v>
                </c:pt>
                <c:pt idx="7">
                  <c:v>6.8750289226483963</c:v>
                </c:pt>
                <c:pt idx="8">
                  <c:v>6.8438709667896891</c:v>
                </c:pt>
              </c:numCache>
            </c:numRef>
          </c:val>
          <c:smooth val="0"/>
          <c:extLst>
            <c:ext xmlns:c16="http://schemas.microsoft.com/office/drawing/2014/chart" uri="{C3380CC4-5D6E-409C-BE32-E72D297353CC}">
              <c16:uniqueId val="{00000000-FC8D-46AE-8F14-2CB5368C4E25}"/>
            </c:ext>
          </c:extLst>
        </c:ser>
        <c:ser>
          <c:idx val="6"/>
          <c:order val="1"/>
          <c:tx>
            <c:strRef>
              <c:f>'Comparison vs March'!$B$14</c:f>
              <c:strCache>
                <c:ptCount val="1"/>
                <c:pt idx="0">
                  <c:v>   Jul 2025 Pessimistic</c:v>
                </c:pt>
              </c:strCache>
            </c:strRef>
          </c:tx>
          <c:spPr>
            <a:ln w="28575" cap="rnd">
              <a:solidFill>
                <a:srgbClr val="680000"/>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March'!$C$14:$K$14</c:f>
              <c:numCache>
                <c:formatCode>#,##0.0</c:formatCode>
                <c:ptCount val="9"/>
                <c:pt idx="0">
                  <c:v>7.6048432523299958</c:v>
                </c:pt>
                <c:pt idx="1">
                  <c:v>7.1759942614430194</c:v>
                </c:pt>
                <c:pt idx="2">
                  <c:v>9.6865765167779116</c:v>
                </c:pt>
                <c:pt idx="3">
                  <c:v>3.8449302047060874</c:v>
                </c:pt>
                <c:pt idx="4">
                  <c:v>8.143027511772738</c:v>
                </c:pt>
                <c:pt idx="5">
                  <c:v>6.3287989893098251</c:v>
                </c:pt>
                <c:pt idx="6">
                  <c:v>4.4163765176782332</c:v>
                </c:pt>
                <c:pt idx="7">
                  <c:v>4.2727788330474192</c:v>
                </c:pt>
                <c:pt idx="8">
                  <c:v>3.8777081045836992</c:v>
                </c:pt>
              </c:numCache>
            </c:numRef>
          </c:val>
          <c:smooth val="0"/>
          <c:extLst>
            <c:ext xmlns:c16="http://schemas.microsoft.com/office/drawing/2014/chart" uri="{C3380CC4-5D6E-409C-BE32-E72D297353CC}">
              <c16:uniqueId val="{00000002-FC8D-46AE-8F14-2CB5368C4E25}"/>
            </c:ext>
          </c:extLst>
        </c:ser>
        <c:ser>
          <c:idx val="5"/>
          <c:order val="2"/>
          <c:tx>
            <c:strRef>
              <c:f>'Comparison vs March'!$B$13</c:f>
              <c:strCache>
                <c:ptCount val="1"/>
                <c:pt idx="0">
                  <c:v>   Jul 2025 Baseline</c:v>
                </c:pt>
              </c:strCache>
            </c:strRef>
          </c:tx>
          <c:spPr>
            <a:ln w="28575" cap="rnd">
              <a:solidFill>
                <a:srgbClr val="FF0000"/>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March'!$C$13:$K$13</c:f>
              <c:numCache>
                <c:formatCode>#,##0.0</c:formatCode>
                <c:ptCount val="9"/>
                <c:pt idx="0">
                  <c:v>7.6048432523299958</c:v>
                </c:pt>
                <c:pt idx="1">
                  <c:v>7.1759942614430194</c:v>
                </c:pt>
                <c:pt idx="2">
                  <c:v>9.6865765167779116</c:v>
                </c:pt>
                <c:pt idx="3">
                  <c:v>3.8449302047060874</c:v>
                </c:pt>
                <c:pt idx="4">
                  <c:v>8.143027511772738</c:v>
                </c:pt>
                <c:pt idx="5">
                  <c:v>6.3287989893098251</c:v>
                </c:pt>
                <c:pt idx="6">
                  <c:v>4.6209551992123732</c:v>
                </c:pt>
                <c:pt idx="7">
                  <c:v>6.2333311451003626</c:v>
                </c:pt>
                <c:pt idx="8">
                  <c:v>5.9772867381168604</c:v>
                </c:pt>
              </c:numCache>
            </c:numRef>
          </c:val>
          <c:smooth val="0"/>
          <c:extLst>
            <c:ext xmlns:c16="http://schemas.microsoft.com/office/drawing/2014/chart" uri="{C3380CC4-5D6E-409C-BE32-E72D297353CC}">
              <c16:uniqueId val="{00000001-FC8D-46AE-8F14-2CB5368C4E25}"/>
            </c:ext>
          </c:extLst>
        </c:ser>
        <c:ser>
          <c:idx val="2"/>
          <c:order val="3"/>
          <c:tx>
            <c:strRef>
              <c:f>'Comparison vs March'!$B$9</c:f>
              <c:strCache>
                <c:ptCount val="1"/>
                <c:pt idx="0">
                  <c:v>   Mar 2025 Optimistic</c:v>
                </c:pt>
              </c:strCache>
            </c:strRef>
          </c:tx>
          <c:spPr>
            <a:ln w="28575" cap="rnd">
              <a:solidFill>
                <a:srgbClr val="FFC000">
                  <a:alpha val="30000"/>
                </a:srgbClr>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March'!$C$9:$K$9</c:f>
              <c:numCache>
                <c:formatCode>#,##0.0</c:formatCode>
                <c:ptCount val="9"/>
                <c:pt idx="0">
                  <c:v>7.6048432523299736</c:v>
                </c:pt>
                <c:pt idx="1">
                  <c:v>7.1759942614430638</c:v>
                </c:pt>
                <c:pt idx="2">
                  <c:v>9.686576516777933</c:v>
                </c:pt>
                <c:pt idx="3">
                  <c:v>3.8449302047061096</c:v>
                </c:pt>
                <c:pt idx="4">
                  <c:v>8.143027511772738</c:v>
                </c:pt>
                <c:pt idx="5">
                  <c:v>6.6839140180037449</c:v>
                </c:pt>
                <c:pt idx="6">
                  <c:v>5.053511234517849</c:v>
                </c:pt>
                <c:pt idx="7">
                  <c:v>7.1058975418025083</c:v>
                </c:pt>
                <c:pt idx="8">
                  <c:v>6.6934114019059132</c:v>
                </c:pt>
              </c:numCache>
            </c:numRef>
          </c:val>
          <c:smooth val="0"/>
          <c:extLst>
            <c:ext xmlns:c16="http://schemas.microsoft.com/office/drawing/2014/chart" uri="{C3380CC4-5D6E-409C-BE32-E72D297353CC}">
              <c16:uniqueId val="{00000004-FC8D-46AE-8F14-2CB5368C4E25}"/>
            </c:ext>
          </c:extLst>
        </c:ser>
        <c:ser>
          <c:idx val="4"/>
          <c:order val="4"/>
          <c:tx>
            <c:strRef>
              <c:f>'Comparison vs March'!$B$11</c:f>
              <c:strCache>
                <c:ptCount val="1"/>
                <c:pt idx="0">
                  <c:v>   Mar 2025 Pessimistic</c:v>
                </c:pt>
              </c:strCache>
            </c:strRef>
          </c:tx>
          <c:spPr>
            <a:ln w="28575" cap="rnd">
              <a:solidFill>
                <a:srgbClr val="680000">
                  <a:alpha val="30000"/>
                </a:srgbClr>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March'!$C$11:$K$11</c:f>
              <c:numCache>
                <c:formatCode>#,##0.0</c:formatCode>
                <c:ptCount val="9"/>
                <c:pt idx="0">
                  <c:v>7.6048432523299736</c:v>
                </c:pt>
                <c:pt idx="1">
                  <c:v>7.1759942614430638</c:v>
                </c:pt>
                <c:pt idx="2">
                  <c:v>9.686576516777933</c:v>
                </c:pt>
                <c:pt idx="3">
                  <c:v>3.8449302047061096</c:v>
                </c:pt>
                <c:pt idx="4">
                  <c:v>8.143027511772738</c:v>
                </c:pt>
                <c:pt idx="5">
                  <c:v>6.6839140180037449</c:v>
                </c:pt>
                <c:pt idx="6">
                  <c:v>4.7020771173527542</c:v>
                </c:pt>
                <c:pt idx="7">
                  <c:v>5.9130938000415467</c:v>
                </c:pt>
                <c:pt idx="8">
                  <c:v>5.6047081834868395</c:v>
                </c:pt>
              </c:numCache>
            </c:numRef>
          </c:val>
          <c:smooth val="0"/>
          <c:extLst>
            <c:ext xmlns:c16="http://schemas.microsoft.com/office/drawing/2014/chart" uri="{C3380CC4-5D6E-409C-BE32-E72D297353CC}">
              <c16:uniqueId val="{00000006-FC8D-46AE-8F14-2CB5368C4E25}"/>
            </c:ext>
          </c:extLst>
        </c:ser>
        <c:ser>
          <c:idx val="3"/>
          <c:order val="5"/>
          <c:tx>
            <c:strRef>
              <c:f>'Comparison vs March'!$B$10</c:f>
              <c:strCache>
                <c:ptCount val="1"/>
                <c:pt idx="0">
                  <c:v>   Mar 2025 Baseline</c:v>
                </c:pt>
              </c:strCache>
            </c:strRef>
          </c:tx>
          <c:spPr>
            <a:ln w="28575" cap="rnd">
              <a:solidFill>
                <a:srgbClr val="FF0000">
                  <a:alpha val="30000"/>
                </a:srgbClr>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March'!$C$10:$K$10</c:f>
              <c:numCache>
                <c:formatCode>#,##0.0</c:formatCode>
                <c:ptCount val="9"/>
                <c:pt idx="0">
                  <c:v>7.6048432523299736</c:v>
                </c:pt>
                <c:pt idx="1">
                  <c:v>7.1759942614430638</c:v>
                </c:pt>
                <c:pt idx="2">
                  <c:v>9.686576516777933</c:v>
                </c:pt>
                <c:pt idx="3">
                  <c:v>3.8449302047061096</c:v>
                </c:pt>
                <c:pt idx="4">
                  <c:v>8.143027511772738</c:v>
                </c:pt>
                <c:pt idx="5">
                  <c:v>6.6839140180037449</c:v>
                </c:pt>
                <c:pt idx="6">
                  <c:v>4.8041976369009864</c:v>
                </c:pt>
                <c:pt idx="7">
                  <c:v>6.4932392284549723</c:v>
                </c:pt>
                <c:pt idx="8">
                  <c:v>6.2203789974837331</c:v>
                </c:pt>
              </c:numCache>
            </c:numRef>
          </c:val>
          <c:smooth val="0"/>
          <c:extLst>
            <c:ext xmlns:c16="http://schemas.microsoft.com/office/drawing/2014/chart" uri="{C3380CC4-5D6E-409C-BE32-E72D297353CC}">
              <c16:uniqueId val="{00000005-FC8D-46AE-8F14-2CB5368C4E25}"/>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0503075000084567"/>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Wages and salaries, revision in %</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March'!$M$26</c:f>
              <c:strCache>
                <c:ptCount val="1"/>
                <c:pt idx="0">
                  <c:v>   Jul 2025 Optimistic</c:v>
                </c:pt>
              </c:strCache>
            </c:strRef>
          </c:tx>
          <c:spPr>
            <a:ln w="28575" cap="rnd">
              <a:solidFill>
                <a:srgbClr val="F1BB7B"/>
              </a:solidFill>
              <a:round/>
            </a:ln>
            <a:effectLst/>
          </c:spPr>
          <c:marker>
            <c:symbol val="none"/>
          </c:marker>
          <c:cat>
            <c:strRef>
              <c:f>'Comparison vs March'!$CH$7:$DB$7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March'!$CH$26:$DB$26</c:f>
              <c:numCache>
                <c:formatCode>0.0%</c:formatCode>
                <c:ptCount val="21"/>
                <c:pt idx="0">
                  <c:v>-1.4725734153175907E-4</c:v>
                </c:pt>
                <c:pt idx="1">
                  <c:v>1.1599166843345721E-4</c:v>
                </c:pt>
                <c:pt idx="2">
                  <c:v>8.3380516648245973E-5</c:v>
                </c:pt>
                <c:pt idx="3">
                  <c:v>-3.54793555122912E-5</c:v>
                </c:pt>
                <c:pt idx="4">
                  <c:v>-1.5332694891456722E-4</c:v>
                </c:pt>
                <c:pt idx="5">
                  <c:v>4.8324209692474085E-5</c:v>
                </c:pt>
                <c:pt idx="6">
                  <c:v>1.4567894644512691E-4</c:v>
                </c:pt>
                <c:pt idx="7">
                  <c:v>-1.4177476925725241E-4</c:v>
                </c:pt>
                <c:pt idx="8">
                  <c:v>-4.4899902586381657E-5</c:v>
                </c:pt>
                <c:pt idx="9">
                  <c:v>1.3605643477165863E-4</c:v>
                </c:pt>
                <c:pt idx="10">
                  <c:v>2.4705304511130066E-4</c:v>
                </c:pt>
                <c:pt idx="11">
                  <c:v>-2.1868753581300027E-4</c:v>
                </c:pt>
                <c:pt idx="12">
                  <c:v>-1.5710405829549856E-4</c:v>
                </c:pt>
                <c:pt idx="13">
                  <c:v>3.5128586209243196E-5</c:v>
                </c:pt>
                <c:pt idx="14">
                  <c:v>2.1438844512311483E-4</c:v>
                </c:pt>
                <c:pt idx="15">
                  <c:v>-3.1286964774068782E-4</c:v>
                </c:pt>
                <c:pt idx="16">
                  <c:v>6.7332558697952294E-5</c:v>
                </c:pt>
                <c:pt idx="17">
                  <c:v>-4.6616635948503182E-3</c:v>
                </c:pt>
                <c:pt idx="18">
                  <c:v>-7.8280328315917247E-3</c:v>
                </c:pt>
                <c:pt idx="19">
                  <c:v>-1.4283240097445526E-2</c:v>
                </c:pt>
                <c:pt idx="20">
                  <c:v>8.3658322663762164E-3</c:v>
                </c:pt>
              </c:numCache>
            </c:numRef>
          </c:val>
          <c:smooth val="0"/>
          <c:extLst>
            <c:ext xmlns:c16="http://schemas.microsoft.com/office/drawing/2014/chart" uri="{C3380CC4-5D6E-409C-BE32-E72D297353CC}">
              <c16:uniqueId val="{00000000-A9B8-4113-B9CA-2D3CF87009A8}"/>
            </c:ext>
          </c:extLst>
        </c:ser>
        <c:ser>
          <c:idx val="6"/>
          <c:order val="1"/>
          <c:tx>
            <c:strRef>
              <c:f>'Comparison vs March'!$M$28</c:f>
              <c:strCache>
                <c:ptCount val="1"/>
                <c:pt idx="0">
                  <c:v>   Jul 2025 Pessimistic</c:v>
                </c:pt>
              </c:strCache>
            </c:strRef>
          </c:tx>
          <c:spPr>
            <a:ln w="28575" cap="rnd">
              <a:solidFill>
                <a:srgbClr val="5B1A18"/>
              </a:solidFill>
              <a:round/>
            </a:ln>
            <a:effectLst/>
          </c:spPr>
          <c:marker>
            <c:symbol val="none"/>
          </c:marker>
          <c:cat>
            <c:strRef>
              <c:f>'Comparison vs March'!$CH$7:$DB$7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March'!$CH$28:$DB$28</c:f>
              <c:numCache>
                <c:formatCode>0.0%</c:formatCode>
                <c:ptCount val="21"/>
                <c:pt idx="0">
                  <c:v>-1.4725734153175907E-4</c:v>
                </c:pt>
                <c:pt idx="1">
                  <c:v>1.1599166843345721E-4</c:v>
                </c:pt>
                <c:pt idx="2">
                  <c:v>8.3380516648245973E-5</c:v>
                </c:pt>
                <c:pt idx="3">
                  <c:v>-3.54793555122912E-5</c:v>
                </c:pt>
                <c:pt idx="4">
                  <c:v>-1.5332694891456722E-4</c:v>
                </c:pt>
                <c:pt idx="5">
                  <c:v>4.8324209692474085E-5</c:v>
                </c:pt>
                <c:pt idx="6">
                  <c:v>1.4567894644512691E-4</c:v>
                </c:pt>
                <c:pt idx="7">
                  <c:v>-1.4177476925725241E-4</c:v>
                </c:pt>
                <c:pt idx="8">
                  <c:v>-4.4899902586381657E-5</c:v>
                </c:pt>
                <c:pt idx="9">
                  <c:v>1.3605643477165863E-4</c:v>
                </c:pt>
                <c:pt idx="10">
                  <c:v>2.4705304511130066E-4</c:v>
                </c:pt>
                <c:pt idx="11">
                  <c:v>-2.1868753581300027E-4</c:v>
                </c:pt>
                <c:pt idx="12">
                  <c:v>-1.5710405829549856E-4</c:v>
                </c:pt>
                <c:pt idx="13">
                  <c:v>3.5128586209243196E-5</c:v>
                </c:pt>
                <c:pt idx="14">
                  <c:v>2.1438844512311483E-4</c:v>
                </c:pt>
                <c:pt idx="15">
                  <c:v>-3.1286964774068782E-4</c:v>
                </c:pt>
                <c:pt idx="16">
                  <c:v>6.7332558697952294E-5</c:v>
                </c:pt>
                <c:pt idx="17">
                  <c:v>-4.6616635948503182E-3</c:v>
                </c:pt>
                <c:pt idx="18">
                  <c:v>-7.8280328315917247E-3</c:v>
                </c:pt>
                <c:pt idx="19">
                  <c:v>-1.4283240097445526E-2</c:v>
                </c:pt>
                <c:pt idx="20">
                  <c:v>8.3658322663762164E-3</c:v>
                </c:pt>
              </c:numCache>
            </c:numRef>
          </c:val>
          <c:smooth val="0"/>
          <c:extLst>
            <c:ext xmlns:c16="http://schemas.microsoft.com/office/drawing/2014/chart" uri="{C3380CC4-5D6E-409C-BE32-E72D297353CC}">
              <c16:uniqueId val="{00000002-A9B8-4113-B9CA-2D3CF87009A8}"/>
            </c:ext>
          </c:extLst>
        </c:ser>
        <c:ser>
          <c:idx val="5"/>
          <c:order val="2"/>
          <c:tx>
            <c:strRef>
              <c:f>'Comparison vs March'!$M$27</c:f>
              <c:strCache>
                <c:ptCount val="1"/>
                <c:pt idx="0">
                  <c:v>   Jul 2025 Baseline</c:v>
                </c:pt>
              </c:strCache>
            </c:strRef>
          </c:tx>
          <c:spPr>
            <a:ln w="28575" cap="rnd">
              <a:solidFill>
                <a:srgbClr val="FD6467"/>
              </a:solidFill>
              <a:round/>
            </a:ln>
            <a:effectLst/>
          </c:spPr>
          <c:marker>
            <c:symbol val="none"/>
          </c:marker>
          <c:cat>
            <c:strRef>
              <c:f>'Comparison vs March'!$CH$7:$DB$7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March'!$CH$27:$DB$27</c:f>
              <c:numCache>
                <c:formatCode>0.0%</c:formatCode>
                <c:ptCount val="21"/>
                <c:pt idx="0">
                  <c:v>-1.4725734153175907E-4</c:v>
                </c:pt>
                <c:pt idx="1">
                  <c:v>1.1599166843345721E-4</c:v>
                </c:pt>
                <c:pt idx="2">
                  <c:v>8.3380516648245973E-5</c:v>
                </c:pt>
                <c:pt idx="3">
                  <c:v>-3.54793555122912E-5</c:v>
                </c:pt>
                <c:pt idx="4">
                  <c:v>-1.5332694891456722E-4</c:v>
                </c:pt>
                <c:pt idx="5">
                  <c:v>4.8324209692474085E-5</c:v>
                </c:pt>
                <c:pt idx="6">
                  <c:v>1.4567894644512691E-4</c:v>
                </c:pt>
                <c:pt idx="7">
                  <c:v>-1.4177476925725241E-4</c:v>
                </c:pt>
                <c:pt idx="8">
                  <c:v>-4.4899902586381657E-5</c:v>
                </c:pt>
                <c:pt idx="9">
                  <c:v>1.3605643477165863E-4</c:v>
                </c:pt>
                <c:pt idx="10">
                  <c:v>2.4705304511130066E-4</c:v>
                </c:pt>
                <c:pt idx="11">
                  <c:v>-2.1868753581300027E-4</c:v>
                </c:pt>
                <c:pt idx="12">
                  <c:v>-1.5710405829549856E-4</c:v>
                </c:pt>
                <c:pt idx="13">
                  <c:v>3.5128586209243196E-5</c:v>
                </c:pt>
                <c:pt idx="14">
                  <c:v>2.1438844512311483E-4</c:v>
                </c:pt>
                <c:pt idx="15">
                  <c:v>-3.1286964774068782E-4</c:v>
                </c:pt>
                <c:pt idx="16">
                  <c:v>6.7332558697952294E-5</c:v>
                </c:pt>
                <c:pt idx="17">
                  <c:v>-4.6616635948503182E-3</c:v>
                </c:pt>
                <c:pt idx="18">
                  <c:v>-7.8280328315917247E-3</c:v>
                </c:pt>
                <c:pt idx="19">
                  <c:v>-1.4283240097445526E-2</c:v>
                </c:pt>
                <c:pt idx="20">
                  <c:v>8.3658322663762164E-3</c:v>
                </c:pt>
              </c:numCache>
            </c:numRef>
          </c:val>
          <c:smooth val="0"/>
          <c:extLst>
            <c:ext xmlns:c16="http://schemas.microsoft.com/office/drawing/2014/chart" uri="{C3380CC4-5D6E-409C-BE32-E72D297353CC}">
              <c16:uniqueId val="{00000001-A9B8-4113-B9CA-2D3CF87009A8}"/>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6203494144496714"/>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Employment, index 2019 Q4 = 100</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March'!$M$12</c:f>
              <c:strCache>
                <c:ptCount val="1"/>
                <c:pt idx="0">
                  <c:v>   Jul 2025 Optimistic</c:v>
                </c:pt>
              </c:strCache>
            </c:strRef>
          </c:tx>
          <c:spPr>
            <a:ln w="28575" cap="rnd">
              <a:solidFill>
                <a:srgbClr val="FFC000"/>
              </a:solidFill>
              <a:round/>
            </a:ln>
            <a:effectLst/>
          </c:spPr>
          <c:marker>
            <c:symbol val="none"/>
          </c:marker>
          <c:cat>
            <c:strRef>
              <c:f>'Comparison vs March'!$AY$7:$CE$7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March'!$AY$41:$CE$41</c:f>
              <c:numCache>
                <c:formatCode>0.0</c:formatCode>
                <c:ptCount val="33"/>
                <c:pt idx="0">
                  <c:v>100.00000000000001</c:v>
                </c:pt>
                <c:pt idx="1">
                  <c:v>100.18356872588321</c:v>
                </c:pt>
                <c:pt idx="2">
                  <c:v>88.886599483010542</c:v>
                </c:pt>
                <c:pt idx="3">
                  <c:v>91.767504589218149</c:v>
                </c:pt>
                <c:pt idx="4">
                  <c:v>92.616041658861874</c:v>
                </c:pt>
                <c:pt idx="5">
                  <c:v>92.468062787996857</c:v>
                </c:pt>
                <c:pt idx="6">
                  <c:v>93.773648522084443</c:v>
                </c:pt>
                <c:pt idx="7">
                  <c:v>95.759187802045474</c:v>
                </c:pt>
                <c:pt idx="8">
                  <c:v>97.617352864046765</c:v>
                </c:pt>
                <c:pt idx="9">
                  <c:v>97.930168958153828</c:v>
                </c:pt>
                <c:pt idx="10">
                  <c:v>98.759974525156423</c:v>
                </c:pt>
                <c:pt idx="11">
                  <c:v>99.970029595774179</c:v>
                </c:pt>
                <c:pt idx="12">
                  <c:v>99.85764057992732</c:v>
                </c:pt>
                <c:pt idx="13">
                  <c:v>99.971902746038296</c:v>
                </c:pt>
                <c:pt idx="14">
                  <c:v>100.13299366875211</c:v>
                </c:pt>
                <c:pt idx="15">
                  <c:v>99.852021129134982</c:v>
                </c:pt>
                <c:pt idx="16">
                  <c:v>99.941932341812461</c:v>
                </c:pt>
                <c:pt idx="17">
                  <c:v>100.49263851946203</c:v>
                </c:pt>
                <c:pt idx="18">
                  <c:v>100.93282883152885</c:v>
                </c:pt>
                <c:pt idx="19">
                  <c:v>101.18945041771251</c:v>
                </c:pt>
                <c:pt idx="20">
                  <c:v>100.21915858090136</c:v>
                </c:pt>
                <c:pt idx="21">
                  <c:v>100.63687108979883</c:v>
                </c:pt>
                <c:pt idx="22">
                  <c:v>100.63722698834901</c:v>
                </c:pt>
                <c:pt idx="23">
                  <c:v>100.94528528078523</c:v>
                </c:pt>
                <c:pt idx="24">
                  <c:v>101.27025812010639</c:v>
                </c:pt>
                <c:pt idx="25">
                  <c:v>101.6063574719964</c:v>
                </c:pt>
                <c:pt idx="26">
                  <c:v>101.98432173228936</c:v>
                </c:pt>
                <c:pt idx="27">
                  <c:v>102.31395871576818</c:v>
                </c:pt>
                <c:pt idx="28">
                  <c:v>102.73316974487695</c:v>
                </c:pt>
                <c:pt idx="29">
                  <c:v>103.04651032105797</c:v>
                </c:pt>
                <c:pt idx="30">
                  <c:v>103.35114074851084</c:v>
                </c:pt>
                <c:pt idx="31">
                  <c:v>103.64234068857004</c:v>
                </c:pt>
                <c:pt idx="32">
                  <c:v>103.92393136777433</c:v>
                </c:pt>
              </c:numCache>
            </c:numRef>
          </c:val>
          <c:smooth val="0"/>
          <c:extLst>
            <c:ext xmlns:c16="http://schemas.microsoft.com/office/drawing/2014/chart" uri="{C3380CC4-5D6E-409C-BE32-E72D297353CC}">
              <c16:uniqueId val="{00000000-0A0D-43B2-956C-2DBC6F2E6622}"/>
            </c:ext>
          </c:extLst>
        </c:ser>
        <c:ser>
          <c:idx val="5"/>
          <c:order val="1"/>
          <c:tx>
            <c:strRef>
              <c:f>'Comparison vs March'!$M$13</c:f>
              <c:strCache>
                <c:ptCount val="1"/>
                <c:pt idx="0">
                  <c:v>   Jul 2025 Baseline</c:v>
                </c:pt>
              </c:strCache>
            </c:strRef>
          </c:tx>
          <c:spPr>
            <a:ln w="28575" cap="rnd">
              <a:solidFill>
                <a:srgbClr val="FF0000"/>
              </a:solidFill>
              <a:round/>
            </a:ln>
            <a:effectLst/>
          </c:spPr>
          <c:marker>
            <c:symbol val="none"/>
          </c:marker>
          <c:cat>
            <c:strRef>
              <c:f>'Comparison vs March'!$AY$7:$CE$7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March'!$AY$42:$CE$42</c:f>
              <c:numCache>
                <c:formatCode>0.0</c:formatCode>
                <c:ptCount val="33"/>
                <c:pt idx="0">
                  <c:v>100.00000000000001</c:v>
                </c:pt>
                <c:pt idx="1">
                  <c:v>100.18356872588321</c:v>
                </c:pt>
                <c:pt idx="2">
                  <c:v>88.886599483010542</c:v>
                </c:pt>
                <c:pt idx="3">
                  <c:v>91.767504589218149</c:v>
                </c:pt>
                <c:pt idx="4">
                  <c:v>92.616041658861874</c:v>
                </c:pt>
                <c:pt idx="5">
                  <c:v>92.468062787996857</c:v>
                </c:pt>
                <c:pt idx="6">
                  <c:v>93.773648522084443</c:v>
                </c:pt>
                <c:pt idx="7">
                  <c:v>95.759187802045474</c:v>
                </c:pt>
                <c:pt idx="8">
                  <c:v>97.617352864046765</c:v>
                </c:pt>
                <c:pt idx="9">
                  <c:v>97.930168958153828</c:v>
                </c:pt>
                <c:pt idx="10">
                  <c:v>98.759974525156423</c:v>
                </c:pt>
                <c:pt idx="11">
                  <c:v>99.970029595774179</c:v>
                </c:pt>
                <c:pt idx="12">
                  <c:v>99.85764057992732</c:v>
                </c:pt>
                <c:pt idx="13">
                  <c:v>99.971902746038296</c:v>
                </c:pt>
                <c:pt idx="14">
                  <c:v>100.13299366875211</c:v>
                </c:pt>
                <c:pt idx="15">
                  <c:v>99.852021129134982</c:v>
                </c:pt>
                <c:pt idx="16">
                  <c:v>99.941932341812461</c:v>
                </c:pt>
                <c:pt idx="17">
                  <c:v>100.49263851946203</c:v>
                </c:pt>
                <c:pt idx="18">
                  <c:v>100.93282883152885</c:v>
                </c:pt>
                <c:pt idx="19">
                  <c:v>101.18945041771251</c:v>
                </c:pt>
                <c:pt idx="20">
                  <c:v>100.21915858090136</c:v>
                </c:pt>
                <c:pt idx="21">
                  <c:v>100.63687108979883</c:v>
                </c:pt>
                <c:pt idx="22">
                  <c:v>100.63953096317387</c:v>
                </c:pt>
                <c:pt idx="23">
                  <c:v>100.78917693777396</c:v>
                </c:pt>
                <c:pt idx="24">
                  <c:v>100.88976510695687</c:v>
                </c:pt>
                <c:pt idx="25">
                  <c:v>101.01805716854606</c:v>
                </c:pt>
                <c:pt idx="26">
                  <c:v>101.14039261229537</c:v>
                </c:pt>
                <c:pt idx="27">
                  <c:v>101.270539092646</c:v>
                </c:pt>
                <c:pt idx="28">
                  <c:v>101.50869141722549</c:v>
                </c:pt>
                <c:pt idx="29">
                  <c:v>101.72515266174652</c:v>
                </c:pt>
                <c:pt idx="30">
                  <c:v>101.90986400929083</c:v>
                </c:pt>
                <c:pt idx="31">
                  <c:v>102.1345858464766</c:v>
                </c:pt>
                <c:pt idx="32">
                  <c:v>102.37965009553066</c:v>
                </c:pt>
              </c:numCache>
            </c:numRef>
          </c:val>
          <c:smooth val="0"/>
          <c:extLst>
            <c:ext xmlns:c16="http://schemas.microsoft.com/office/drawing/2014/chart" uri="{C3380CC4-5D6E-409C-BE32-E72D297353CC}">
              <c16:uniqueId val="{00000001-0A0D-43B2-956C-2DBC6F2E6622}"/>
            </c:ext>
          </c:extLst>
        </c:ser>
        <c:ser>
          <c:idx val="6"/>
          <c:order val="2"/>
          <c:tx>
            <c:strRef>
              <c:f>'Comparison vs March'!$M$14</c:f>
              <c:strCache>
                <c:ptCount val="1"/>
                <c:pt idx="0">
                  <c:v>   Jul 2025 Pessimistic</c:v>
                </c:pt>
              </c:strCache>
            </c:strRef>
          </c:tx>
          <c:spPr>
            <a:ln w="28575" cap="rnd">
              <a:solidFill>
                <a:srgbClr val="680000"/>
              </a:solidFill>
              <a:round/>
            </a:ln>
            <a:effectLst/>
          </c:spPr>
          <c:marker>
            <c:symbol val="none"/>
          </c:marker>
          <c:cat>
            <c:strRef>
              <c:f>'Comparison vs March'!$AY$7:$CE$7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March'!$AY$43:$CE$43</c:f>
              <c:numCache>
                <c:formatCode>0.0</c:formatCode>
                <c:ptCount val="33"/>
                <c:pt idx="0">
                  <c:v>100.00000000000001</c:v>
                </c:pt>
                <c:pt idx="1">
                  <c:v>100.18356872588321</c:v>
                </c:pt>
                <c:pt idx="2">
                  <c:v>88.886599483010542</c:v>
                </c:pt>
                <c:pt idx="3">
                  <c:v>91.767504589218149</c:v>
                </c:pt>
                <c:pt idx="4">
                  <c:v>92.616041658861874</c:v>
                </c:pt>
                <c:pt idx="5">
                  <c:v>92.468062787996857</c:v>
                </c:pt>
                <c:pt idx="6">
                  <c:v>93.773648522084443</c:v>
                </c:pt>
                <c:pt idx="7">
                  <c:v>95.759187802045474</c:v>
                </c:pt>
                <c:pt idx="8">
                  <c:v>97.617352864046765</c:v>
                </c:pt>
                <c:pt idx="9">
                  <c:v>97.930168958153828</c:v>
                </c:pt>
                <c:pt idx="10">
                  <c:v>98.759974525156423</c:v>
                </c:pt>
                <c:pt idx="11">
                  <c:v>99.970029595774179</c:v>
                </c:pt>
                <c:pt idx="12">
                  <c:v>99.85764057992732</c:v>
                </c:pt>
                <c:pt idx="13">
                  <c:v>99.971902746038296</c:v>
                </c:pt>
                <c:pt idx="14">
                  <c:v>100.13299366875211</c:v>
                </c:pt>
                <c:pt idx="15">
                  <c:v>99.852021129134982</c:v>
                </c:pt>
                <c:pt idx="16">
                  <c:v>99.941932341812461</c:v>
                </c:pt>
                <c:pt idx="17">
                  <c:v>100.49263851946203</c:v>
                </c:pt>
                <c:pt idx="18">
                  <c:v>100.93282883152885</c:v>
                </c:pt>
                <c:pt idx="19">
                  <c:v>101.18945041771251</c:v>
                </c:pt>
                <c:pt idx="20">
                  <c:v>100.21915858090136</c:v>
                </c:pt>
                <c:pt idx="21">
                  <c:v>100.63687108979883</c:v>
                </c:pt>
                <c:pt idx="22">
                  <c:v>100.63790132244409</c:v>
                </c:pt>
                <c:pt idx="23">
                  <c:v>100.55832989922452</c:v>
                </c:pt>
                <c:pt idx="24">
                  <c:v>100.23532386768068</c:v>
                </c:pt>
                <c:pt idx="25">
                  <c:v>99.86517064398906</c:v>
                </c:pt>
                <c:pt idx="26">
                  <c:v>99.228767841756266</c:v>
                </c:pt>
                <c:pt idx="27">
                  <c:v>98.451373019143603</c:v>
                </c:pt>
                <c:pt idx="28">
                  <c:v>97.860206795789153</c:v>
                </c:pt>
                <c:pt idx="29">
                  <c:v>97.718709024837963</c:v>
                </c:pt>
                <c:pt idx="30">
                  <c:v>97.694826358970502</c:v>
                </c:pt>
                <c:pt idx="31">
                  <c:v>97.838009965159401</c:v>
                </c:pt>
                <c:pt idx="32">
                  <c:v>98.10167459633611</c:v>
                </c:pt>
              </c:numCache>
            </c:numRef>
          </c:val>
          <c:smooth val="0"/>
          <c:extLst>
            <c:ext xmlns:c16="http://schemas.microsoft.com/office/drawing/2014/chart" uri="{C3380CC4-5D6E-409C-BE32-E72D297353CC}">
              <c16:uniqueId val="{00000002-0A0D-43B2-956C-2DBC6F2E6622}"/>
            </c:ext>
          </c:extLst>
        </c:ser>
        <c:ser>
          <c:idx val="2"/>
          <c:order val="3"/>
          <c:tx>
            <c:strRef>
              <c:f>'Comparison vs March'!$M$9</c:f>
              <c:strCache>
                <c:ptCount val="1"/>
                <c:pt idx="0">
                  <c:v>   Mar 2025 Optimistic</c:v>
                </c:pt>
              </c:strCache>
            </c:strRef>
          </c:tx>
          <c:spPr>
            <a:ln w="28575" cap="rnd">
              <a:solidFill>
                <a:srgbClr val="FFC000">
                  <a:alpha val="30000"/>
                </a:srgbClr>
              </a:solidFill>
              <a:round/>
            </a:ln>
            <a:effectLst/>
          </c:spPr>
          <c:marker>
            <c:symbol val="none"/>
          </c:marker>
          <c:cat>
            <c:strRef>
              <c:f>'Comparison vs March'!$AY$7:$CE$7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March'!$AY$38:$CE$38</c:f>
              <c:numCache>
                <c:formatCode>0.0</c:formatCode>
                <c:ptCount val="33"/>
                <c:pt idx="0">
                  <c:v>100</c:v>
                </c:pt>
                <c:pt idx="1">
                  <c:v>100.17983253095557</c:v>
                </c:pt>
                <c:pt idx="2">
                  <c:v>88.897214469025741</c:v>
                </c:pt>
                <c:pt idx="3">
                  <c:v>91.789521008560769</c:v>
                </c:pt>
                <c:pt idx="4">
                  <c:v>92.611880186576244</c:v>
                </c:pt>
                <c:pt idx="5">
                  <c:v>92.46576625517487</c:v>
                </c:pt>
                <c:pt idx="6">
                  <c:v>93.786411404379663</c:v>
                </c:pt>
                <c:pt idx="7">
                  <c:v>95.787048311260136</c:v>
                </c:pt>
                <c:pt idx="8">
                  <c:v>97.615345709308187</c:v>
                </c:pt>
                <c:pt idx="9">
                  <c:v>97.916939849764887</c:v>
                </c:pt>
                <c:pt idx="10">
                  <c:v>98.767397860742179</c:v>
                </c:pt>
                <c:pt idx="11">
                  <c:v>100.0018732555308</c:v>
                </c:pt>
                <c:pt idx="12">
                  <c:v>99.84639304647547</c:v>
                </c:pt>
                <c:pt idx="13">
                  <c:v>99.968154655976619</c:v>
                </c:pt>
                <c:pt idx="14">
                  <c:v>100.14611393140139</c:v>
                </c:pt>
                <c:pt idx="15">
                  <c:v>99.88760466815279</c:v>
                </c:pt>
                <c:pt idx="16">
                  <c:v>99.926943034299299</c:v>
                </c:pt>
                <c:pt idx="17">
                  <c:v>100.47580690481988</c:v>
                </c:pt>
                <c:pt idx="18">
                  <c:v>100.94786729857817</c:v>
                </c:pt>
                <c:pt idx="19">
                  <c:v>101.22510911713466</c:v>
                </c:pt>
                <c:pt idx="20">
                  <c:v>100.52638480415114</c:v>
                </c:pt>
                <c:pt idx="21">
                  <c:v>101.20058820223667</c:v>
                </c:pt>
                <c:pt idx="22">
                  <c:v>101.47758649757414</c:v>
                </c:pt>
                <c:pt idx="23">
                  <c:v>101.75036996796733</c:v>
                </c:pt>
                <c:pt idx="24">
                  <c:v>102.08693778918382</c:v>
                </c:pt>
                <c:pt idx="25">
                  <c:v>102.4599216979188</c:v>
                </c:pt>
                <c:pt idx="26">
                  <c:v>102.72292677444131</c:v>
                </c:pt>
                <c:pt idx="27">
                  <c:v>102.88252814566435</c:v>
                </c:pt>
                <c:pt idx="28">
                  <c:v>103.03960062192084</c:v>
                </c:pt>
                <c:pt idx="29">
                  <c:v>103.22600827978944</c:v>
                </c:pt>
                <c:pt idx="30">
                  <c:v>103.37285278084784</c:v>
                </c:pt>
                <c:pt idx="31">
                  <c:v>103.51565104995971</c:v>
                </c:pt>
                <c:pt idx="32">
                  <c:v>103.69160594196654</c:v>
                </c:pt>
              </c:numCache>
            </c:numRef>
          </c:val>
          <c:smooth val="0"/>
          <c:extLst>
            <c:ext xmlns:c16="http://schemas.microsoft.com/office/drawing/2014/chart" uri="{C3380CC4-5D6E-409C-BE32-E72D297353CC}">
              <c16:uniqueId val="{00000003-0A0D-43B2-956C-2DBC6F2E6622}"/>
            </c:ext>
          </c:extLst>
        </c:ser>
        <c:ser>
          <c:idx val="3"/>
          <c:order val="4"/>
          <c:tx>
            <c:strRef>
              <c:f>'Comparison vs March'!$M$10</c:f>
              <c:strCache>
                <c:ptCount val="1"/>
                <c:pt idx="0">
                  <c:v>   Mar 2025 Baseline</c:v>
                </c:pt>
              </c:strCache>
            </c:strRef>
          </c:tx>
          <c:spPr>
            <a:ln w="28575" cap="rnd">
              <a:solidFill>
                <a:srgbClr val="FF0000">
                  <a:alpha val="30000"/>
                </a:srgbClr>
              </a:solidFill>
              <a:round/>
            </a:ln>
            <a:effectLst/>
          </c:spPr>
          <c:marker>
            <c:symbol val="none"/>
          </c:marker>
          <c:cat>
            <c:strRef>
              <c:f>'Comparison vs March'!$AY$7:$CE$7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March'!$AY$39:$CE$39</c:f>
              <c:numCache>
                <c:formatCode>0.0</c:formatCode>
                <c:ptCount val="33"/>
                <c:pt idx="0">
                  <c:v>100</c:v>
                </c:pt>
                <c:pt idx="1">
                  <c:v>100.17983253095557</c:v>
                </c:pt>
                <c:pt idx="2">
                  <c:v>88.897214469025741</c:v>
                </c:pt>
                <c:pt idx="3">
                  <c:v>91.789521008560769</c:v>
                </c:pt>
                <c:pt idx="4">
                  <c:v>92.611880186576244</c:v>
                </c:pt>
                <c:pt idx="5">
                  <c:v>92.46576625517487</c:v>
                </c:pt>
                <c:pt idx="6">
                  <c:v>93.786411404379663</c:v>
                </c:pt>
                <c:pt idx="7">
                  <c:v>95.787048311260136</c:v>
                </c:pt>
                <c:pt idx="8">
                  <c:v>97.615345709308187</c:v>
                </c:pt>
                <c:pt idx="9">
                  <c:v>97.916939849764887</c:v>
                </c:pt>
                <c:pt idx="10">
                  <c:v>98.767397860742179</c:v>
                </c:pt>
                <c:pt idx="11">
                  <c:v>100.0018732555308</c:v>
                </c:pt>
                <c:pt idx="12">
                  <c:v>99.84639304647547</c:v>
                </c:pt>
                <c:pt idx="13">
                  <c:v>99.968154655976619</c:v>
                </c:pt>
                <c:pt idx="14">
                  <c:v>100.14611393140139</c:v>
                </c:pt>
                <c:pt idx="15">
                  <c:v>99.88760466815279</c:v>
                </c:pt>
                <c:pt idx="16">
                  <c:v>99.926943034299299</c:v>
                </c:pt>
                <c:pt idx="17">
                  <c:v>100.47580690481988</c:v>
                </c:pt>
                <c:pt idx="18">
                  <c:v>100.94786729857817</c:v>
                </c:pt>
                <c:pt idx="19">
                  <c:v>101.22510911713466</c:v>
                </c:pt>
                <c:pt idx="20">
                  <c:v>100.52638480415114</c:v>
                </c:pt>
                <c:pt idx="21">
                  <c:v>101.16816214899875</c:v>
                </c:pt>
                <c:pt idx="22">
                  <c:v>101.30078864057846</c:v>
                </c:pt>
                <c:pt idx="23">
                  <c:v>101.41605005338778</c:v>
                </c:pt>
                <c:pt idx="24">
                  <c:v>101.58396867916751</c:v>
                </c:pt>
                <c:pt idx="25">
                  <c:v>101.75896821085364</c:v>
                </c:pt>
                <c:pt idx="26">
                  <c:v>101.86287769514639</c:v>
                </c:pt>
                <c:pt idx="27">
                  <c:v>101.86754210141805</c:v>
                </c:pt>
                <c:pt idx="28">
                  <c:v>101.90918457186744</c:v>
                </c:pt>
                <c:pt idx="29">
                  <c:v>101.99960661633853</c:v>
                </c:pt>
                <c:pt idx="30">
                  <c:v>102.07069666373189</c:v>
                </c:pt>
                <c:pt idx="31">
                  <c:v>102.14482138508514</c:v>
                </c:pt>
                <c:pt idx="32">
                  <c:v>102.27598673735083</c:v>
                </c:pt>
              </c:numCache>
            </c:numRef>
          </c:val>
          <c:smooth val="0"/>
          <c:extLst>
            <c:ext xmlns:c16="http://schemas.microsoft.com/office/drawing/2014/chart" uri="{C3380CC4-5D6E-409C-BE32-E72D297353CC}">
              <c16:uniqueId val="{00000004-0A0D-43B2-956C-2DBC6F2E6622}"/>
            </c:ext>
          </c:extLst>
        </c:ser>
        <c:ser>
          <c:idx val="4"/>
          <c:order val="5"/>
          <c:tx>
            <c:strRef>
              <c:f>'Comparison vs March'!$M$11</c:f>
              <c:strCache>
                <c:ptCount val="1"/>
                <c:pt idx="0">
                  <c:v>   Mar 2025 Pessimistic</c:v>
                </c:pt>
              </c:strCache>
            </c:strRef>
          </c:tx>
          <c:spPr>
            <a:ln w="28575" cap="rnd">
              <a:solidFill>
                <a:srgbClr val="680000">
                  <a:alpha val="30000"/>
                </a:srgbClr>
              </a:solidFill>
              <a:round/>
            </a:ln>
            <a:effectLst/>
          </c:spPr>
          <c:marker>
            <c:symbol val="none"/>
          </c:marker>
          <c:cat>
            <c:strRef>
              <c:f>'Comparison vs March'!$AY$7:$CE$7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March'!$AY$40:$CE$40</c:f>
              <c:numCache>
                <c:formatCode>0.0</c:formatCode>
                <c:ptCount val="33"/>
                <c:pt idx="0">
                  <c:v>100</c:v>
                </c:pt>
                <c:pt idx="1">
                  <c:v>100.17983253095557</c:v>
                </c:pt>
                <c:pt idx="2">
                  <c:v>88.897214469025741</c:v>
                </c:pt>
                <c:pt idx="3">
                  <c:v>91.789521008560769</c:v>
                </c:pt>
                <c:pt idx="4">
                  <c:v>92.611880186576244</c:v>
                </c:pt>
                <c:pt idx="5">
                  <c:v>92.46576625517487</c:v>
                </c:pt>
                <c:pt idx="6">
                  <c:v>93.786411404379663</c:v>
                </c:pt>
                <c:pt idx="7">
                  <c:v>95.787048311260136</c:v>
                </c:pt>
                <c:pt idx="8">
                  <c:v>97.615345709308187</c:v>
                </c:pt>
                <c:pt idx="9">
                  <c:v>97.916939849764887</c:v>
                </c:pt>
                <c:pt idx="10">
                  <c:v>98.767397860742179</c:v>
                </c:pt>
                <c:pt idx="11">
                  <c:v>100.0018732555308</c:v>
                </c:pt>
                <c:pt idx="12">
                  <c:v>99.84639304647547</c:v>
                </c:pt>
                <c:pt idx="13">
                  <c:v>99.968154655976619</c:v>
                </c:pt>
                <c:pt idx="14">
                  <c:v>100.14611393140139</c:v>
                </c:pt>
                <c:pt idx="15">
                  <c:v>99.88760466815279</c:v>
                </c:pt>
                <c:pt idx="16">
                  <c:v>99.926943034299299</c:v>
                </c:pt>
                <c:pt idx="17">
                  <c:v>100.47580690481988</c:v>
                </c:pt>
                <c:pt idx="18">
                  <c:v>100.94786729857817</c:v>
                </c:pt>
                <c:pt idx="19">
                  <c:v>101.22510911713466</c:v>
                </c:pt>
                <c:pt idx="20">
                  <c:v>100.52638480415114</c:v>
                </c:pt>
                <c:pt idx="21">
                  <c:v>101.16377873105671</c:v>
                </c:pt>
                <c:pt idx="22">
                  <c:v>101.27639885356761</c:v>
                </c:pt>
                <c:pt idx="23">
                  <c:v>101.21098477043253</c:v>
                </c:pt>
                <c:pt idx="24">
                  <c:v>101.11291984339584</c:v>
                </c:pt>
                <c:pt idx="25">
                  <c:v>101.01828297398049</c:v>
                </c:pt>
                <c:pt idx="26">
                  <c:v>100.84165370998258</c:v>
                </c:pt>
                <c:pt idx="27">
                  <c:v>100.53369050072121</c:v>
                </c:pt>
                <c:pt idx="28">
                  <c:v>100.2416312309162</c:v>
                </c:pt>
                <c:pt idx="29">
                  <c:v>100.03960062192083</c:v>
                </c:pt>
                <c:pt idx="30">
                  <c:v>99.886405784613089</c:v>
                </c:pt>
                <c:pt idx="31">
                  <c:v>99.80154730906844</c:v>
                </c:pt>
                <c:pt idx="32">
                  <c:v>99.841897233201578</c:v>
                </c:pt>
              </c:numCache>
            </c:numRef>
          </c:val>
          <c:smooth val="0"/>
          <c:extLst>
            <c:ext xmlns:c16="http://schemas.microsoft.com/office/drawing/2014/chart" uri="{C3380CC4-5D6E-409C-BE32-E72D297353CC}">
              <c16:uniqueId val="{00000005-0A0D-43B2-956C-2DBC6F2E6622}"/>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05"/>
          <c:min val="8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Employment, revision in %</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March'!$M$41</c:f>
              <c:strCache>
                <c:ptCount val="1"/>
                <c:pt idx="0">
                  <c:v>   Jul 2025 Optimistic</c:v>
                </c:pt>
              </c:strCache>
            </c:strRef>
          </c:tx>
          <c:spPr>
            <a:ln w="28575" cap="rnd">
              <a:solidFill>
                <a:srgbClr val="FFC000"/>
              </a:solidFill>
              <a:round/>
            </a:ln>
            <a:effectLst/>
          </c:spPr>
          <c:marker>
            <c:symbol val="none"/>
          </c:marker>
          <c:cat>
            <c:strRef>
              <c:f>'Comparison vs March'!$CH$7:$DB$7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March'!$CH$41:$DB$41</c:f>
              <c:numCache>
                <c:formatCode>0.0%</c:formatCode>
                <c:ptCount val="21"/>
                <c:pt idx="0">
                  <c:v>5.6197665923463092E-5</c:v>
                </c:pt>
                <c:pt idx="1">
                  <c:v>9.3494642756875024E-5</c:v>
                </c:pt>
                <c:pt idx="2">
                  <c:v>-6.3216453135672701E-5</c:v>
                </c:pt>
                <c:pt idx="3">
                  <c:v>-1.836734693877462E-4</c:v>
                </c:pt>
                <c:pt idx="4">
                  <c:v>1.0113473168971154E-4</c:v>
                </c:pt>
                <c:pt idx="5">
                  <c:v>8.1035635420612095E-5</c:v>
                </c:pt>
                <c:pt idx="6">
                  <c:v>-7.9894539208202886E-5</c:v>
                </c:pt>
                <c:pt idx="7">
                  <c:v>-2.3467751398287273E-4</c:v>
                </c:pt>
                <c:pt idx="8">
                  <c:v>7.676069852258216E-5</c:v>
                </c:pt>
                <c:pt idx="9">
                  <c:v>1.9131066939626074E-4</c:v>
                </c:pt>
                <c:pt idx="10">
                  <c:v>-1.8966334755621261E-5</c:v>
                </c:pt>
                <c:pt idx="11">
                  <c:v>-2.6225086168152334E-4</c:v>
                </c:pt>
                <c:pt idx="12">
                  <c:v>1.6885236674735182E-4</c:v>
                </c:pt>
                <c:pt idx="13">
                  <c:v>9.3692613274631853E-5</c:v>
                </c:pt>
                <c:pt idx="14">
                  <c:v>-7.4820897476679527E-5</c:v>
                </c:pt>
                <c:pt idx="15">
                  <c:v>-3.00058136263881E-4</c:v>
                </c:pt>
                <c:pt idx="16">
                  <c:v>2.0620875824839402E-4</c:v>
                </c:pt>
                <c:pt idx="17">
                  <c:v>2.237261591810924E-4</c:v>
                </c:pt>
                <c:pt idx="18">
                  <c:v>-9.2783313848765481E-5</c:v>
                </c:pt>
                <c:pt idx="19">
                  <c:v>-2.9609341747316442E-4</c:v>
                </c:pt>
                <c:pt idx="20">
                  <c:v>-3.0001490757304294E-3</c:v>
                </c:pt>
              </c:numCache>
            </c:numRef>
          </c:val>
          <c:smooth val="0"/>
          <c:extLst>
            <c:ext xmlns:c16="http://schemas.microsoft.com/office/drawing/2014/chart" uri="{C3380CC4-5D6E-409C-BE32-E72D297353CC}">
              <c16:uniqueId val="{00000000-AA07-45D5-A2BE-2CA8FF1A0000}"/>
            </c:ext>
          </c:extLst>
        </c:ser>
        <c:ser>
          <c:idx val="6"/>
          <c:order val="1"/>
          <c:tx>
            <c:strRef>
              <c:f>'Comparison vs March'!$M$43</c:f>
              <c:strCache>
                <c:ptCount val="1"/>
                <c:pt idx="0">
                  <c:v>   Jul 2025 Pessimistic</c:v>
                </c:pt>
              </c:strCache>
            </c:strRef>
          </c:tx>
          <c:spPr>
            <a:ln w="28575" cap="rnd">
              <a:solidFill>
                <a:srgbClr val="5B1A18"/>
              </a:solidFill>
              <a:round/>
            </a:ln>
            <a:effectLst/>
          </c:spPr>
          <c:marker>
            <c:symbol val="none"/>
          </c:marker>
          <c:cat>
            <c:strRef>
              <c:f>'Comparison vs March'!$CH$7:$DB$7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March'!$CH$43:$DB$43</c:f>
              <c:numCache>
                <c:formatCode>0.0%</c:formatCode>
                <c:ptCount val="21"/>
                <c:pt idx="0">
                  <c:v>5.6197665923463092E-5</c:v>
                </c:pt>
                <c:pt idx="1">
                  <c:v>9.3494642756875024E-5</c:v>
                </c:pt>
                <c:pt idx="2">
                  <c:v>-6.3216453135672701E-5</c:v>
                </c:pt>
                <c:pt idx="3">
                  <c:v>-1.836734693877462E-4</c:v>
                </c:pt>
                <c:pt idx="4">
                  <c:v>1.0113473168971154E-4</c:v>
                </c:pt>
                <c:pt idx="5">
                  <c:v>8.1035635420612095E-5</c:v>
                </c:pt>
                <c:pt idx="6">
                  <c:v>-7.9894539208202886E-5</c:v>
                </c:pt>
                <c:pt idx="7">
                  <c:v>-2.3467751398287273E-4</c:v>
                </c:pt>
                <c:pt idx="8">
                  <c:v>7.676069852258216E-5</c:v>
                </c:pt>
                <c:pt idx="9">
                  <c:v>1.9131066939626074E-4</c:v>
                </c:pt>
                <c:pt idx="10">
                  <c:v>-1.8966334755621261E-5</c:v>
                </c:pt>
                <c:pt idx="11">
                  <c:v>-2.6225086168152334E-4</c:v>
                </c:pt>
                <c:pt idx="12">
                  <c:v>1.6885236674735182E-4</c:v>
                </c:pt>
                <c:pt idx="13">
                  <c:v>9.3692613274631853E-5</c:v>
                </c:pt>
                <c:pt idx="14">
                  <c:v>-7.4820897476679527E-5</c:v>
                </c:pt>
                <c:pt idx="15">
                  <c:v>-3.00058136263881E-4</c:v>
                </c:pt>
                <c:pt idx="16">
                  <c:v>2.0620875824839402E-4</c:v>
                </c:pt>
                <c:pt idx="17">
                  <c:v>2.237261591810924E-4</c:v>
                </c:pt>
                <c:pt idx="18">
                  <c:v>-9.2783313848765481E-5</c:v>
                </c:pt>
                <c:pt idx="19">
                  <c:v>-2.9609341747316442E-4</c:v>
                </c:pt>
                <c:pt idx="20">
                  <c:v>-3.0001490757304294E-3</c:v>
                </c:pt>
              </c:numCache>
            </c:numRef>
          </c:val>
          <c:smooth val="0"/>
          <c:extLst>
            <c:ext xmlns:c16="http://schemas.microsoft.com/office/drawing/2014/chart" uri="{C3380CC4-5D6E-409C-BE32-E72D297353CC}">
              <c16:uniqueId val="{00000002-AA07-45D5-A2BE-2CA8FF1A0000}"/>
            </c:ext>
          </c:extLst>
        </c:ser>
        <c:ser>
          <c:idx val="5"/>
          <c:order val="2"/>
          <c:tx>
            <c:strRef>
              <c:f>'Comparison vs March'!$M$42</c:f>
              <c:strCache>
                <c:ptCount val="1"/>
                <c:pt idx="0">
                  <c:v>   Jul 2025 Baseline</c:v>
                </c:pt>
              </c:strCache>
            </c:strRef>
          </c:tx>
          <c:spPr>
            <a:ln w="28575" cap="rnd">
              <a:solidFill>
                <a:srgbClr val="FD6467"/>
              </a:solidFill>
              <a:round/>
            </a:ln>
            <a:effectLst/>
          </c:spPr>
          <c:marker>
            <c:symbol val="none"/>
          </c:marker>
          <c:cat>
            <c:strRef>
              <c:f>'Comparison vs March'!$CH$7:$DB$7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March'!$CH$42:$DB$42</c:f>
              <c:numCache>
                <c:formatCode>0.0%</c:formatCode>
                <c:ptCount val="21"/>
                <c:pt idx="0">
                  <c:v>5.6197665923463092E-5</c:v>
                </c:pt>
                <c:pt idx="1">
                  <c:v>9.3494642756875024E-5</c:v>
                </c:pt>
                <c:pt idx="2">
                  <c:v>-6.3216453135672701E-5</c:v>
                </c:pt>
                <c:pt idx="3">
                  <c:v>-1.836734693877462E-4</c:v>
                </c:pt>
                <c:pt idx="4">
                  <c:v>1.0113473168971154E-4</c:v>
                </c:pt>
                <c:pt idx="5">
                  <c:v>8.1035635420612095E-5</c:v>
                </c:pt>
                <c:pt idx="6">
                  <c:v>-7.9894539208202886E-5</c:v>
                </c:pt>
                <c:pt idx="7">
                  <c:v>-2.3467751398287273E-4</c:v>
                </c:pt>
                <c:pt idx="8">
                  <c:v>7.676069852258216E-5</c:v>
                </c:pt>
                <c:pt idx="9">
                  <c:v>1.9131066939626074E-4</c:v>
                </c:pt>
                <c:pt idx="10">
                  <c:v>-1.8966334755621261E-5</c:v>
                </c:pt>
                <c:pt idx="11">
                  <c:v>-2.6225086168152334E-4</c:v>
                </c:pt>
                <c:pt idx="12">
                  <c:v>1.6885236674735182E-4</c:v>
                </c:pt>
                <c:pt idx="13">
                  <c:v>9.3692613274631853E-5</c:v>
                </c:pt>
                <c:pt idx="14">
                  <c:v>-7.4820897476679527E-5</c:v>
                </c:pt>
                <c:pt idx="15">
                  <c:v>-3.00058136263881E-4</c:v>
                </c:pt>
                <c:pt idx="16">
                  <c:v>2.0620875824839402E-4</c:v>
                </c:pt>
                <c:pt idx="17">
                  <c:v>2.237261591810924E-4</c:v>
                </c:pt>
                <c:pt idx="18">
                  <c:v>-9.2783313848765481E-5</c:v>
                </c:pt>
                <c:pt idx="19">
                  <c:v>-2.9609341747316442E-4</c:v>
                </c:pt>
                <c:pt idx="20">
                  <c:v>-3.0001490757304294E-3</c:v>
                </c:pt>
              </c:numCache>
            </c:numRef>
          </c:val>
          <c:smooth val="0"/>
          <c:extLst>
            <c:ext xmlns:c16="http://schemas.microsoft.com/office/drawing/2014/chart" uri="{C3380CC4-5D6E-409C-BE32-E72D297353CC}">
              <c16:uniqueId val="{00000001-AA07-45D5-A2BE-2CA8FF1A0000}"/>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6203494144496714"/>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Wages and salaries per employee, at annual rate</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5331540169049116"/>
          <c:w val="0.90520654149000601"/>
          <c:h val="0.66147516684381391"/>
        </c:manualLayout>
      </c:layout>
      <c:lineChart>
        <c:grouping val="standard"/>
        <c:varyColors val="0"/>
        <c:ser>
          <c:idx val="0"/>
          <c:order val="0"/>
          <c:tx>
            <c:strRef>
              <c:f>'Comparison vs March'!$M$33</c:f>
              <c:strCache>
                <c:ptCount val="1"/>
                <c:pt idx="0">
                  <c:v>   Jul 2025 Optimistic</c:v>
                </c:pt>
              </c:strCache>
            </c:strRef>
          </c:tx>
          <c:spPr>
            <a:ln w="28575" cap="rnd">
              <a:solidFill>
                <a:srgbClr val="FFC000"/>
              </a:solidFill>
              <a:round/>
            </a:ln>
            <a:effectLst/>
          </c:spPr>
          <c:marker>
            <c:symbol val="none"/>
          </c:marker>
          <c:cat>
            <c:strRef>
              <c:f>'Comparison vs March'!$N$7:$AT$7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March'!$N$33:$AT$33</c:f>
              <c:numCache>
                <c:formatCode>#,##0.0</c:formatCode>
                <c:ptCount val="33"/>
                <c:pt idx="0">
                  <c:v>91474.507498842911</c:v>
                </c:pt>
                <c:pt idx="1">
                  <c:v>94043.086356218671</c:v>
                </c:pt>
                <c:pt idx="2">
                  <c:v>101110.93735415995</c:v>
                </c:pt>
                <c:pt idx="3">
                  <c:v>103387.73575600953</c:v>
                </c:pt>
                <c:pt idx="4">
                  <c:v>105992.58265177568</c:v>
                </c:pt>
                <c:pt idx="5">
                  <c:v>108223.41827153225</c:v>
                </c:pt>
                <c:pt idx="6">
                  <c:v>110322.77866692276</c:v>
                </c:pt>
                <c:pt idx="7">
                  <c:v>110491.11689941022</c:v>
                </c:pt>
                <c:pt idx="8">
                  <c:v>111832.25953238453</c:v>
                </c:pt>
                <c:pt idx="9">
                  <c:v>111550.54737021231</c:v>
                </c:pt>
                <c:pt idx="10">
                  <c:v>110868.91862390218</c:v>
                </c:pt>
                <c:pt idx="11">
                  <c:v>111517.61212574964</c:v>
                </c:pt>
                <c:pt idx="12">
                  <c:v>111657.61186006494</c:v>
                </c:pt>
                <c:pt idx="13">
                  <c:v>115592.47493458851</c:v>
                </c:pt>
                <c:pt idx="14">
                  <c:v>119696.30658031483</c:v>
                </c:pt>
                <c:pt idx="15">
                  <c:v>122292.88273722093</c:v>
                </c:pt>
                <c:pt idx="16">
                  <c:v>125839.81668689271</c:v>
                </c:pt>
                <c:pt idx="17">
                  <c:v>127650.63310082375</c:v>
                </c:pt>
                <c:pt idx="18">
                  <c:v>129778.2473780908</c:v>
                </c:pt>
                <c:pt idx="19">
                  <c:v>128063.76022735918</c:v>
                </c:pt>
                <c:pt idx="20">
                  <c:v>132360.49897926548</c:v>
                </c:pt>
                <c:pt idx="21">
                  <c:v>131553.35008870254</c:v>
                </c:pt>
                <c:pt idx="22">
                  <c:v>133123.45431529763</c:v>
                </c:pt>
                <c:pt idx="23">
                  <c:v>134553.30377347462</c:v>
                </c:pt>
                <c:pt idx="24">
                  <c:v>136029.03884164256</c:v>
                </c:pt>
                <c:pt idx="25">
                  <c:v>137069.73932578551</c:v>
                </c:pt>
                <c:pt idx="26">
                  <c:v>138630.68195906538</c:v>
                </c:pt>
                <c:pt idx="27">
                  <c:v>139974.98779323022</c:v>
                </c:pt>
                <c:pt idx="28">
                  <c:v>141372.00513518704</c:v>
                </c:pt>
                <c:pt idx="29">
                  <c:v>142982.31980747619</c:v>
                </c:pt>
                <c:pt idx="30">
                  <c:v>144623.92777603786</c:v>
                </c:pt>
                <c:pt idx="31">
                  <c:v>146097.75801772982</c:v>
                </c:pt>
                <c:pt idx="32">
                  <c:v>147436.76329283466</c:v>
                </c:pt>
              </c:numCache>
            </c:numRef>
          </c:val>
          <c:smooth val="0"/>
          <c:extLst>
            <c:ext xmlns:c16="http://schemas.microsoft.com/office/drawing/2014/chart" uri="{C3380CC4-5D6E-409C-BE32-E72D297353CC}">
              <c16:uniqueId val="{00000000-AAF5-41FF-89BB-3E2BD6E454E0}"/>
            </c:ext>
          </c:extLst>
        </c:ser>
        <c:ser>
          <c:idx val="6"/>
          <c:order val="1"/>
          <c:tx>
            <c:strRef>
              <c:f>'Comparison vs March'!$M$35</c:f>
              <c:strCache>
                <c:ptCount val="1"/>
                <c:pt idx="0">
                  <c:v>   Jul 2025 Pessimistic</c:v>
                </c:pt>
              </c:strCache>
            </c:strRef>
          </c:tx>
          <c:spPr>
            <a:ln w="28575" cap="rnd">
              <a:solidFill>
                <a:srgbClr val="680000"/>
              </a:solidFill>
              <a:round/>
            </a:ln>
            <a:effectLst/>
          </c:spPr>
          <c:marker>
            <c:symbol val="none"/>
          </c:marker>
          <c:cat>
            <c:strRef>
              <c:f>'Comparison vs March'!$N$7:$AT$7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March'!$N$35:$AT$35</c:f>
              <c:numCache>
                <c:formatCode>#,##0.0</c:formatCode>
                <c:ptCount val="33"/>
                <c:pt idx="0">
                  <c:v>91474.507498842911</c:v>
                </c:pt>
                <c:pt idx="1">
                  <c:v>94043.086356218671</c:v>
                </c:pt>
                <c:pt idx="2">
                  <c:v>101110.93735415995</c:v>
                </c:pt>
                <c:pt idx="3">
                  <c:v>103387.73575600953</c:v>
                </c:pt>
                <c:pt idx="4">
                  <c:v>105992.58265177568</c:v>
                </c:pt>
                <c:pt idx="5">
                  <c:v>108223.41827153225</c:v>
                </c:pt>
                <c:pt idx="6">
                  <c:v>110322.77866692276</c:v>
                </c:pt>
                <c:pt idx="7">
                  <c:v>110491.11689941022</c:v>
                </c:pt>
                <c:pt idx="8">
                  <c:v>111832.25953238453</c:v>
                </c:pt>
                <c:pt idx="9">
                  <c:v>111550.54737021231</c:v>
                </c:pt>
                <c:pt idx="10">
                  <c:v>110868.91862390218</c:v>
                </c:pt>
                <c:pt idx="11">
                  <c:v>111517.61212574964</c:v>
                </c:pt>
                <c:pt idx="12">
                  <c:v>111657.61186006494</c:v>
                </c:pt>
                <c:pt idx="13">
                  <c:v>115592.47493458851</c:v>
                </c:pt>
                <c:pt idx="14">
                  <c:v>119696.30658031483</c:v>
                </c:pt>
                <c:pt idx="15">
                  <c:v>122292.88273722093</c:v>
                </c:pt>
                <c:pt idx="16">
                  <c:v>125839.81668689271</c:v>
                </c:pt>
                <c:pt idx="17">
                  <c:v>127650.63310082375</c:v>
                </c:pt>
                <c:pt idx="18">
                  <c:v>129778.2473780908</c:v>
                </c:pt>
                <c:pt idx="19">
                  <c:v>128063.76022735918</c:v>
                </c:pt>
                <c:pt idx="20">
                  <c:v>132360.49897926548</c:v>
                </c:pt>
                <c:pt idx="21">
                  <c:v>131553.35008870254</c:v>
                </c:pt>
                <c:pt idx="22">
                  <c:v>133238.09178143769</c:v>
                </c:pt>
                <c:pt idx="23">
                  <c:v>134325.32220451988</c:v>
                </c:pt>
                <c:pt idx="24">
                  <c:v>135574.06119006278</c:v>
                </c:pt>
                <c:pt idx="25">
                  <c:v>137606.6745670276</c:v>
                </c:pt>
                <c:pt idx="26">
                  <c:v>138762.62948031185</c:v>
                </c:pt>
                <c:pt idx="27">
                  <c:v>139550.33604931578</c:v>
                </c:pt>
                <c:pt idx="28">
                  <c:v>140361.07737495372</c:v>
                </c:pt>
                <c:pt idx="29">
                  <c:v>141952.87120810014</c:v>
                </c:pt>
                <c:pt idx="30">
                  <c:v>143432.08444923017</c:v>
                </c:pt>
                <c:pt idx="31">
                  <c:v>144756.87225023835</c:v>
                </c:pt>
                <c:pt idx="32">
                  <c:v>145943.5246243453</c:v>
                </c:pt>
              </c:numCache>
            </c:numRef>
          </c:val>
          <c:smooth val="0"/>
          <c:extLst>
            <c:ext xmlns:c16="http://schemas.microsoft.com/office/drawing/2014/chart" uri="{C3380CC4-5D6E-409C-BE32-E72D297353CC}">
              <c16:uniqueId val="{00000002-AAF5-41FF-89BB-3E2BD6E454E0}"/>
            </c:ext>
          </c:extLst>
        </c:ser>
        <c:ser>
          <c:idx val="5"/>
          <c:order val="2"/>
          <c:tx>
            <c:strRef>
              <c:f>'Comparison vs March'!$M$34</c:f>
              <c:strCache>
                <c:ptCount val="1"/>
                <c:pt idx="0">
                  <c:v>   Jul 2025 Baseline</c:v>
                </c:pt>
              </c:strCache>
            </c:strRef>
          </c:tx>
          <c:spPr>
            <a:ln w="28575" cap="rnd">
              <a:solidFill>
                <a:srgbClr val="FF0000"/>
              </a:solidFill>
              <a:round/>
            </a:ln>
            <a:effectLst/>
          </c:spPr>
          <c:marker>
            <c:symbol val="none"/>
          </c:marker>
          <c:cat>
            <c:strRef>
              <c:f>'Comparison vs March'!$N$7:$AT$7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March'!$N$34:$AT$34</c:f>
              <c:numCache>
                <c:formatCode>#,##0.0</c:formatCode>
                <c:ptCount val="33"/>
                <c:pt idx="0">
                  <c:v>91474.507498842911</c:v>
                </c:pt>
                <c:pt idx="1">
                  <c:v>94043.086356218671</c:v>
                </c:pt>
                <c:pt idx="2">
                  <c:v>101110.93735415995</c:v>
                </c:pt>
                <c:pt idx="3">
                  <c:v>103387.73575600953</c:v>
                </c:pt>
                <c:pt idx="4">
                  <c:v>105992.58265177568</c:v>
                </c:pt>
                <c:pt idx="5">
                  <c:v>108223.41827153225</c:v>
                </c:pt>
                <c:pt idx="6">
                  <c:v>110322.77866692276</c:v>
                </c:pt>
                <c:pt idx="7">
                  <c:v>110491.11689941022</c:v>
                </c:pt>
                <c:pt idx="8">
                  <c:v>111832.25953238453</c:v>
                </c:pt>
                <c:pt idx="9">
                  <c:v>111550.54737021231</c:v>
                </c:pt>
                <c:pt idx="10">
                  <c:v>110868.91862390218</c:v>
                </c:pt>
                <c:pt idx="11">
                  <c:v>111517.61212574964</c:v>
                </c:pt>
                <c:pt idx="12">
                  <c:v>111657.61186006494</c:v>
                </c:pt>
                <c:pt idx="13">
                  <c:v>115592.47493458851</c:v>
                </c:pt>
                <c:pt idx="14">
                  <c:v>119696.30658031483</c:v>
                </c:pt>
                <c:pt idx="15">
                  <c:v>122292.88273722093</c:v>
                </c:pt>
                <c:pt idx="16">
                  <c:v>125839.81668689271</c:v>
                </c:pt>
                <c:pt idx="17">
                  <c:v>127650.63310082375</c:v>
                </c:pt>
                <c:pt idx="18">
                  <c:v>129778.2473780908</c:v>
                </c:pt>
                <c:pt idx="19">
                  <c:v>128063.76022735918</c:v>
                </c:pt>
                <c:pt idx="20">
                  <c:v>132360.49897926548</c:v>
                </c:pt>
                <c:pt idx="21">
                  <c:v>131553.35008870254</c:v>
                </c:pt>
                <c:pt idx="22">
                  <c:v>133177.69585809257</c:v>
                </c:pt>
                <c:pt idx="23">
                  <c:v>134468.27206191872</c:v>
                </c:pt>
                <c:pt idx="24">
                  <c:v>135877.95698595329</c:v>
                </c:pt>
                <c:pt idx="25">
                  <c:v>137417.73982699635</c:v>
                </c:pt>
                <c:pt idx="26">
                  <c:v>138965.85616284233</c:v>
                </c:pt>
                <c:pt idx="27">
                  <c:v>140306.0134517627</c:v>
                </c:pt>
                <c:pt idx="28">
                  <c:v>141699.28713820616</c:v>
                </c:pt>
                <c:pt idx="29">
                  <c:v>143179.85585281011</c:v>
                </c:pt>
                <c:pt idx="30">
                  <c:v>144676.7060743747</c:v>
                </c:pt>
                <c:pt idx="31">
                  <c:v>146070.21989866407</c:v>
                </c:pt>
                <c:pt idx="32">
                  <c:v>147363.38287922365</c:v>
                </c:pt>
              </c:numCache>
            </c:numRef>
          </c:val>
          <c:smooth val="0"/>
          <c:extLst>
            <c:ext xmlns:c16="http://schemas.microsoft.com/office/drawing/2014/chart" uri="{C3380CC4-5D6E-409C-BE32-E72D297353CC}">
              <c16:uniqueId val="{00000001-AAF5-41FF-89BB-3E2BD6E454E0}"/>
            </c:ext>
          </c:extLst>
        </c:ser>
        <c:ser>
          <c:idx val="2"/>
          <c:order val="3"/>
          <c:tx>
            <c:strRef>
              <c:f>'Comparison vs March'!$M$30</c:f>
              <c:strCache>
                <c:ptCount val="1"/>
                <c:pt idx="0">
                  <c:v>   Mar 2025 Optimistic</c:v>
                </c:pt>
              </c:strCache>
            </c:strRef>
          </c:tx>
          <c:spPr>
            <a:ln w="28575" cap="rnd">
              <a:solidFill>
                <a:srgbClr val="FFC000">
                  <a:alpha val="30000"/>
                </a:srgbClr>
              </a:solidFill>
              <a:round/>
            </a:ln>
            <a:effectLst/>
          </c:spPr>
          <c:marker>
            <c:symbol val="none"/>
          </c:marker>
          <c:cat>
            <c:strRef>
              <c:f>'Comparison vs March'!$N$7:$AT$7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March'!$N$30:$AT$30</c:f>
              <c:numCache>
                <c:formatCode>#,##0.0</c:formatCode>
                <c:ptCount val="33"/>
                <c:pt idx="0">
                  <c:v>91493.121186450211</c:v>
                </c:pt>
                <c:pt idx="1">
                  <c:v>94040.970911864133</c:v>
                </c:pt>
                <c:pt idx="2">
                  <c:v>101096.11603294122</c:v>
                </c:pt>
                <c:pt idx="3">
                  <c:v>103372.41375850898</c:v>
                </c:pt>
                <c:pt idx="4">
                  <c:v>106019.55783851192</c:v>
                </c:pt>
                <c:pt idx="5">
                  <c:v>108226.95824277477</c:v>
                </c:pt>
                <c:pt idx="6">
                  <c:v>110297.89639801462</c:v>
                </c:pt>
                <c:pt idx="7">
                  <c:v>110480.85051586831</c:v>
                </c:pt>
                <c:pt idx="8">
                  <c:v>111845.86572321926</c:v>
                </c:pt>
                <c:pt idx="9">
                  <c:v>111556.71017184039</c:v>
                </c:pt>
                <c:pt idx="10">
                  <c:v>110839.43262752851</c:v>
                </c:pt>
                <c:pt idx="11">
                  <c:v>111512.752985039</c:v>
                </c:pt>
                <c:pt idx="12">
                  <c:v>111694.01309483737</c:v>
                </c:pt>
                <c:pt idx="13">
                  <c:v>115599.24425762237</c:v>
                </c:pt>
                <c:pt idx="14">
                  <c:v>119661.69671013339</c:v>
                </c:pt>
                <c:pt idx="15">
                  <c:v>122294.44998423567</c:v>
                </c:pt>
                <c:pt idx="16">
                  <c:v>125857.29166575127</c:v>
                </c:pt>
                <c:pt idx="17">
                  <c:v>128277.17693244055</c:v>
                </c:pt>
                <c:pt idx="18">
                  <c:v>130790.03480876161</c:v>
                </c:pt>
                <c:pt idx="19">
                  <c:v>129880.96236042018</c:v>
                </c:pt>
                <c:pt idx="20">
                  <c:v>130868.57321810698</c:v>
                </c:pt>
                <c:pt idx="21">
                  <c:v>131620.44361468838</c:v>
                </c:pt>
                <c:pt idx="22">
                  <c:v>132652.01918785021</c:v>
                </c:pt>
                <c:pt idx="23">
                  <c:v>133906.37254360481</c:v>
                </c:pt>
                <c:pt idx="24">
                  <c:v>135177.52422286189</c:v>
                </c:pt>
                <c:pt idx="25">
                  <c:v>136656.52701888871</c:v>
                </c:pt>
                <c:pt idx="26">
                  <c:v>137985.1369286706</c:v>
                </c:pt>
                <c:pt idx="27">
                  <c:v>139436.37660687618</c:v>
                </c:pt>
                <c:pt idx="28">
                  <c:v>141308.71694406553</c:v>
                </c:pt>
                <c:pt idx="29">
                  <c:v>143237.72700695434</c:v>
                </c:pt>
                <c:pt idx="30">
                  <c:v>145228.22298609748</c:v>
                </c:pt>
                <c:pt idx="31">
                  <c:v>147160.89972160573</c:v>
                </c:pt>
                <c:pt idx="32">
                  <c:v>149014.29335605269</c:v>
                </c:pt>
              </c:numCache>
            </c:numRef>
          </c:val>
          <c:smooth val="0"/>
          <c:extLst>
            <c:ext xmlns:c16="http://schemas.microsoft.com/office/drawing/2014/chart" uri="{C3380CC4-5D6E-409C-BE32-E72D297353CC}">
              <c16:uniqueId val="{00000003-AAF5-41FF-89BB-3E2BD6E454E0}"/>
            </c:ext>
          </c:extLst>
        </c:ser>
        <c:ser>
          <c:idx val="4"/>
          <c:order val="4"/>
          <c:tx>
            <c:strRef>
              <c:f>'Comparison vs March'!$M$32</c:f>
              <c:strCache>
                <c:ptCount val="1"/>
                <c:pt idx="0">
                  <c:v>   Mar 2025 Pessimistic</c:v>
                </c:pt>
              </c:strCache>
            </c:strRef>
          </c:tx>
          <c:spPr>
            <a:ln w="28575" cap="rnd">
              <a:solidFill>
                <a:srgbClr val="680000">
                  <a:alpha val="30000"/>
                </a:srgbClr>
              </a:solidFill>
              <a:round/>
            </a:ln>
            <a:effectLst/>
          </c:spPr>
          <c:marker>
            <c:symbol val="none"/>
          </c:marker>
          <c:cat>
            <c:strRef>
              <c:f>'Comparison vs March'!$N$7:$AT$7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March'!$N$32:$AT$32</c:f>
              <c:numCache>
                <c:formatCode>#,##0.0</c:formatCode>
                <c:ptCount val="33"/>
                <c:pt idx="0">
                  <c:v>91493.121186450211</c:v>
                </c:pt>
                <c:pt idx="1">
                  <c:v>94040.970911864133</c:v>
                </c:pt>
                <c:pt idx="2">
                  <c:v>101096.11603294122</c:v>
                </c:pt>
                <c:pt idx="3">
                  <c:v>103372.41375850898</c:v>
                </c:pt>
                <c:pt idx="4">
                  <c:v>106019.55783851192</c:v>
                </c:pt>
                <c:pt idx="5">
                  <c:v>108226.95824277477</c:v>
                </c:pt>
                <c:pt idx="6">
                  <c:v>110297.89639801462</c:v>
                </c:pt>
                <c:pt idx="7">
                  <c:v>110480.85051586831</c:v>
                </c:pt>
                <c:pt idx="8">
                  <c:v>111845.86572321926</c:v>
                </c:pt>
                <c:pt idx="9">
                  <c:v>111556.71017184039</c:v>
                </c:pt>
                <c:pt idx="10">
                  <c:v>110839.43262752851</c:v>
                </c:pt>
                <c:pt idx="11">
                  <c:v>111512.752985039</c:v>
                </c:pt>
                <c:pt idx="12">
                  <c:v>111694.01309483737</c:v>
                </c:pt>
                <c:pt idx="13">
                  <c:v>115599.24425762237</c:v>
                </c:pt>
                <c:pt idx="14">
                  <c:v>119661.69671013339</c:v>
                </c:pt>
                <c:pt idx="15">
                  <c:v>122294.44998423567</c:v>
                </c:pt>
                <c:pt idx="16">
                  <c:v>125857.29166575127</c:v>
                </c:pt>
                <c:pt idx="17">
                  <c:v>128277.17693244055</c:v>
                </c:pt>
                <c:pt idx="18">
                  <c:v>130790.03480876161</c:v>
                </c:pt>
                <c:pt idx="19">
                  <c:v>129880.96236042018</c:v>
                </c:pt>
                <c:pt idx="20">
                  <c:v>130868.57321810698</c:v>
                </c:pt>
                <c:pt idx="21">
                  <c:v>131521.51330283942</c:v>
                </c:pt>
                <c:pt idx="22">
                  <c:v>133127.61563158591</c:v>
                </c:pt>
                <c:pt idx="23">
                  <c:v>135186.74811852645</c:v>
                </c:pt>
                <c:pt idx="24">
                  <c:v>137084.38632598153</c:v>
                </c:pt>
                <c:pt idx="25">
                  <c:v>139203.29470118543</c:v>
                </c:pt>
                <c:pt idx="26">
                  <c:v>141024.23637853109</c:v>
                </c:pt>
                <c:pt idx="27">
                  <c:v>142857.85357727803</c:v>
                </c:pt>
                <c:pt idx="28">
                  <c:v>144948.48724556871</c:v>
                </c:pt>
                <c:pt idx="29">
                  <c:v>146987.64927213508</c:v>
                </c:pt>
                <c:pt idx="30">
                  <c:v>148944.25152975225</c:v>
                </c:pt>
                <c:pt idx="31">
                  <c:v>151094.54237902764</c:v>
                </c:pt>
                <c:pt idx="32">
                  <c:v>152833.69544415802</c:v>
                </c:pt>
              </c:numCache>
            </c:numRef>
          </c:val>
          <c:smooth val="0"/>
          <c:extLst>
            <c:ext xmlns:c16="http://schemas.microsoft.com/office/drawing/2014/chart" uri="{C3380CC4-5D6E-409C-BE32-E72D297353CC}">
              <c16:uniqueId val="{00000005-AAF5-41FF-89BB-3E2BD6E454E0}"/>
            </c:ext>
          </c:extLst>
        </c:ser>
        <c:ser>
          <c:idx val="3"/>
          <c:order val="5"/>
          <c:tx>
            <c:strRef>
              <c:f>'Comparison vs March'!$M$31</c:f>
              <c:strCache>
                <c:ptCount val="1"/>
                <c:pt idx="0">
                  <c:v>   Mar 2025 Baseline</c:v>
                </c:pt>
              </c:strCache>
            </c:strRef>
          </c:tx>
          <c:spPr>
            <a:ln w="28575" cap="rnd">
              <a:solidFill>
                <a:srgbClr val="FF0000">
                  <a:alpha val="30000"/>
                </a:srgbClr>
              </a:solidFill>
              <a:round/>
            </a:ln>
            <a:effectLst/>
          </c:spPr>
          <c:marker>
            <c:symbol val="none"/>
          </c:marker>
          <c:cat>
            <c:strRef>
              <c:f>'Comparison vs March'!$N$7:$AT$7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March'!$N$31:$AT$31</c:f>
              <c:numCache>
                <c:formatCode>#,##0.0</c:formatCode>
                <c:ptCount val="33"/>
                <c:pt idx="0">
                  <c:v>91493.121186450211</c:v>
                </c:pt>
                <c:pt idx="1">
                  <c:v>94040.970911864133</c:v>
                </c:pt>
                <c:pt idx="2">
                  <c:v>101096.11603294122</c:v>
                </c:pt>
                <c:pt idx="3">
                  <c:v>103372.41375850898</c:v>
                </c:pt>
                <c:pt idx="4">
                  <c:v>106019.55783851192</c:v>
                </c:pt>
                <c:pt idx="5">
                  <c:v>108226.95824277477</c:v>
                </c:pt>
                <c:pt idx="6">
                  <c:v>110297.89639801462</c:v>
                </c:pt>
                <c:pt idx="7">
                  <c:v>110480.85051586831</c:v>
                </c:pt>
                <c:pt idx="8">
                  <c:v>111845.86572321926</c:v>
                </c:pt>
                <c:pt idx="9">
                  <c:v>111556.71017184039</c:v>
                </c:pt>
                <c:pt idx="10">
                  <c:v>110839.43262752851</c:v>
                </c:pt>
                <c:pt idx="11">
                  <c:v>111512.752985039</c:v>
                </c:pt>
                <c:pt idx="12">
                  <c:v>111694.01309483737</c:v>
                </c:pt>
                <c:pt idx="13">
                  <c:v>115599.24425762237</c:v>
                </c:pt>
                <c:pt idx="14">
                  <c:v>119661.69671013339</c:v>
                </c:pt>
                <c:pt idx="15">
                  <c:v>122294.44998423567</c:v>
                </c:pt>
                <c:pt idx="16">
                  <c:v>125857.29166575127</c:v>
                </c:pt>
                <c:pt idx="17">
                  <c:v>128277.17693244055</c:v>
                </c:pt>
                <c:pt idx="18">
                  <c:v>130790.03480876161</c:v>
                </c:pt>
                <c:pt idx="19">
                  <c:v>129880.96236042018</c:v>
                </c:pt>
                <c:pt idx="20">
                  <c:v>130868.57321810698</c:v>
                </c:pt>
                <c:pt idx="21">
                  <c:v>131516.70351401495</c:v>
                </c:pt>
                <c:pt idx="22">
                  <c:v>132846.25370302566</c:v>
                </c:pt>
                <c:pt idx="23">
                  <c:v>134476.96509701983</c:v>
                </c:pt>
                <c:pt idx="24">
                  <c:v>135920.34604637374</c:v>
                </c:pt>
                <c:pt idx="25">
                  <c:v>137639.12183629503</c:v>
                </c:pt>
                <c:pt idx="26">
                  <c:v>139163.35923009276</c:v>
                </c:pt>
                <c:pt idx="27">
                  <c:v>140735.38133080301</c:v>
                </c:pt>
                <c:pt idx="28">
                  <c:v>142644.55946434502</c:v>
                </c:pt>
                <c:pt idx="29">
                  <c:v>144583.04752302321</c:v>
                </c:pt>
                <c:pt idx="30">
                  <c:v>146548.05426476093</c:v>
                </c:pt>
                <c:pt idx="31">
                  <c:v>148436.26124354161</c:v>
                </c:pt>
                <c:pt idx="32">
                  <c:v>150235.80538404433</c:v>
                </c:pt>
              </c:numCache>
            </c:numRef>
          </c:val>
          <c:smooth val="0"/>
          <c:extLst>
            <c:ext xmlns:c16="http://schemas.microsoft.com/office/drawing/2014/chart" uri="{C3380CC4-5D6E-409C-BE32-E72D297353CC}">
              <c16:uniqueId val="{00000004-AAF5-41FF-89BB-3E2BD6E454E0}"/>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in val="9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Employment (thousands of jobs)</a:t>
            </a:r>
          </a:p>
        </c:rich>
      </c:tx>
      <c:layout>
        <c:manualLayout>
          <c:xMode val="edge"/>
          <c:yMode val="edge"/>
          <c:x val="7.2506495600592774E-2"/>
          <c:y val="4.25106944504865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086981616399297E-2"/>
          <c:y val="0.26874813300271166"/>
          <c:w val="0.91541103171392557"/>
          <c:h val="0.64580705036179875"/>
        </c:manualLayout>
      </c:layout>
      <c:lineChart>
        <c:grouping val="standard"/>
        <c:varyColors val="0"/>
        <c:ser>
          <c:idx val="0"/>
          <c:order val="0"/>
          <c:tx>
            <c:strRef>
              <c:f>'Comparison vs March'!$B$41</c:f>
              <c:strCache>
                <c:ptCount val="1"/>
                <c:pt idx="0">
                  <c:v>   Jul 2025 Optimistic</c:v>
                </c:pt>
              </c:strCache>
            </c:strRef>
          </c:tx>
          <c:spPr>
            <a:ln w="28575" cap="rnd">
              <a:solidFill>
                <a:srgbClr val="FFC000"/>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March'!$C$41:$K$41</c:f>
              <c:numCache>
                <c:formatCode>#,##0.0</c:formatCode>
                <c:ptCount val="9"/>
                <c:pt idx="0">
                  <c:v>1763.4083333333333</c:v>
                </c:pt>
                <c:pt idx="1">
                  <c:v>1661.4333333333334</c:v>
                </c:pt>
                <c:pt idx="2">
                  <c:v>1688.8583333333333</c:v>
                </c:pt>
                <c:pt idx="3">
                  <c:v>1764.0416666666667</c:v>
                </c:pt>
                <c:pt idx="4">
                  <c:v>1779.0833333333335</c:v>
                </c:pt>
                <c:pt idx="5">
                  <c:v>1792.1416666666667</c:v>
                </c:pt>
                <c:pt idx="6">
                  <c:v>1795.0581666666667</c:v>
                </c:pt>
                <c:pt idx="7">
                  <c:v>1817.9615000000001</c:v>
                </c:pt>
                <c:pt idx="8">
                  <c:v>1841.6564999999998</c:v>
                </c:pt>
              </c:numCache>
            </c:numRef>
          </c:val>
          <c:smooth val="0"/>
          <c:extLst>
            <c:ext xmlns:c16="http://schemas.microsoft.com/office/drawing/2014/chart" uri="{C3380CC4-5D6E-409C-BE32-E72D297353CC}">
              <c16:uniqueId val="{00000000-127D-4B74-822D-5E717B8746DC}"/>
            </c:ext>
          </c:extLst>
        </c:ser>
        <c:ser>
          <c:idx val="6"/>
          <c:order val="1"/>
          <c:tx>
            <c:strRef>
              <c:f>'Comparison vs March'!$B$43</c:f>
              <c:strCache>
                <c:ptCount val="1"/>
                <c:pt idx="0">
                  <c:v>   Jul 2025 Pessimistic</c:v>
                </c:pt>
              </c:strCache>
            </c:strRef>
          </c:tx>
          <c:spPr>
            <a:ln w="28575" cap="rnd">
              <a:solidFill>
                <a:srgbClr val="680000"/>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March'!$C$43:$K$43</c:f>
              <c:numCache>
                <c:formatCode>#,##0.0</c:formatCode>
                <c:ptCount val="9"/>
                <c:pt idx="0">
                  <c:v>1763.4083333333333</c:v>
                </c:pt>
                <c:pt idx="1">
                  <c:v>1661.4333333333334</c:v>
                </c:pt>
                <c:pt idx="2">
                  <c:v>1688.8583333333333</c:v>
                </c:pt>
                <c:pt idx="3">
                  <c:v>1764.0416666666667</c:v>
                </c:pt>
                <c:pt idx="4">
                  <c:v>1779.0833333333335</c:v>
                </c:pt>
                <c:pt idx="5">
                  <c:v>1792.1416666666667</c:v>
                </c:pt>
                <c:pt idx="6">
                  <c:v>1788.7354166666669</c:v>
                </c:pt>
                <c:pt idx="7">
                  <c:v>1759.0932499999999</c:v>
                </c:pt>
                <c:pt idx="8">
                  <c:v>1741.0652500000001</c:v>
                </c:pt>
              </c:numCache>
            </c:numRef>
          </c:val>
          <c:smooth val="0"/>
          <c:extLst>
            <c:ext xmlns:c16="http://schemas.microsoft.com/office/drawing/2014/chart" uri="{C3380CC4-5D6E-409C-BE32-E72D297353CC}">
              <c16:uniqueId val="{00000002-127D-4B74-822D-5E717B8746DC}"/>
            </c:ext>
          </c:extLst>
        </c:ser>
        <c:ser>
          <c:idx val="5"/>
          <c:order val="2"/>
          <c:tx>
            <c:strRef>
              <c:f>'Comparison vs March'!$B$42</c:f>
              <c:strCache>
                <c:ptCount val="1"/>
                <c:pt idx="0">
                  <c:v>   Jul 2025 Baseline</c:v>
                </c:pt>
              </c:strCache>
            </c:strRef>
          </c:tx>
          <c:spPr>
            <a:ln w="28575" cap="rnd">
              <a:solidFill>
                <a:srgbClr val="FF0000"/>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March'!$C$42:$K$42</c:f>
              <c:numCache>
                <c:formatCode>#,##0.0</c:formatCode>
                <c:ptCount val="9"/>
                <c:pt idx="0">
                  <c:v>1763.4083333333333</c:v>
                </c:pt>
                <c:pt idx="1">
                  <c:v>1661.4333333333334</c:v>
                </c:pt>
                <c:pt idx="2">
                  <c:v>1688.8583333333333</c:v>
                </c:pt>
                <c:pt idx="3">
                  <c:v>1764.0416666666667</c:v>
                </c:pt>
                <c:pt idx="4">
                  <c:v>1779.0833333333335</c:v>
                </c:pt>
                <c:pt idx="5">
                  <c:v>1792.1416666666667</c:v>
                </c:pt>
                <c:pt idx="6">
                  <c:v>1792.6811666666667</c:v>
                </c:pt>
                <c:pt idx="7">
                  <c:v>1801.5002500000001</c:v>
                </c:pt>
                <c:pt idx="8">
                  <c:v>1815.788</c:v>
                </c:pt>
              </c:numCache>
            </c:numRef>
          </c:val>
          <c:smooth val="0"/>
          <c:extLst>
            <c:ext xmlns:c16="http://schemas.microsoft.com/office/drawing/2014/chart" uri="{C3380CC4-5D6E-409C-BE32-E72D297353CC}">
              <c16:uniqueId val="{00000001-127D-4B74-822D-5E717B8746DC}"/>
            </c:ext>
          </c:extLst>
        </c:ser>
        <c:ser>
          <c:idx val="2"/>
          <c:order val="3"/>
          <c:tx>
            <c:strRef>
              <c:f>'Comparison vs March'!$B$38</c:f>
              <c:strCache>
                <c:ptCount val="1"/>
                <c:pt idx="0">
                  <c:v>   Mar 2025 Optimistic</c:v>
                </c:pt>
              </c:strCache>
            </c:strRef>
          </c:tx>
          <c:spPr>
            <a:ln w="28575" cap="rnd">
              <a:solidFill>
                <a:srgbClr val="FFC000">
                  <a:alpha val="25000"/>
                </a:srgbClr>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March'!$C$38:$K$38</c:f>
              <c:numCache>
                <c:formatCode>#,##0.0</c:formatCode>
                <c:ptCount val="9"/>
                <c:pt idx="0">
                  <c:v>1763.4</c:v>
                </c:pt>
                <c:pt idx="1">
                  <c:v>1661.45</c:v>
                </c:pt>
                <c:pt idx="2">
                  <c:v>1688.9250000000002</c:v>
                </c:pt>
                <c:pt idx="3">
                  <c:v>1764.0083333333332</c:v>
                </c:pt>
                <c:pt idx="4">
                  <c:v>1779.1166666666668</c:v>
                </c:pt>
                <c:pt idx="5">
                  <c:v>1793.5583333333334</c:v>
                </c:pt>
                <c:pt idx="6">
                  <c:v>1808.4180000000001</c:v>
                </c:pt>
                <c:pt idx="7">
                  <c:v>1828.8347499999998</c:v>
                </c:pt>
                <c:pt idx="8">
                  <c:v>1840.8510000000001</c:v>
                </c:pt>
              </c:numCache>
            </c:numRef>
          </c:val>
          <c:smooth val="0"/>
          <c:extLst>
            <c:ext xmlns:c16="http://schemas.microsoft.com/office/drawing/2014/chart" uri="{C3380CC4-5D6E-409C-BE32-E72D297353CC}">
              <c16:uniqueId val="{00000004-127D-4B74-822D-5E717B8746DC}"/>
            </c:ext>
          </c:extLst>
        </c:ser>
        <c:ser>
          <c:idx val="4"/>
          <c:order val="4"/>
          <c:tx>
            <c:strRef>
              <c:f>'Comparison vs March'!$B$40</c:f>
              <c:strCache>
                <c:ptCount val="1"/>
                <c:pt idx="0">
                  <c:v>   Mar 2025 Pessimistic</c:v>
                </c:pt>
              </c:strCache>
            </c:strRef>
          </c:tx>
          <c:spPr>
            <a:ln w="28575" cap="rnd">
              <a:solidFill>
                <a:srgbClr val="680000">
                  <a:alpha val="25000"/>
                </a:srgbClr>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March'!$C$40:$K$40</c:f>
              <c:numCache>
                <c:formatCode>#,##0.0</c:formatCode>
                <c:ptCount val="9"/>
                <c:pt idx="0">
                  <c:v>1763.4</c:v>
                </c:pt>
                <c:pt idx="1">
                  <c:v>1661.45</c:v>
                </c:pt>
                <c:pt idx="2">
                  <c:v>1688.9250000000002</c:v>
                </c:pt>
                <c:pt idx="3">
                  <c:v>1764.0083333333332</c:v>
                </c:pt>
                <c:pt idx="4">
                  <c:v>1779.1166666666668</c:v>
                </c:pt>
                <c:pt idx="5">
                  <c:v>1793.5583333333334</c:v>
                </c:pt>
                <c:pt idx="6">
                  <c:v>1800.6267500000001</c:v>
                </c:pt>
                <c:pt idx="7">
                  <c:v>1791.1565000000001</c:v>
                </c:pt>
                <c:pt idx="8">
                  <c:v>1777.518</c:v>
                </c:pt>
              </c:numCache>
            </c:numRef>
          </c:val>
          <c:smooth val="0"/>
          <c:extLst>
            <c:ext xmlns:c16="http://schemas.microsoft.com/office/drawing/2014/chart" uri="{C3380CC4-5D6E-409C-BE32-E72D297353CC}">
              <c16:uniqueId val="{00000006-127D-4B74-822D-5E717B8746DC}"/>
            </c:ext>
          </c:extLst>
        </c:ser>
        <c:ser>
          <c:idx val="3"/>
          <c:order val="5"/>
          <c:tx>
            <c:strRef>
              <c:f>'Comparison vs March'!$B$39</c:f>
              <c:strCache>
                <c:ptCount val="1"/>
                <c:pt idx="0">
                  <c:v>   Mar 2025 Baseline</c:v>
                </c:pt>
              </c:strCache>
            </c:strRef>
          </c:tx>
          <c:spPr>
            <a:ln w="28575" cap="rnd">
              <a:solidFill>
                <a:srgbClr val="FF0000">
                  <a:alpha val="25000"/>
                </a:srgbClr>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March'!$C$39:$K$39</c:f>
              <c:numCache>
                <c:formatCode>#,##0.0</c:formatCode>
                <c:ptCount val="9"/>
                <c:pt idx="0">
                  <c:v>1763.4</c:v>
                </c:pt>
                <c:pt idx="1">
                  <c:v>1661.45</c:v>
                </c:pt>
                <c:pt idx="2">
                  <c:v>1688.9250000000002</c:v>
                </c:pt>
                <c:pt idx="3">
                  <c:v>1764.0083333333332</c:v>
                </c:pt>
                <c:pt idx="4">
                  <c:v>1779.1166666666668</c:v>
                </c:pt>
                <c:pt idx="5">
                  <c:v>1793.5583333333334</c:v>
                </c:pt>
                <c:pt idx="6">
                  <c:v>1803.7625</c:v>
                </c:pt>
                <c:pt idx="7">
                  <c:v>1812.3464999999999</c:v>
                </c:pt>
                <c:pt idx="8">
                  <c:v>1817.2067500000001</c:v>
                </c:pt>
              </c:numCache>
            </c:numRef>
          </c:val>
          <c:smooth val="0"/>
          <c:extLst>
            <c:ext xmlns:c16="http://schemas.microsoft.com/office/drawing/2014/chart" uri="{C3380CC4-5D6E-409C-BE32-E72D297353CC}">
              <c16:uniqueId val="{00000005-127D-4B74-822D-5E717B8746DC}"/>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max val="1900"/>
          <c:min val="15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79707530151462969"/>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CPI-U, % change</a:t>
            </a:r>
          </a:p>
        </c:rich>
      </c:tx>
      <c:layout>
        <c:manualLayout>
          <c:xMode val="edge"/>
          <c:yMode val="edge"/>
          <c:x val="7.2506495600592774E-2"/>
          <c:y val="4.25106944504865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086981616399297E-2"/>
          <c:y val="0.26874813300271166"/>
          <c:w val="0.91541103171392557"/>
          <c:h val="0.64580705036179875"/>
        </c:manualLayout>
      </c:layout>
      <c:lineChart>
        <c:grouping val="standard"/>
        <c:varyColors val="0"/>
        <c:ser>
          <c:idx val="2"/>
          <c:order val="0"/>
          <c:tx>
            <c:strRef>
              <c:f>'Comparison vs March'!$B$56</c:f>
              <c:strCache>
                <c:ptCount val="1"/>
                <c:pt idx="0">
                  <c:v>   Jul 2025 Optimistic</c:v>
                </c:pt>
              </c:strCache>
            </c:strRef>
          </c:tx>
          <c:spPr>
            <a:ln w="28575" cap="rnd">
              <a:solidFill>
                <a:srgbClr val="FFC000"/>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March'!$C$56:$K$56</c:f>
              <c:numCache>
                <c:formatCode>0.0</c:formatCode>
                <c:ptCount val="9"/>
                <c:pt idx="0">
                  <c:v>2.5432560095466794</c:v>
                </c:pt>
                <c:pt idx="1">
                  <c:v>1.6939823874755122</c:v>
                </c:pt>
                <c:pt idx="2">
                  <c:v>4.5517575603216232</c:v>
                </c:pt>
                <c:pt idx="3">
                  <c:v>9.0020486499380112</c:v>
                </c:pt>
                <c:pt idx="4">
                  <c:v>5.7976142807922626</c:v>
                </c:pt>
                <c:pt idx="5">
                  <c:v>3.7094573779870466</c:v>
                </c:pt>
                <c:pt idx="6">
                  <c:v>2.7516076666332046</c:v>
                </c:pt>
                <c:pt idx="7">
                  <c:v>3.3695367029281442</c:v>
                </c:pt>
                <c:pt idx="8">
                  <c:v>3.1441952442704313</c:v>
                </c:pt>
              </c:numCache>
            </c:numRef>
          </c:val>
          <c:smooth val="0"/>
          <c:extLst>
            <c:ext xmlns:c16="http://schemas.microsoft.com/office/drawing/2014/chart" uri="{C3380CC4-5D6E-409C-BE32-E72D297353CC}">
              <c16:uniqueId val="{00000000-5A2F-451C-9B7C-D4117F021772}"/>
            </c:ext>
          </c:extLst>
        </c:ser>
        <c:ser>
          <c:idx val="4"/>
          <c:order val="1"/>
          <c:tx>
            <c:strRef>
              <c:f>'Comparison vs March'!$B$58</c:f>
              <c:strCache>
                <c:ptCount val="1"/>
                <c:pt idx="0">
                  <c:v>   Jul 2025 Pessimistic</c:v>
                </c:pt>
              </c:strCache>
            </c:strRef>
          </c:tx>
          <c:spPr>
            <a:ln w="28575" cap="rnd">
              <a:solidFill>
                <a:srgbClr val="680000"/>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March'!$C$58:$K$58</c:f>
              <c:numCache>
                <c:formatCode>0.0</c:formatCode>
                <c:ptCount val="9"/>
                <c:pt idx="0">
                  <c:v>2.5432560095466794</c:v>
                </c:pt>
                <c:pt idx="1">
                  <c:v>1.6939823874755122</c:v>
                </c:pt>
                <c:pt idx="2">
                  <c:v>4.5517575603216232</c:v>
                </c:pt>
                <c:pt idx="3">
                  <c:v>9.0020486499380112</c:v>
                </c:pt>
                <c:pt idx="4">
                  <c:v>5.7976142807922626</c:v>
                </c:pt>
                <c:pt idx="5">
                  <c:v>3.7094573779870466</c:v>
                </c:pt>
                <c:pt idx="6">
                  <c:v>2.9474084729772088</c:v>
                </c:pt>
                <c:pt idx="7">
                  <c:v>3.6725978941062332</c:v>
                </c:pt>
                <c:pt idx="8">
                  <c:v>2.480901715234185</c:v>
                </c:pt>
              </c:numCache>
            </c:numRef>
          </c:val>
          <c:smooth val="0"/>
          <c:extLst>
            <c:ext xmlns:c16="http://schemas.microsoft.com/office/drawing/2014/chart" uri="{C3380CC4-5D6E-409C-BE32-E72D297353CC}">
              <c16:uniqueId val="{00000002-5A2F-451C-9B7C-D4117F021772}"/>
            </c:ext>
          </c:extLst>
        </c:ser>
        <c:ser>
          <c:idx val="3"/>
          <c:order val="2"/>
          <c:tx>
            <c:strRef>
              <c:f>'Comparison vs March'!$B$57</c:f>
              <c:strCache>
                <c:ptCount val="1"/>
                <c:pt idx="0">
                  <c:v>   Jul 2025 Baseline</c:v>
                </c:pt>
              </c:strCache>
            </c:strRef>
          </c:tx>
          <c:spPr>
            <a:ln w="28575" cap="rnd">
              <a:solidFill>
                <a:srgbClr val="FF0000"/>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March'!$C$57:$K$57</c:f>
              <c:numCache>
                <c:formatCode>0.0</c:formatCode>
                <c:ptCount val="9"/>
                <c:pt idx="0">
                  <c:v>2.5432560095466794</c:v>
                </c:pt>
                <c:pt idx="1">
                  <c:v>1.6939823874755122</c:v>
                </c:pt>
                <c:pt idx="2">
                  <c:v>4.5517575603216232</c:v>
                </c:pt>
                <c:pt idx="3">
                  <c:v>9.0020486499380112</c:v>
                </c:pt>
                <c:pt idx="4">
                  <c:v>5.7976142807922626</c:v>
                </c:pt>
                <c:pt idx="5">
                  <c:v>3.7094573779870466</c:v>
                </c:pt>
                <c:pt idx="6">
                  <c:v>2.7780347404041006</c:v>
                </c:pt>
                <c:pt idx="7">
                  <c:v>3.2600757336096908</c:v>
                </c:pt>
                <c:pt idx="8">
                  <c:v>2.8703736612117225</c:v>
                </c:pt>
              </c:numCache>
            </c:numRef>
          </c:val>
          <c:smooth val="0"/>
          <c:extLst>
            <c:ext xmlns:c16="http://schemas.microsoft.com/office/drawing/2014/chart" uri="{C3380CC4-5D6E-409C-BE32-E72D297353CC}">
              <c16:uniqueId val="{00000001-5A2F-451C-9B7C-D4117F021772}"/>
            </c:ext>
          </c:extLst>
        </c:ser>
        <c:ser>
          <c:idx val="5"/>
          <c:order val="3"/>
          <c:tx>
            <c:strRef>
              <c:f>'Comparison vs March'!$B$53</c:f>
              <c:strCache>
                <c:ptCount val="1"/>
                <c:pt idx="0">
                  <c:v>   Mar 2025 Optimistic</c:v>
                </c:pt>
              </c:strCache>
            </c:strRef>
          </c:tx>
          <c:spPr>
            <a:ln w="28575" cap="rnd">
              <a:solidFill>
                <a:srgbClr val="FFC000">
                  <a:alpha val="30000"/>
                </a:srgbClr>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March'!$C$53:$K$53</c:f>
              <c:numCache>
                <c:formatCode>0.0</c:formatCode>
                <c:ptCount val="9"/>
                <c:pt idx="0">
                  <c:v>2.5432560095466794</c:v>
                </c:pt>
                <c:pt idx="1">
                  <c:v>1.6939823874755122</c:v>
                </c:pt>
                <c:pt idx="2">
                  <c:v>4.5517575603216232</c:v>
                </c:pt>
                <c:pt idx="3">
                  <c:v>9.0020486499380112</c:v>
                </c:pt>
                <c:pt idx="4">
                  <c:v>5.7976142807922626</c:v>
                </c:pt>
                <c:pt idx="5">
                  <c:v>3.7094573779870466</c:v>
                </c:pt>
                <c:pt idx="6">
                  <c:v>3.0352048227877182</c:v>
                </c:pt>
                <c:pt idx="7">
                  <c:v>2.8441422563507901</c:v>
                </c:pt>
                <c:pt idx="8">
                  <c:v>2.5674730945012048</c:v>
                </c:pt>
              </c:numCache>
            </c:numRef>
          </c:val>
          <c:smooth val="0"/>
          <c:extLst>
            <c:ext xmlns:c16="http://schemas.microsoft.com/office/drawing/2014/chart" uri="{C3380CC4-5D6E-409C-BE32-E72D297353CC}">
              <c16:uniqueId val="{00000004-5A2F-451C-9B7C-D4117F021772}"/>
            </c:ext>
          </c:extLst>
        </c:ser>
        <c:ser>
          <c:idx val="1"/>
          <c:order val="4"/>
          <c:tx>
            <c:strRef>
              <c:f>'Comparison vs March'!$B$55</c:f>
              <c:strCache>
                <c:ptCount val="1"/>
                <c:pt idx="0">
                  <c:v>   Mar 2025 Pessimistic</c:v>
                </c:pt>
              </c:strCache>
            </c:strRef>
          </c:tx>
          <c:spPr>
            <a:ln w="28575" cap="rnd">
              <a:solidFill>
                <a:srgbClr val="680000">
                  <a:alpha val="30000"/>
                </a:srgbClr>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March'!$C$55:$K$55</c:f>
              <c:numCache>
                <c:formatCode>0.0</c:formatCode>
                <c:ptCount val="9"/>
                <c:pt idx="0">
                  <c:v>2.5432560095466794</c:v>
                </c:pt>
                <c:pt idx="1">
                  <c:v>1.6939823874755122</c:v>
                </c:pt>
                <c:pt idx="2">
                  <c:v>4.5517575603216232</c:v>
                </c:pt>
                <c:pt idx="3">
                  <c:v>9.0020486499380112</c:v>
                </c:pt>
                <c:pt idx="4">
                  <c:v>5.7976142807922626</c:v>
                </c:pt>
                <c:pt idx="5">
                  <c:v>3.7094573779870466</c:v>
                </c:pt>
                <c:pt idx="6">
                  <c:v>3.5698521073999956</c:v>
                </c:pt>
                <c:pt idx="7">
                  <c:v>3.3615034126359467</c:v>
                </c:pt>
                <c:pt idx="8">
                  <c:v>2.2789400011116623</c:v>
                </c:pt>
              </c:numCache>
            </c:numRef>
          </c:val>
          <c:smooth val="0"/>
          <c:extLst>
            <c:ext xmlns:c16="http://schemas.microsoft.com/office/drawing/2014/chart" uri="{C3380CC4-5D6E-409C-BE32-E72D297353CC}">
              <c16:uniqueId val="{00000006-5A2F-451C-9B7C-D4117F021772}"/>
            </c:ext>
          </c:extLst>
        </c:ser>
        <c:ser>
          <c:idx val="6"/>
          <c:order val="5"/>
          <c:tx>
            <c:strRef>
              <c:f>'Comparison vs March'!$B$54</c:f>
              <c:strCache>
                <c:ptCount val="1"/>
                <c:pt idx="0">
                  <c:v>   Mar 2025 Baseline</c:v>
                </c:pt>
              </c:strCache>
            </c:strRef>
          </c:tx>
          <c:spPr>
            <a:ln w="28575" cap="rnd">
              <a:solidFill>
                <a:srgbClr val="FF0000">
                  <a:alpha val="30000"/>
                </a:srgbClr>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March'!$C$54:$K$54</c:f>
              <c:numCache>
                <c:formatCode>0.0</c:formatCode>
                <c:ptCount val="9"/>
                <c:pt idx="0">
                  <c:v>2.5432560095466794</c:v>
                </c:pt>
                <c:pt idx="1">
                  <c:v>1.6939823874755122</c:v>
                </c:pt>
                <c:pt idx="2">
                  <c:v>4.5517575603216232</c:v>
                </c:pt>
                <c:pt idx="3">
                  <c:v>9.0020486499380112</c:v>
                </c:pt>
                <c:pt idx="4">
                  <c:v>5.7976142807922626</c:v>
                </c:pt>
                <c:pt idx="5">
                  <c:v>3.7094573779870466</c:v>
                </c:pt>
                <c:pt idx="6">
                  <c:v>3.2966466141520101</c:v>
                </c:pt>
                <c:pt idx="7">
                  <c:v>3.0437903889932061</c:v>
                </c:pt>
                <c:pt idx="8">
                  <c:v>2.4292774133563011</c:v>
                </c:pt>
              </c:numCache>
            </c:numRef>
          </c:val>
          <c:smooth val="0"/>
          <c:extLst>
            <c:ext xmlns:c16="http://schemas.microsoft.com/office/drawing/2014/chart" uri="{C3380CC4-5D6E-409C-BE32-E72D297353CC}">
              <c16:uniqueId val="{00000005-5A2F-451C-9B7C-D4117F021772}"/>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2396667209185148"/>
          <c:h val="0.106354026188715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CPI-U, % change from same quarter last year</a:t>
            </a:r>
          </a:p>
        </c:rich>
      </c:tx>
      <c:layout>
        <c:manualLayout>
          <c:xMode val="edge"/>
          <c:yMode val="edge"/>
          <c:x val="7.7961007219066486E-2"/>
          <c:y val="4.98771769550905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2"/>
          <c:order val="0"/>
          <c:tx>
            <c:strRef>
              <c:f>'Comparison vs March'!$M$56</c:f>
              <c:strCache>
                <c:ptCount val="1"/>
                <c:pt idx="0">
                  <c:v>   Jul 2025 Optimistic</c:v>
                </c:pt>
              </c:strCache>
            </c:strRef>
          </c:tx>
          <c:spPr>
            <a:ln w="28575" cap="rnd">
              <a:solidFill>
                <a:srgbClr val="FFC000"/>
              </a:solidFill>
              <a:round/>
            </a:ln>
            <a:effectLst/>
          </c:spPr>
          <c:marker>
            <c:symbol val="none"/>
          </c:marker>
          <c:cat>
            <c:strRef>
              <c:f>'Comparison vs March'!$N$7:$AT$7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March'!$N$56:$AT$56</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2.2338835029583892</c:v>
                </c:pt>
                <c:pt idx="23">
                  <c:v>2.7840328397793934</c:v>
                </c:pt>
                <c:pt idx="24">
                  <c:v>3.0141297005179091</c:v>
                </c:pt>
                <c:pt idx="25">
                  <c:v>3.0432062910504376</c:v>
                </c:pt>
                <c:pt idx="26">
                  <c:v>3.4998540358063934</c:v>
                </c:pt>
                <c:pt idx="27">
                  <c:v>3.3238254973809056</c:v>
                </c:pt>
                <c:pt idx="28">
                  <c:v>3.4230574394940039</c:v>
                </c:pt>
                <c:pt idx="29">
                  <c:v>3.3613862137446215</c:v>
                </c:pt>
                <c:pt idx="30">
                  <c:v>3.208055990811931</c:v>
                </c:pt>
                <c:pt idx="31">
                  <c:v>3.1429620507871681</c:v>
                </c:pt>
                <c:pt idx="32">
                  <c:v>2.9757215403498849</c:v>
                </c:pt>
              </c:numCache>
            </c:numRef>
          </c:val>
          <c:smooth val="0"/>
          <c:extLst>
            <c:ext xmlns:c16="http://schemas.microsoft.com/office/drawing/2014/chart" uri="{C3380CC4-5D6E-409C-BE32-E72D297353CC}">
              <c16:uniqueId val="{00000000-C000-4F30-84A8-7ECD21FCD97F}"/>
            </c:ext>
          </c:extLst>
        </c:ser>
        <c:ser>
          <c:idx val="4"/>
          <c:order val="1"/>
          <c:tx>
            <c:strRef>
              <c:f>'Comparison vs March'!$M$58</c:f>
              <c:strCache>
                <c:ptCount val="1"/>
                <c:pt idx="0">
                  <c:v>   Jul 2025 Pessimistic</c:v>
                </c:pt>
              </c:strCache>
            </c:strRef>
          </c:tx>
          <c:spPr>
            <a:ln w="28575" cap="rnd">
              <a:solidFill>
                <a:srgbClr val="680000"/>
              </a:solidFill>
              <a:round/>
            </a:ln>
            <a:effectLst/>
          </c:spPr>
          <c:marker>
            <c:symbol val="none"/>
          </c:marker>
          <c:cat>
            <c:strRef>
              <c:f>'Comparison vs March'!$N$7:$AT$7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March'!$N$58:$AT$58</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2.301564108102605</c:v>
                </c:pt>
                <c:pt idx="23">
                  <c:v>2.959606283029137</c:v>
                </c:pt>
                <c:pt idx="24">
                  <c:v>3.4433404638595011</c:v>
                </c:pt>
                <c:pt idx="25">
                  <c:v>3.6040614807202553</c:v>
                </c:pt>
                <c:pt idx="26">
                  <c:v>4.0101591212945209</c:v>
                </c:pt>
                <c:pt idx="27">
                  <c:v>3.6994357803270539</c:v>
                </c:pt>
                <c:pt idx="28">
                  <c:v>3.359849366077694</c:v>
                </c:pt>
                <c:pt idx="29">
                  <c:v>2.9302537452628119</c:v>
                </c:pt>
                <c:pt idx="30">
                  <c:v>2.5562553437203039</c:v>
                </c:pt>
                <c:pt idx="31">
                  <c:v>2.3718195851794466</c:v>
                </c:pt>
                <c:pt idx="32">
                  <c:v>2.2411595387159755</c:v>
                </c:pt>
              </c:numCache>
            </c:numRef>
          </c:val>
          <c:smooth val="0"/>
          <c:extLst>
            <c:ext xmlns:c16="http://schemas.microsoft.com/office/drawing/2014/chart" uri="{C3380CC4-5D6E-409C-BE32-E72D297353CC}">
              <c16:uniqueId val="{00000002-C000-4F30-84A8-7ECD21FCD97F}"/>
            </c:ext>
          </c:extLst>
        </c:ser>
        <c:ser>
          <c:idx val="3"/>
          <c:order val="2"/>
          <c:tx>
            <c:strRef>
              <c:f>'Comparison vs March'!$M$57</c:f>
              <c:strCache>
                <c:ptCount val="1"/>
                <c:pt idx="0">
                  <c:v>   Jul 2025 Baseline</c:v>
                </c:pt>
              </c:strCache>
            </c:strRef>
          </c:tx>
          <c:spPr>
            <a:ln w="28575" cap="rnd">
              <a:solidFill>
                <a:srgbClr val="FF0000"/>
              </a:solidFill>
              <a:round/>
            </a:ln>
            <a:effectLst/>
          </c:spPr>
          <c:marker>
            <c:symbol val="none"/>
          </c:marker>
          <c:cat>
            <c:strRef>
              <c:f>'Comparison vs March'!$N$7:$AT$7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March'!$N$57:$AT$57</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2.2651120174721484</c:v>
                </c:pt>
                <c:pt idx="23">
                  <c:v>2.8537160136156814</c:v>
                </c:pt>
                <c:pt idx="24">
                  <c:v>3.0270490880432321</c:v>
                </c:pt>
                <c:pt idx="25">
                  <c:v>3.0426198561279483</c:v>
                </c:pt>
                <c:pt idx="26">
                  <c:v>3.3966277520067756</c:v>
                </c:pt>
                <c:pt idx="27">
                  <c:v>3.2369069087811342</c:v>
                </c:pt>
                <c:pt idx="28">
                  <c:v>3.2428910389594501</c:v>
                </c:pt>
                <c:pt idx="29">
                  <c:v>3.0973884222265324</c:v>
                </c:pt>
                <c:pt idx="30">
                  <c:v>2.9642888232941145</c:v>
                </c:pt>
                <c:pt idx="31">
                  <c:v>2.8309933958159395</c:v>
                </c:pt>
                <c:pt idx="32">
                  <c:v>2.6861276629075226</c:v>
                </c:pt>
              </c:numCache>
            </c:numRef>
          </c:val>
          <c:smooth val="0"/>
          <c:extLst>
            <c:ext xmlns:c16="http://schemas.microsoft.com/office/drawing/2014/chart" uri="{C3380CC4-5D6E-409C-BE32-E72D297353CC}">
              <c16:uniqueId val="{00000001-C000-4F30-84A8-7ECD21FCD97F}"/>
            </c:ext>
          </c:extLst>
        </c:ser>
        <c:ser>
          <c:idx val="5"/>
          <c:order val="3"/>
          <c:tx>
            <c:strRef>
              <c:f>'Comparison vs March'!$M$53</c:f>
              <c:strCache>
                <c:ptCount val="1"/>
                <c:pt idx="0">
                  <c:v>   Mar 2025 Optimistic</c:v>
                </c:pt>
              </c:strCache>
            </c:strRef>
          </c:tx>
          <c:spPr>
            <a:ln w="28575" cap="rnd">
              <a:solidFill>
                <a:srgbClr val="FFC000">
                  <a:alpha val="30000"/>
                </a:srgbClr>
              </a:solidFill>
              <a:round/>
            </a:ln>
            <a:effectLst/>
          </c:spPr>
          <c:marker>
            <c:symbol val="none"/>
          </c:marker>
          <c:cat>
            <c:strRef>
              <c:f>'Comparison vs March'!$N$7:$AT$7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March'!$N$53:$AT$53</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2.8447030820510921</c:v>
                </c:pt>
                <c:pt idx="23">
                  <c:v>3.1213557107824474</c:v>
                </c:pt>
                <c:pt idx="24">
                  <c:v>3.0831175410943601</c:v>
                </c:pt>
                <c:pt idx="25">
                  <c:v>3.3202828291854614</c:v>
                </c:pt>
                <c:pt idx="26">
                  <c:v>2.7515495345905361</c:v>
                </c:pt>
                <c:pt idx="27">
                  <c:v>2.6944942110284087</c:v>
                </c:pt>
                <c:pt idx="28">
                  <c:v>2.7782806442989916</c:v>
                </c:pt>
                <c:pt idx="29">
                  <c:v>2.6556154317273872</c:v>
                </c:pt>
                <c:pt idx="30">
                  <c:v>2.7249462005885627</c:v>
                </c:pt>
                <c:pt idx="31">
                  <c:v>2.5179563475183242</c:v>
                </c:pt>
                <c:pt idx="32">
                  <c:v>2.3923198374532717</c:v>
                </c:pt>
              </c:numCache>
            </c:numRef>
          </c:val>
          <c:smooth val="0"/>
          <c:extLst>
            <c:ext xmlns:c16="http://schemas.microsoft.com/office/drawing/2014/chart" uri="{C3380CC4-5D6E-409C-BE32-E72D297353CC}">
              <c16:uniqueId val="{00000004-C000-4F30-84A8-7ECD21FCD97F}"/>
            </c:ext>
          </c:extLst>
        </c:ser>
        <c:ser>
          <c:idx val="1"/>
          <c:order val="4"/>
          <c:tx>
            <c:strRef>
              <c:f>'Comparison vs March'!$M$55</c:f>
              <c:strCache>
                <c:ptCount val="1"/>
                <c:pt idx="0">
                  <c:v>   Mar 2025 Pessimistic</c:v>
                </c:pt>
              </c:strCache>
            </c:strRef>
          </c:tx>
          <c:spPr>
            <a:ln w="28575" cap="rnd">
              <a:solidFill>
                <a:srgbClr val="680000">
                  <a:alpha val="30000"/>
                </a:srgbClr>
              </a:solidFill>
              <a:round/>
            </a:ln>
            <a:effectLst/>
          </c:spPr>
          <c:marker>
            <c:symbol val="none"/>
          </c:marker>
          <c:cat>
            <c:strRef>
              <c:f>'Comparison vs March'!$N$7:$AT$7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March'!$N$55:$AT$55</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3.2816199297782012</c:v>
                </c:pt>
                <c:pt idx="23">
                  <c:v>3.754078929215976</c:v>
                </c:pt>
                <c:pt idx="24">
                  <c:v>3.9271560459356092</c:v>
                </c:pt>
                <c:pt idx="25">
                  <c:v>4.3283086099816792</c:v>
                </c:pt>
                <c:pt idx="26">
                  <c:v>3.3890872745743428</c:v>
                </c:pt>
                <c:pt idx="27">
                  <c:v>3.1408415503726195</c:v>
                </c:pt>
                <c:pt idx="28">
                  <c:v>2.9754701916733239</c:v>
                </c:pt>
                <c:pt idx="29">
                  <c:v>2.6218731221334224</c:v>
                </c:pt>
                <c:pt idx="30">
                  <c:v>2.5121991334344784</c:v>
                </c:pt>
                <c:pt idx="31">
                  <c:v>2.1701341613540759</c:v>
                </c:pt>
                <c:pt idx="32">
                  <c:v>1.932834462683064</c:v>
                </c:pt>
              </c:numCache>
            </c:numRef>
          </c:val>
          <c:smooth val="0"/>
          <c:extLst>
            <c:ext xmlns:c16="http://schemas.microsoft.com/office/drawing/2014/chart" uri="{C3380CC4-5D6E-409C-BE32-E72D297353CC}">
              <c16:uniqueId val="{00000006-C000-4F30-84A8-7ECD21FCD97F}"/>
            </c:ext>
          </c:extLst>
        </c:ser>
        <c:ser>
          <c:idx val="6"/>
          <c:order val="5"/>
          <c:tx>
            <c:strRef>
              <c:f>'Comparison vs March'!$M$54</c:f>
              <c:strCache>
                <c:ptCount val="1"/>
                <c:pt idx="0">
                  <c:v>   Mar 2025 Baseline</c:v>
                </c:pt>
              </c:strCache>
            </c:strRef>
          </c:tx>
          <c:spPr>
            <a:ln w="28575" cap="rnd">
              <a:solidFill>
                <a:srgbClr val="FF0000">
                  <a:alpha val="30000"/>
                </a:srgbClr>
              </a:solidFill>
              <a:round/>
            </a:ln>
            <a:effectLst/>
          </c:spPr>
          <c:marker>
            <c:symbol val="none"/>
          </c:marker>
          <c:cat>
            <c:strRef>
              <c:f>'Comparison vs March'!$N$7:$AT$7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March'!$N$54:$AT$54</c:f>
              <c:numCache>
                <c:formatCode>0.0</c:formatCode>
                <c:ptCount val="33"/>
                <c:pt idx="0">
                  <c:v>2.1983233778552824</c:v>
                </c:pt>
                <c:pt idx="1">
                  <c:v>2.4739923865981117</c:v>
                </c:pt>
                <c:pt idx="2">
                  <c:v>1.1060576597598848</c:v>
                </c:pt>
                <c:pt idx="3">
                  <c:v>1.6479595841390582</c:v>
                </c:pt>
                <c:pt idx="4">
                  <c:v>1.7579192371300456</c:v>
                </c:pt>
                <c:pt idx="5">
                  <c:v>1.7138401006681514</c:v>
                </c:pt>
                <c:pt idx="6">
                  <c:v>4.470214891574753</c:v>
                </c:pt>
                <c:pt idx="7">
                  <c:v>5.1943630332918156</c:v>
                </c:pt>
                <c:pt idx="8">
                  <c:v>7.050539342224349</c:v>
                </c:pt>
                <c:pt idx="9">
                  <c:v>8.0599407562293113</c:v>
                </c:pt>
                <c:pt idx="10">
                  <c:v>9.6379216590726013</c:v>
                </c:pt>
                <c:pt idx="11">
                  <c:v>9.0395857245815883</c:v>
                </c:pt>
                <c:pt idx="12">
                  <c:v>8.6695561349113159</c:v>
                </c:pt>
                <c:pt idx="13">
                  <c:v>8.0331400486329372</c:v>
                </c:pt>
                <c:pt idx="14">
                  <c:v>5.7588765837299327</c:v>
                </c:pt>
                <c:pt idx="15">
                  <c:v>5.4018409038054438</c:v>
                </c:pt>
                <c:pt idx="16">
                  <c:v>4.5881252440733711</c:v>
                </c:pt>
                <c:pt idx="17">
                  <c:v>4.2691208912584599</c:v>
                </c:pt>
                <c:pt idx="18">
                  <c:v>4.1318924290781878</c:v>
                </c:pt>
                <c:pt idx="19">
                  <c:v>3.1151200903471787</c:v>
                </c:pt>
                <c:pt idx="20">
                  <c:v>2.8345494910083202</c:v>
                </c:pt>
                <c:pt idx="21">
                  <c:v>2.5217012894803048</c:v>
                </c:pt>
                <c:pt idx="22">
                  <c:v>3.0942206071489453</c:v>
                </c:pt>
                <c:pt idx="23">
                  <c:v>3.4261034576931637</c:v>
                </c:pt>
                <c:pt idx="24">
                  <c:v>3.4624240036027931</c:v>
                </c:pt>
                <c:pt idx="25">
                  <c:v>3.7694919798042958</c:v>
                </c:pt>
                <c:pt idx="26">
                  <c:v>2.9766206975693876</c:v>
                </c:pt>
                <c:pt idx="27">
                  <c:v>2.8609127371934662</c:v>
                </c:pt>
                <c:pt idx="28">
                  <c:v>2.848403876911032</c:v>
                </c:pt>
                <c:pt idx="29">
                  <c:v>2.6231288738473912</c:v>
                </c:pt>
                <c:pt idx="30">
                  <c:v>2.6155720997131704</c:v>
                </c:pt>
                <c:pt idx="31">
                  <c:v>2.3541162232408874</c:v>
                </c:pt>
                <c:pt idx="32">
                  <c:v>2.1862894341114991</c:v>
                </c:pt>
              </c:numCache>
            </c:numRef>
          </c:val>
          <c:smooth val="0"/>
          <c:extLst>
            <c:ext xmlns:c16="http://schemas.microsoft.com/office/drawing/2014/chart" uri="{C3380CC4-5D6E-409C-BE32-E72D297353CC}">
              <c16:uniqueId val="{00000005-C000-4F30-84A8-7ECD21FCD97F}"/>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8757992406087294"/>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Per Capita Personal Income, $, at annual rate</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'Comparison vs March'!$M$19</c:f>
              <c:strCache>
                <c:ptCount val="1"/>
                <c:pt idx="0">
                  <c:v>   Jul 2025 Optimistic</c:v>
                </c:pt>
              </c:strCache>
            </c:strRef>
          </c:tx>
          <c:spPr>
            <a:ln w="28575" cap="rnd">
              <a:solidFill>
                <a:srgbClr val="FFC000"/>
              </a:solidFill>
              <a:round/>
            </a:ln>
            <a:effectLst/>
          </c:spPr>
          <c:marker>
            <c:symbol val="none"/>
          </c:marker>
          <c:cat>
            <c:strRef>
              <c:f>'Comparison vs March'!$N$7:$AT$7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March'!$N$19:$AT$19</c:f>
              <c:numCache>
                <c:formatCode>#,##0.0</c:formatCode>
                <c:ptCount val="33"/>
                <c:pt idx="0">
                  <c:v>85130.710561432148</c:v>
                </c:pt>
                <c:pt idx="1">
                  <c:v>86105.762253268622</c:v>
                </c:pt>
                <c:pt idx="2">
                  <c:v>91856.623039983111</c:v>
                </c:pt>
                <c:pt idx="3">
                  <c:v>89716.139409289142</c:v>
                </c:pt>
                <c:pt idx="4">
                  <c:v>88800.099675325779</c:v>
                </c:pt>
                <c:pt idx="5">
                  <c:v>99248.550511431982</c:v>
                </c:pt>
                <c:pt idx="6">
                  <c:v>95801.218707170934</c:v>
                </c:pt>
                <c:pt idx="7">
                  <c:v>95656.72459012676</c:v>
                </c:pt>
                <c:pt idx="8">
                  <c:v>96585.788124430022</c:v>
                </c:pt>
                <c:pt idx="9">
                  <c:v>97566.762990058603</c:v>
                </c:pt>
                <c:pt idx="10">
                  <c:v>98227.726599476649</c:v>
                </c:pt>
                <c:pt idx="11">
                  <c:v>99795.017139493517</c:v>
                </c:pt>
                <c:pt idx="12">
                  <c:v>101160.12578391346</c:v>
                </c:pt>
                <c:pt idx="13">
                  <c:v>103354.92390527159</c:v>
                </c:pt>
                <c:pt idx="14">
                  <c:v>105608.99102651818</c:v>
                </c:pt>
                <c:pt idx="15">
                  <c:v>106540.03337118507</c:v>
                </c:pt>
                <c:pt idx="16">
                  <c:v>108175.74830685955</c:v>
                </c:pt>
                <c:pt idx="17">
                  <c:v>110102.75151162033</c:v>
                </c:pt>
                <c:pt idx="18">
                  <c:v>111627.28118516524</c:v>
                </c:pt>
                <c:pt idx="19">
                  <c:v>110806.3018929111</c:v>
                </c:pt>
                <c:pt idx="20">
                  <c:v>112679.59735480357</c:v>
                </c:pt>
                <c:pt idx="21">
                  <c:v>113060.30878431496</c:v>
                </c:pt>
                <c:pt idx="22">
                  <c:v>114456.6</c:v>
                </c:pt>
                <c:pt idx="23">
                  <c:v>115957.3</c:v>
                </c:pt>
                <c:pt idx="24">
                  <c:v>117482.2</c:v>
                </c:pt>
                <c:pt idx="25">
                  <c:v>118898.5</c:v>
                </c:pt>
                <c:pt idx="26">
                  <c:v>120989.9</c:v>
                </c:pt>
                <c:pt idx="27">
                  <c:v>122579.8</c:v>
                </c:pt>
                <c:pt idx="28">
                  <c:v>124268.6</c:v>
                </c:pt>
                <c:pt idx="29">
                  <c:v>126116.2</c:v>
                </c:pt>
                <c:pt idx="30">
                  <c:v>127881.1</c:v>
                </c:pt>
                <c:pt idx="31">
                  <c:v>129488.6</c:v>
                </c:pt>
                <c:pt idx="32">
                  <c:v>130987</c:v>
                </c:pt>
              </c:numCache>
            </c:numRef>
          </c:val>
          <c:smooth val="0"/>
          <c:extLst>
            <c:ext xmlns:c16="http://schemas.microsoft.com/office/drawing/2014/chart" uri="{C3380CC4-5D6E-409C-BE32-E72D297353CC}">
              <c16:uniqueId val="{00000000-B440-424B-BABA-79F0B555D27E}"/>
            </c:ext>
          </c:extLst>
        </c:ser>
        <c:ser>
          <c:idx val="6"/>
          <c:order val="1"/>
          <c:tx>
            <c:strRef>
              <c:f>'Comparison vs March'!$M$21</c:f>
              <c:strCache>
                <c:ptCount val="1"/>
                <c:pt idx="0">
                  <c:v>   Jul 2025 Pessimistic</c:v>
                </c:pt>
              </c:strCache>
            </c:strRef>
          </c:tx>
          <c:spPr>
            <a:ln w="28575" cap="rnd">
              <a:solidFill>
                <a:srgbClr val="680000"/>
              </a:solidFill>
              <a:round/>
            </a:ln>
            <a:effectLst/>
          </c:spPr>
          <c:marker>
            <c:symbol val="none"/>
          </c:marker>
          <c:cat>
            <c:strRef>
              <c:f>'Comparison vs March'!$N$7:$AT$7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March'!$N$21:$AT$21</c:f>
              <c:numCache>
                <c:formatCode>#,##0.0</c:formatCode>
                <c:ptCount val="33"/>
                <c:pt idx="0">
                  <c:v>85130.710561432148</c:v>
                </c:pt>
                <c:pt idx="1">
                  <c:v>86105.762253268622</c:v>
                </c:pt>
                <c:pt idx="2">
                  <c:v>91856.623039983111</c:v>
                </c:pt>
                <c:pt idx="3">
                  <c:v>89716.139409289142</c:v>
                </c:pt>
                <c:pt idx="4">
                  <c:v>88800.099675325779</c:v>
                </c:pt>
                <c:pt idx="5">
                  <c:v>99248.550511431982</c:v>
                </c:pt>
                <c:pt idx="6">
                  <c:v>95801.218707170934</c:v>
                </c:pt>
                <c:pt idx="7">
                  <c:v>95656.72459012676</c:v>
                </c:pt>
                <c:pt idx="8">
                  <c:v>96585.788124430022</c:v>
                </c:pt>
                <c:pt idx="9">
                  <c:v>97566.762990058603</c:v>
                </c:pt>
                <c:pt idx="10">
                  <c:v>98227.726599476649</c:v>
                </c:pt>
                <c:pt idx="11">
                  <c:v>99795.017139493517</c:v>
                </c:pt>
                <c:pt idx="12">
                  <c:v>101160.12578391346</c:v>
                </c:pt>
                <c:pt idx="13">
                  <c:v>103354.92390527159</c:v>
                </c:pt>
                <c:pt idx="14">
                  <c:v>105608.99102651818</c:v>
                </c:pt>
                <c:pt idx="15">
                  <c:v>106540.03337118507</c:v>
                </c:pt>
                <c:pt idx="16">
                  <c:v>108175.74830685955</c:v>
                </c:pt>
                <c:pt idx="17">
                  <c:v>110102.75151162033</c:v>
                </c:pt>
                <c:pt idx="18">
                  <c:v>111627.28118516524</c:v>
                </c:pt>
                <c:pt idx="19">
                  <c:v>110806.3018929111</c:v>
                </c:pt>
                <c:pt idx="20">
                  <c:v>112679.59735480357</c:v>
                </c:pt>
                <c:pt idx="21">
                  <c:v>113060.30878431496</c:v>
                </c:pt>
                <c:pt idx="22">
                  <c:v>114521</c:v>
                </c:pt>
                <c:pt idx="23">
                  <c:v>115451.6</c:v>
                </c:pt>
                <c:pt idx="24">
                  <c:v>116152.4</c:v>
                </c:pt>
                <c:pt idx="25">
                  <c:v>117400.1</c:v>
                </c:pt>
                <c:pt idx="26">
                  <c:v>118265.7</c:v>
                </c:pt>
                <c:pt idx="27">
                  <c:v>118506.8</c:v>
                </c:pt>
                <c:pt idx="28">
                  <c:v>118898.6</c:v>
                </c:pt>
                <c:pt idx="29">
                  <c:v>120039.3</c:v>
                </c:pt>
                <c:pt idx="30">
                  <c:v>120978.4</c:v>
                </c:pt>
                <c:pt idx="31">
                  <c:v>122017.8</c:v>
                </c:pt>
                <c:pt idx="32">
                  <c:v>123100.6</c:v>
                </c:pt>
              </c:numCache>
            </c:numRef>
          </c:val>
          <c:smooth val="0"/>
          <c:extLst>
            <c:ext xmlns:c16="http://schemas.microsoft.com/office/drawing/2014/chart" uri="{C3380CC4-5D6E-409C-BE32-E72D297353CC}">
              <c16:uniqueId val="{00000002-B440-424B-BABA-79F0B555D27E}"/>
            </c:ext>
          </c:extLst>
        </c:ser>
        <c:ser>
          <c:idx val="5"/>
          <c:order val="2"/>
          <c:tx>
            <c:strRef>
              <c:f>'Comparison vs March'!$M$20</c:f>
              <c:strCache>
                <c:ptCount val="1"/>
                <c:pt idx="0">
                  <c:v>   Jul 2025 Baseline</c:v>
                </c:pt>
              </c:strCache>
            </c:strRef>
          </c:tx>
          <c:spPr>
            <a:ln w="28575" cap="rnd">
              <a:solidFill>
                <a:srgbClr val="FF0000"/>
              </a:solidFill>
              <a:round/>
            </a:ln>
            <a:effectLst/>
          </c:spPr>
          <c:marker>
            <c:symbol val="none"/>
          </c:marker>
          <c:cat>
            <c:strRef>
              <c:f>'Comparison vs March'!$N$7:$AT$7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March'!$N$20:$AT$20</c:f>
              <c:numCache>
                <c:formatCode>#,##0.0</c:formatCode>
                <c:ptCount val="33"/>
                <c:pt idx="0">
                  <c:v>85130.710561432148</c:v>
                </c:pt>
                <c:pt idx="1">
                  <c:v>86105.762253268622</c:v>
                </c:pt>
                <c:pt idx="2">
                  <c:v>91856.623039983111</c:v>
                </c:pt>
                <c:pt idx="3">
                  <c:v>89716.139409289142</c:v>
                </c:pt>
                <c:pt idx="4">
                  <c:v>88800.099675325779</c:v>
                </c:pt>
                <c:pt idx="5">
                  <c:v>99248.550511431982</c:v>
                </c:pt>
                <c:pt idx="6">
                  <c:v>95801.218707170934</c:v>
                </c:pt>
                <c:pt idx="7">
                  <c:v>95656.72459012676</c:v>
                </c:pt>
                <c:pt idx="8">
                  <c:v>96585.788124430022</c:v>
                </c:pt>
                <c:pt idx="9">
                  <c:v>97566.762990058603</c:v>
                </c:pt>
                <c:pt idx="10">
                  <c:v>98227.726599476649</c:v>
                </c:pt>
                <c:pt idx="11">
                  <c:v>99795.017139493517</c:v>
                </c:pt>
                <c:pt idx="12">
                  <c:v>101160.12578391346</c:v>
                </c:pt>
                <c:pt idx="13">
                  <c:v>103354.92390527159</c:v>
                </c:pt>
                <c:pt idx="14">
                  <c:v>105608.99102651818</c:v>
                </c:pt>
                <c:pt idx="15">
                  <c:v>106540.03337118507</c:v>
                </c:pt>
                <c:pt idx="16">
                  <c:v>108175.74830685955</c:v>
                </c:pt>
                <c:pt idx="17">
                  <c:v>110102.75151162033</c:v>
                </c:pt>
                <c:pt idx="18">
                  <c:v>111627.28118516524</c:v>
                </c:pt>
                <c:pt idx="19">
                  <c:v>110806.3018929111</c:v>
                </c:pt>
                <c:pt idx="20">
                  <c:v>112679.59735480357</c:v>
                </c:pt>
                <c:pt idx="21">
                  <c:v>113060.30878431496</c:v>
                </c:pt>
                <c:pt idx="22">
                  <c:v>114488.5</c:v>
                </c:pt>
                <c:pt idx="23">
                  <c:v>115695.4</c:v>
                </c:pt>
                <c:pt idx="24">
                  <c:v>116837.4</c:v>
                </c:pt>
                <c:pt idx="25">
                  <c:v>118285.2</c:v>
                </c:pt>
                <c:pt idx="26">
                  <c:v>120114.1</c:v>
                </c:pt>
                <c:pt idx="27">
                  <c:v>121520.8</c:v>
                </c:pt>
                <c:pt idx="28">
                  <c:v>122975.5</c:v>
                </c:pt>
                <c:pt idx="29">
                  <c:v>124498.2</c:v>
                </c:pt>
                <c:pt idx="30">
                  <c:v>125920.8</c:v>
                </c:pt>
                <c:pt idx="31">
                  <c:v>127276.7</c:v>
                </c:pt>
                <c:pt idx="32">
                  <c:v>128577.4</c:v>
                </c:pt>
              </c:numCache>
            </c:numRef>
          </c:val>
          <c:smooth val="0"/>
          <c:extLst>
            <c:ext xmlns:c16="http://schemas.microsoft.com/office/drawing/2014/chart" uri="{C3380CC4-5D6E-409C-BE32-E72D297353CC}">
              <c16:uniqueId val="{00000001-B440-424B-BABA-79F0B555D27E}"/>
            </c:ext>
          </c:extLst>
        </c:ser>
        <c:ser>
          <c:idx val="2"/>
          <c:order val="3"/>
          <c:tx>
            <c:strRef>
              <c:f>'Comparison vs March'!$M$16</c:f>
              <c:strCache>
                <c:ptCount val="1"/>
                <c:pt idx="0">
                  <c:v>   Mar 2025 Optimistic</c:v>
                </c:pt>
              </c:strCache>
            </c:strRef>
          </c:tx>
          <c:spPr>
            <a:ln w="28575" cap="rnd">
              <a:solidFill>
                <a:srgbClr val="FFC000">
                  <a:alpha val="40000"/>
                </a:srgbClr>
              </a:solidFill>
              <a:round/>
            </a:ln>
            <a:effectLst/>
          </c:spPr>
          <c:marker>
            <c:symbol val="none"/>
          </c:marker>
          <c:cat>
            <c:strRef>
              <c:f>'Comparison vs March'!$N$7:$AT$7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March'!$N$16:$AT$16</c:f>
              <c:numCache>
                <c:formatCode>#,##0.0</c:formatCode>
                <c:ptCount val="33"/>
                <c:pt idx="0">
                  <c:v>85131.898919962565</c:v>
                </c:pt>
                <c:pt idx="1">
                  <c:v>86106.535981673209</c:v>
                </c:pt>
                <c:pt idx="2">
                  <c:v>91856.958524531074</c:v>
                </c:pt>
                <c:pt idx="3">
                  <c:v>89715.992206772979</c:v>
                </c:pt>
                <c:pt idx="4">
                  <c:v>88799.532862327091</c:v>
                </c:pt>
                <c:pt idx="5">
                  <c:v>99247.972117193785</c:v>
                </c:pt>
                <c:pt idx="6">
                  <c:v>95800.827586658488</c:v>
                </c:pt>
                <c:pt idx="7">
                  <c:v>95656.472749113906</c:v>
                </c:pt>
                <c:pt idx="8">
                  <c:v>96585.465704100512</c:v>
                </c:pt>
                <c:pt idx="9">
                  <c:v>97567.286298545368</c:v>
                </c:pt>
                <c:pt idx="10">
                  <c:v>98228.682417797216</c:v>
                </c:pt>
                <c:pt idx="11">
                  <c:v>99796.536020559142</c:v>
                </c:pt>
                <c:pt idx="12">
                  <c:v>101163.02702701249</c:v>
                </c:pt>
                <c:pt idx="13">
                  <c:v>103353.86547202521</c:v>
                </c:pt>
                <c:pt idx="14">
                  <c:v>105605.5241457739</c:v>
                </c:pt>
                <c:pt idx="15">
                  <c:v>106533.72147790746</c:v>
                </c:pt>
                <c:pt idx="16">
                  <c:v>108163.33070086798</c:v>
                </c:pt>
                <c:pt idx="17">
                  <c:v>110447.56282407045</c:v>
                </c:pt>
                <c:pt idx="18">
                  <c:v>112250.47670700976</c:v>
                </c:pt>
                <c:pt idx="19">
                  <c:v>111891.76047966075</c:v>
                </c:pt>
                <c:pt idx="20">
                  <c:v>112263.7330214121</c:v>
                </c:pt>
                <c:pt idx="21">
                  <c:v>113841.60000000001</c:v>
                </c:pt>
                <c:pt idx="22">
                  <c:v>115178.5</c:v>
                </c:pt>
                <c:pt idx="23">
                  <c:v>116838.39999999999</c:v>
                </c:pt>
                <c:pt idx="24">
                  <c:v>118519.2</c:v>
                </c:pt>
                <c:pt idx="25">
                  <c:v>120539</c:v>
                </c:pt>
                <c:pt idx="26">
                  <c:v>122285.4</c:v>
                </c:pt>
                <c:pt idx="27">
                  <c:v>123878</c:v>
                </c:pt>
                <c:pt idx="28">
                  <c:v>125626</c:v>
                </c:pt>
                <c:pt idx="29">
                  <c:v>127543.4</c:v>
                </c:pt>
                <c:pt idx="30">
                  <c:v>129266.8</c:v>
                </c:pt>
                <c:pt idx="31">
                  <c:v>130908.8</c:v>
                </c:pt>
                <c:pt idx="32">
                  <c:v>132516</c:v>
                </c:pt>
              </c:numCache>
            </c:numRef>
          </c:val>
          <c:smooth val="0"/>
          <c:extLst>
            <c:ext xmlns:c16="http://schemas.microsoft.com/office/drawing/2014/chart" uri="{C3380CC4-5D6E-409C-BE32-E72D297353CC}">
              <c16:uniqueId val="{00000004-B440-424B-BABA-79F0B555D27E}"/>
            </c:ext>
          </c:extLst>
        </c:ser>
        <c:ser>
          <c:idx val="4"/>
          <c:order val="4"/>
          <c:tx>
            <c:strRef>
              <c:f>'Comparison vs March'!$M$18</c:f>
              <c:strCache>
                <c:ptCount val="1"/>
                <c:pt idx="0">
                  <c:v>   Mar 2025 Pessimistic</c:v>
                </c:pt>
              </c:strCache>
            </c:strRef>
          </c:tx>
          <c:spPr>
            <a:ln w="28575" cap="rnd">
              <a:solidFill>
                <a:srgbClr val="680000">
                  <a:alpha val="40000"/>
                </a:srgbClr>
              </a:solidFill>
              <a:round/>
            </a:ln>
            <a:effectLst/>
          </c:spPr>
          <c:marker>
            <c:symbol val="none"/>
          </c:marker>
          <c:cat>
            <c:strRef>
              <c:f>'Comparison vs March'!$N$7:$AT$7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March'!$N$18:$AT$18</c:f>
              <c:numCache>
                <c:formatCode>#,##0.0</c:formatCode>
                <c:ptCount val="33"/>
                <c:pt idx="0">
                  <c:v>85131.898919962565</c:v>
                </c:pt>
                <c:pt idx="1">
                  <c:v>86106.535981673209</c:v>
                </c:pt>
                <c:pt idx="2">
                  <c:v>91856.958524531074</c:v>
                </c:pt>
                <c:pt idx="3">
                  <c:v>89715.992206772979</c:v>
                </c:pt>
                <c:pt idx="4">
                  <c:v>88799.532862327091</c:v>
                </c:pt>
                <c:pt idx="5">
                  <c:v>99247.972117193785</c:v>
                </c:pt>
                <c:pt idx="6">
                  <c:v>95800.827586658488</c:v>
                </c:pt>
                <c:pt idx="7">
                  <c:v>95656.472749113906</c:v>
                </c:pt>
                <c:pt idx="8">
                  <c:v>96585.465704100512</c:v>
                </c:pt>
                <c:pt idx="9">
                  <c:v>97567.286298545368</c:v>
                </c:pt>
                <c:pt idx="10">
                  <c:v>98228.682417797216</c:v>
                </c:pt>
                <c:pt idx="11">
                  <c:v>99796.536020559142</c:v>
                </c:pt>
                <c:pt idx="12">
                  <c:v>101163.02702701249</c:v>
                </c:pt>
                <c:pt idx="13">
                  <c:v>103353.86547202521</c:v>
                </c:pt>
                <c:pt idx="14">
                  <c:v>105605.5241457739</c:v>
                </c:pt>
                <c:pt idx="15">
                  <c:v>106533.72147790746</c:v>
                </c:pt>
                <c:pt idx="16">
                  <c:v>108163.33070086798</c:v>
                </c:pt>
                <c:pt idx="17">
                  <c:v>110447.56282407045</c:v>
                </c:pt>
                <c:pt idx="18">
                  <c:v>112250.47670700976</c:v>
                </c:pt>
                <c:pt idx="19">
                  <c:v>111891.76047966075</c:v>
                </c:pt>
                <c:pt idx="20">
                  <c:v>112263.7330214121</c:v>
                </c:pt>
                <c:pt idx="21">
                  <c:v>113746.2</c:v>
                </c:pt>
                <c:pt idx="22">
                  <c:v>114921.4</c:v>
                </c:pt>
                <c:pt idx="23">
                  <c:v>116439.9</c:v>
                </c:pt>
                <c:pt idx="24">
                  <c:v>117719.7</c:v>
                </c:pt>
                <c:pt idx="25">
                  <c:v>119376.8</c:v>
                </c:pt>
                <c:pt idx="26">
                  <c:v>120706.1</c:v>
                </c:pt>
                <c:pt idx="27">
                  <c:v>121901.8</c:v>
                </c:pt>
                <c:pt idx="28">
                  <c:v>123236.9</c:v>
                </c:pt>
                <c:pt idx="29">
                  <c:v>124789.8</c:v>
                </c:pt>
                <c:pt idx="30">
                  <c:v>126146.8</c:v>
                </c:pt>
                <c:pt idx="31">
                  <c:v>127607.5</c:v>
                </c:pt>
                <c:pt idx="32">
                  <c:v>128946.9</c:v>
                </c:pt>
              </c:numCache>
            </c:numRef>
          </c:val>
          <c:smooth val="0"/>
          <c:extLst>
            <c:ext xmlns:c16="http://schemas.microsoft.com/office/drawing/2014/chart" uri="{C3380CC4-5D6E-409C-BE32-E72D297353CC}">
              <c16:uniqueId val="{00000006-B440-424B-BABA-79F0B555D27E}"/>
            </c:ext>
          </c:extLst>
        </c:ser>
        <c:ser>
          <c:idx val="3"/>
          <c:order val="5"/>
          <c:tx>
            <c:strRef>
              <c:f>'Comparison vs March'!$M$17</c:f>
              <c:strCache>
                <c:ptCount val="1"/>
                <c:pt idx="0">
                  <c:v>   Mar 2025 Baseline</c:v>
                </c:pt>
              </c:strCache>
            </c:strRef>
          </c:tx>
          <c:spPr>
            <a:ln w="28575" cap="rnd">
              <a:solidFill>
                <a:srgbClr val="FF0000">
                  <a:alpha val="40000"/>
                </a:srgbClr>
              </a:solidFill>
              <a:round/>
            </a:ln>
            <a:effectLst/>
          </c:spPr>
          <c:marker>
            <c:symbol val="none"/>
          </c:marker>
          <c:cat>
            <c:strRef>
              <c:f>'Comparison vs March'!$N$7:$AT$7</c:f>
              <c:strCache>
                <c:ptCount val="33"/>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pt idx="25">
                  <c:v>2026 Q1</c:v>
                </c:pt>
                <c:pt idx="26">
                  <c:v>2026 Q2</c:v>
                </c:pt>
                <c:pt idx="27">
                  <c:v>2026 Q3</c:v>
                </c:pt>
                <c:pt idx="28">
                  <c:v>2026 Q4</c:v>
                </c:pt>
                <c:pt idx="29">
                  <c:v>2027 Q1</c:v>
                </c:pt>
                <c:pt idx="30">
                  <c:v>2027 Q2</c:v>
                </c:pt>
                <c:pt idx="31">
                  <c:v>2027 Q3</c:v>
                </c:pt>
                <c:pt idx="32">
                  <c:v>2027 Q4</c:v>
                </c:pt>
              </c:strCache>
            </c:strRef>
          </c:cat>
          <c:val>
            <c:numRef>
              <c:f>'Comparison vs March'!$N$17:$AT$17</c:f>
              <c:numCache>
                <c:formatCode>#,##0.0</c:formatCode>
                <c:ptCount val="33"/>
                <c:pt idx="0">
                  <c:v>85131.898919962565</c:v>
                </c:pt>
                <c:pt idx="1">
                  <c:v>86106.535981673209</c:v>
                </c:pt>
                <c:pt idx="2">
                  <c:v>91856.958524531074</c:v>
                </c:pt>
                <c:pt idx="3">
                  <c:v>89715.992206772979</c:v>
                </c:pt>
                <c:pt idx="4">
                  <c:v>88799.532862327091</c:v>
                </c:pt>
                <c:pt idx="5">
                  <c:v>99247.972117193785</c:v>
                </c:pt>
                <c:pt idx="6">
                  <c:v>95800.827586658488</c:v>
                </c:pt>
                <c:pt idx="7">
                  <c:v>95656.472749113906</c:v>
                </c:pt>
                <c:pt idx="8">
                  <c:v>96585.465704100512</c:v>
                </c:pt>
                <c:pt idx="9">
                  <c:v>97567.286298545368</c:v>
                </c:pt>
                <c:pt idx="10">
                  <c:v>98228.682417797216</c:v>
                </c:pt>
                <c:pt idx="11">
                  <c:v>99796.536020559142</c:v>
                </c:pt>
                <c:pt idx="12">
                  <c:v>101163.02702701249</c:v>
                </c:pt>
                <c:pt idx="13">
                  <c:v>103353.86547202521</c:v>
                </c:pt>
                <c:pt idx="14">
                  <c:v>105605.5241457739</c:v>
                </c:pt>
                <c:pt idx="15">
                  <c:v>106533.72147790746</c:v>
                </c:pt>
                <c:pt idx="16">
                  <c:v>108163.33070086798</c:v>
                </c:pt>
                <c:pt idx="17">
                  <c:v>110447.56282407045</c:v>
                </c:pt>
                <c:pt idx="18">
                  <c:v>112250.47670700976</c:v>
                </c:pt>
                <c:pt idx="19">
                  <c:v>111891.76047966075</c:v>
                </c:pt>
                <c:pt idx="20">
                  <c:v>112263.7330214121</c:v>
                </c:pt>
                <c:pt idx="21">
                  <c:v>113747.6</c:v>
                </c:pt>
                <c:pt idx="22">
                  <c:v>114960.7</c:v>
                </c:pt>
                <c:pt idx="23">
                  <c:v>116562.7</c:v>
                </c:pt>
                <c:pt idx="24">
                  <c:v>118006.3</c:v>
                </c:pt>
                <c:pt idx="25">
                  <c:v>119829.2</c:v>
                </c:pt>
                <c:pt idx="26">
                  <c:v>121380.1</c:v>
                </c:pt>
                <c:pt idx="27">
                  <c:v>122789.9</c:v>
                </c:pt>
                <c:pt idx="28">
                  <c:v>124353.4</c:v>
                </c:pt>
                <c:pt idx="29">
                  <c:v>126120.2</c:v>
                </c:pt>
                <c:pt idx="30">
                  <c:v>127703.7</c:v>
                </c:pt>
                <c:pt idx="31">
                  <c:v>129212.6</c:v>
                </c:pt>
                <c:pt idx="32">
                  <c:v>130708.5</c:v>
                </c:pt>
              </c:numCache>
            </c:numRef>
          </c:val>
          <c:smooth val="0"/>
          <c:extLst>
            <c:ext xmlns:c16="http://schemas.microsoft.com/office/drawing/2014/chart" uri="{C3380CC4-5D6E-409C-BE32-E72D297353CC}">
              <c16:uniqueId val="{00000005-B440-424B-BABA-79F0B555D27E}"/>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ax val="135000"/>
          <c:min val="8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 Capita Personal Income, % change from previous year</a:t>
            </a:r>
          </a:p>
        </c:rich>
      </c:tx>
      <c:layout>
        <c:manualLayout>
          <c:xMode val="edge"/>
          <c:yMode val="edge"/>
          <c:x val="5.8968949286768581E-2"/>
          <c:y val="4.61939357027885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597719655257223E-2"/>
          <c:y val="0.26138165049810763"/>
          <c:w val="0.90090029367506763"/>
          <c:h val="0.65317353286640278"/>
        </c:manualLayout>
      </c:layout>
      <c:lineChart>
        <c:grouping val="standard"/>
        <c:varyColors val="0"/>
        <c:ser>
          <c:idx val="0"/>
          <c:order val="0"/>
          <c:tx>
            <c:strRef>
              <c:f>'Comparison vs March'!$B$19</c:f>
              <c:strCache>
                <c:ptCount val="1"/>
                <c:pt idx="0">
                  <c:v>   Jul 2025 Optimistic</c:v>
                </c:pt>
              </c:strCache>
            </c:strRef>
          </c:tx>
          <c:spPr>
            <a:ln w="28575" cap="rnd">
              <a:solidFill>
                <a:srgbClr val="FFC000"/>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March'!$C$19:$K$19</c:f>
              <c:numCache>
                <c:formatCode>#,##0.0</c:formatCode>
                <c:ptCount val="9"/>
                <c:pt idx="0">
                  <c:v>5.6411161451521474</c:v>
                </c:pt>
                <c:pt idx="1">
                  <c:v>5.6498983901680289</c:v>
                </c:pt>
                <c:pt idx="2">
                  <c:v>8.6439004888637214</c:v>
                </c:pt>
                <c:pt idx="3">
                  <c:v>2.4419155818381943</c:v>
                </c:pt>
                <c:pt idx="4">
                  <c:v>6.7876720959567871</c:v>
                </c:pt>
                <c:pt idx="5">
                  <c:v>5.0831407563290965</c:v>
                </c:pt>
                <c:pt idx="6">
                  <c:v>3.5354702539658778</c:v>
                </c:pt>
                <c:pt idx="7">
                  <c:v>5.5928045959217521</c:v>
                </c:pt>
                <c:pt idx="8">
                  <c:v>5.6983774393059905</c:v>
                </c:pt>
              </c:numCache>
            </c:numRef>
          </c:val>
          <c:smooth val="0"/>
          <c:extLst>
            <c:ext xmlns:c16="http://schemas.microsoft.com/office/drawing/2014/chart" uri="{C3380CC4-5D6E-409C-BE32-E72D297353CC}">
              <c16:uniqueId val="{00000000-1AB8-495D-ABA0-4CC127EF8294}"/>
            </c:ext>
          </c:extLst>
        </c:ser>
        <c:ser>
          <c:idx val="6"/>
          <c:order val="1"/>
          <c:tx>
            <c:strRef>
              <c:f>'Comparison vs March'!$B$21</c:f>
              <c:strCache>
                <c:ptCount val="1"/>
                <c:pt idx="0">
                  <c:v>   Jul 2025 Pessimistic</c:v>
                </c:pt>
              </c:strCache>
            </c:strRef>
          </c:tx>
          <c:spPr>
            <a:ln w="28575" cap="rnd">
              <a:solidFill>
                <a:srgbClr val="680000"/>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March'!$C$21:$K$21</c:f>
              <c:numCache>
                <c:formatCode>#,##0.0</c:formatCode>
                <c:ptCount val="9"/>
                <c:pt idx="0">
                  <c:v>5.6411161451521474</c:v>
                </c:pt>
                <c:pt idx="1">
                  <c:v>5.6498983901680289</c:v>
                </c:pt>
                <c:pt idx="2">
                  <c:v>8.6439004888637214</c:v>
                </c:pt>
                <c:pt idx="3">
                  <c:v>2.4419155818381943</c:v>
                </c:pt>
                <c:pt idx="4">
                  <c:v>6.7876720959567871</c:v>
                </c:pt>
                <c:pt idx="5">
                  <c:v>5.0831407563290965</c:v>
                </c:pt>
                <c:pt idx="6">
                  <c:v>3.1376632859482223</c:v>
                </c:pt>
                <c:pt idx="7">
                  <c:v>3.0240277617869848</c:v>
                </c:pt>
                <c:pt idx="8">
                  <c:v>2.7617195889329205</c:v>
                </c:pt>
              </c:numCache>
            </c:numRef>
          </c:val>
          <c:smooth val="0"/>
          <c:extLst>
            <c:ext xmlns:c16="http://schemas.microsoft.com/office/drawing/2014/chart" uri="{C3380CC4-5D6E-409C-BE32-E72D297353CC}">
              <c16:uniqueId val="{00000002-1AB8-495D-ABA0-4CC127EF8294}"/>
            </c:ext>
          </c:extLst>
        </c:ser>
        <c:ser>
          <c:idx val="5"/>
          <c:order val="2"/>
          <c:tx>
            <c:strRef>
              <c:f>'Comparison vs March'!$B$20</c:f>
              <c:strCache>
                <c:ptCount val="1"/>
                <c:pt idx="0">
                  <c:v>   Jul 2025 Baseline</c:v>
                </c:pt>
              </c:strCache>
            </c:strRef>
          </c:tx>
          <c:spPr>
            <a:ln w="28575" cap="rnd">
              <a:solidFill>
                <a:srgbClr val="FF0000"/>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March'!$C$20:$K$20</c:f>
              <c:numCache>
                <c:formatCode>#,##0.0</c:formatCode>
                <c:ptCount val="9"/>
                <c:pt idx="0">
                  <c:v>5.6411161451521474</c:v>
                </c:pt>
                <c:pt idx="1">
                  <c:v>5.6498983901680289</c:v>
                </c:pt>
                <c:pt idx="2">
                  <c:v>8.6439004888637214</c:v>
                </c:pt>
                <c:pt idx="3">
                  <c:v>2.4419155818381943</c:v>
                </c:pt>
                <c:pt idx="4">
                  <c:v>6.7876720959567871</c:v>
                </c:pt>
                <c:pt idx="5">
                  <c:v>5.0831407563290965</c:v>
                </c:pt>
                <c:pt idx="6">
                  <c:v>3.338981328652868</c:v>
                </c:pt>
                <c:pt idx="7">
                  <c:v>4.9586835857158063</c:v>
                </c:pt>
                <c:pt idx="8">
                  <c:v>4.8411085128959641</c:v>
                </c:pt>
              </c:numCache>
            </c:numRef>
          </c:val>
          <c:smooth val="0"/>
          <c:extLst>
            <c:ext xmlns:c16="http://schemas.microsoft.com/office/drawing/2014/chart" uri="{C3380CC4-5D6E-409C-BE32-E72D297353CC}">
              <c16:uniqueId val="{00000001-1AB8-495D-ABA0-4CC127EF8294}"/>
            </c:ext>
          </c:extLst>
        </c:ser>
        <c:ser>
          <c:idx val="2"/>
          <c:order val="3"/>
          <c:tx>
            <c:strRef>
              <c:f>'Comparison vs March'!$B$16</c:f>
              <c:strCache>
                <c:ptCount val="1"/>
                <c:pt idx="0">
                  <c:v>   Mar 2025 Optimistic</c:v>
                </c:pt>
              </c:strCache>
            </c:strRef>
          </c:tx>
          <c:spPr>
            <a:ln w="28575" cap="rnd">
              <a:solidFill>
                <a:srgbClr val="FFC000">
                  <a:alpha val="40000"/>
                </a:srgbClr>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March'!$C$16:$K$16</c:f>
              <c:numCache>
                <c:formatCode>#,##0.0</c:formatCode>
                <c:ptCount val="9"/>
                <c:pt idx="0">
                  <c:v>5.641060722926805</c:v>
                </c:pt>
                <c:pt idx="1">
                  <c:v>5.6500528734159117</c:v>
                </c:pt>
                <c:pt idx="2">
                  <c:v>8.6433469825153431</c:v>
                </c:pt>
                <c:pt idx="3">
                  <c:v>2.4438471345547885</c:v>
                </c:pt>
                <c:pt idx="4">
                  <c:v>6.7802230539957486</c:v>
                </c:pt>
                <c:pt idx="5">
                  <c:v>5.4754487237838267</c:v>
                </c:pt>
                <c:pt idx="6">
                  <c:v>3.9216802984493704</c:v>
                </c:pt>
                <c:pt idx="7">
                  <c:v>6.0189582746975168</c:v>
                </c:pt>
                <c:pt idx="8">
                  <c:v>5.6682897025643886</c:v>
                </c:pt>
              </c:numCache>
            </c:numRef>
          </c:val>
          <c:smooth val="0"/>
          <c:extLst>
            <c:ext xmlns:c16="http://schemas.microsoft.com/office/drawing/2014/chart" uri="{C3380CC4-5D6E-409C-BE32-E72D297353CC}">
              <c16:uniqueId val="{00000004-1AB8-495D-ABA0-4CC127EF8294}"/>
            </c:ext>
          </c:extLst>
        </c:ser>
        <c:ser>
          <c:idx val="4"/>
          <c:order val="4"/>
          <c:tx>
            <c:strRef>
              <c:f>'Comparison vs March'!$B$18</c:f>
              <c:strCache>
                <c:ptCount val="1"/>
                <c:pt idx="0">
                  <c:v>   Mar 2025 Pessimistic</c:v>
                </c:pt>
              </c:strCache>
            </c:strRef>
          </c:tx>
          <c:spPr>
            <a:ln w="28575" cap="rnd">
              <a:solidFill>
                <a:srgbClr val="680000">
                  <a:alpha val="40000"/>
                </a:srgbClr>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March'!$C$18:$K$18</c:f>
              <c:numCache>
                <c:formatCode>#,##0.0</c:formatCode>
                <c:ptCount val="9"/>
                <c:pt idx="0">
                  <c:v>5.641060722926805</c:v>
                </c:pt>
                <c:pt idx="1">
                  <c:v>5.6500528734159117</c:v>
                </c:pt>
                <c:pt idx="2">
                  <c:v>8.6433469825153431</c:v>
                </c:pt>
                <c:pt idx="3">
                  <c:v>2.4438471345547885</c:v>
                </c:pt>
                <c:pt idx="4">
                  <c:v>6.7802230539957486</c:v>
                </c:pt>
                <c:pt idx="5">
                  <c:v>5.4754487237838267</c:v>
                </c:pt>
                <c:pt idx="6">
                  <c:v>3.5746985951876864</c:v>
                </c:pt>
                <c:pt idx="7">
                  <c:v>4.8386093125036611</c:v>
                </c:pt>
                <c:pt idx="8">
                  <c:v>4.5895318757450232</c:v>
                </c:pt>
              </c:numCache>
            </c:numRef>
          </c:val>
          <c:smooth val="0"/>
          <c:extLst>
            <c:ext xmlns:c16="http://schemas.microsoft.com/office/drawing/2014/chart" uri="{C3380CC4-5D6E-409C-BE32-E72D297353CC}">
              <c16:uniqueId val="{00000006-1AB8-495D-ABA0-4CC127EF8294}"/>
            </c:ext>
          </c:extLst>
        </c:ser>
        <c:ser>
          <c:idx val="3"/>
          <c:order val="5"/>
          <c:tx>
            <c:strRef>
              <c:f>'Comparison vs March'!$B$17</c:f>
              <c:strCache>
                <c:ptCount val="1"/>
                <c:pt idx="0">
                  <c:v>   Mar 2025 Baseline</c:v>
                </c:pt>
              </c:strCache>
            </c:strRef>
          </c:tx>
          <c:spPr>
            <a:ln w="28575" cap="rnd">
              <a:solidFill>
                <a:srgbClr val="FF0000">
                  <a:alpha val="40000"/>
                </a:srgbClr>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March'!$C$17:$K$17</c:f>
              <c:numCache>
                <c:formatCode>#,##0.0</c:formatCode>
                <c:ptCount val="9"/>
                <c:pt idx="0">
                  <c:v>5.641060722926805</c:v>
                </c:pt>
                <c:pt idx="1">
                  <c:v>5.6500528734159117</c:v>
                </c:pt>
                <c:pt idx="2">
                  <c:v>8.6433469825153431</c:v>
                </c:pt>
                <c:pt idx="3">
                  <c:v>2.4438471345547885</c:v>
                </c:pt>
                <c:pt idx="4">
                  <c:v>6.7802230539957486</c:v>
                </c:pt>
                <c:pt idx="5">
                  <c:v>5.4754487237838267</c:v>
                </c:pt>
                <c:pt idx="6">
                  <c:v>3.6754251122067538</c:v>
                </c:pt>
                <c:pt idx="7">
                  <c:v>5.4125898247118887</c:v>
                </c:pt>
                <c:pt idx="8">
                  <c:v>5.1996037289450348</c:v>
                </c:pt>
              </c:numCache>
            </c:numRef>
          </c:val>
          <c:smooth val="0"/>
          <c:extLst>
            <c:ext xmlns:c16="http://schemas.microsoft.com/office/drawing/2014/chart" uri="{C3380CC4-5D6E-409C-BE32-E72D297353CC}">
              <c16:uniqueId val="{00000005-1AB8-495D-ABA0-4CC127EF8294}"/>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0503075000084567"/>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Wages and Salaries, % change from previous year</a:t>
            </a:r>
          </a:p>
        </c:rich>
      </c:tx>
      <c:layout>
        <c:manualLayout>
          <c:xMode val="edge"/>
          <c:yMode val="edge"/>
          <c:x val="5.8968949286768581E-2"/>
          <c:y val="4.61939357027885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597719655257223E-2"/>
          <c:y val="0.26138165049810763"/>
          <c:w val="0.90090029367506763"/>
          <c:h val="0.65317353286640278"/>
        </c:manualLayout>
      </c:layout>
      <c:lineChart>
        <c:grouping val="standard"/>
        <c:varyColors val="0"/>
        <c:ser>
          <c:idx val="0"/>
          <c:order val="0"/>
          <c:tx>
            <c:strRef>
              <c:f>'Comparison vs March'!$B$26</c:f>
              <c:strCache>
                <c:ptCount val="1"/>
                <c:pt idx="0">
                  <c:v>   Jul 2025 Optimistic</c:v>
                </c:pt>
              </c:strCache>
            </c:strRef>
          </c:tx>
          <c:spPr>
            <a:ln w="28575" cap="rnd">
              <a:solidFill>
                <a:srgbClr val="FFC000"/>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March'!$C$26:$K$26</c:f>
              <c:numCache>
                <c:formatCode>#,##0.0</c:formatCode>
                <c:ptCount val="9"/>
                <c:pt idx="0">
                  <c:v>7.8407213069789705</c:v>
                </c:pt>
                <c:pt idx="1">
                  <c:v>5.3035949746532918</c:v>
                </c:pt>
                <c:pt idx="2">
                  <c:v>10.968726324445788</c:v>
                </c:pt>
                <c:pt idx="3">
                  <c:v>5.5483353364412347</c:v>
                </c:pt>
                <c:pt idx="4">
                  <c:v>9.4122251627987161</c:v>
                </c:pt>
                <c:pt idx="5">
                  <c:v>7.9065280903677149</c:v>
                </c:pt>
                <c:pt idx="6">
                  <c:v>3.5357534499972143</c:v>
                </c:pt>
                <c:pt idx="7">
                  <c:v>5.4001637842480132</c:v>
                </c:pt>
                <c:pt idx="8">
                  <c:v>5.6838502522567946</c:v>
                </c:pt>
              </c:numCache>
            </c:numRef>
          </c:val>
          <c:smooth val="0"/>
          <c:extLst>
            <c:ext xmlns:c16="http://schemas.microsoft.com/office/drawing/2014/chart" uri="{C3380CC4-5D6E-409C-BE32-E72D297353CC}">
              <c16:uniqueId val="{00000000-43A8-40D4-A4D0-A8C21A511D7A}"/>
            </c:ext>
          </c:extLst>
        </c:ser>
        <c:ser>
          <c:idx val="6"/>
          <c:order val="1"/>
          <c:tx>
            <c:strRef>
              <c:f>'Comparison vs March'!$B$28</c:f>
              <c:strCache>
                <c:ptCount val="1"/>
                <c:pt idx="0">
                  <c:v>   Jul 2025 Pessimistic</c:v>
                </c:pt>
              </c:strCache>
            </c:strRef>
          </c:tx>
          <c:spPr>
            <a:ln w="28575" cap="rnd">
              <a:solidFill>
                <a:srgbClr val="680000"/>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March'!$C$28:$K$28</c:f>
              <c:numCache>
                <c:formatCode>#,##0.0</c:formatCode>
                <c:ptCount val="9"/>
                <c:pt idx="0">
                  <c:v>7.8407213069789705</c:v>
                </c:pt>
                <c:pt idx="1">
                  <c:v>5.3035949746532918</c:v>
                </c:pt>
                <c:pt idx="2">
                  <c:v>10.968726324445788</c:v>
                </c:pt>
                <c:pt idx="3">
                  <c:v>5.5483353364412347</c:v>
                </c:pt>
                <c:pt idx="4">
                  <c:v>9.4122251627987161</c:v>
                </c:pt>
                <c:pt idx="5">
                  <c:v>7.9065280903677149</c:v>
                </c:pt>
                <c:pt idx="6">
                  <c:v>3.0568502347369186</c:v>
                </c:pt>
                <c:pt idx="7">
                  <c:v>2.3095936795208605</c:v>
                </c:pt>
                <c:pt idx="8">
                  <c:v>2.5061037613886672</c:v>
                </c:pt>
              </c:numCache>
            </c:numRef>
          </c:val>
          <c:smooth val="0"/>
          <c:extLst>
            <c:ext xmlns:c16="http://schemas.microsoft.com/office/drawing/2014/chart" uri="{C3380CC4-5D6E-409C-BE32-E72D297353CC}">
              <c16:uniqueId val="{00000002-43A8-40D4-A4D0-A8C21A511D7A}"/>
            </c:ext>
          </c:extLst>
        </c:ser>
        <c:ser>
          <c:idx val="5"/>
          <c:order val="2"/>
          <c:tx>
            <c:strRef>
              <c:f>'Comparison vs March'!$B$27</c:f>
              <c:strCache>
                <c:ptCount val="1"/>
                <c:pt idx="0">
                  <c:v>   Jul 2025 Baseline</c:v>
                </c:pt>
              </c:strCache>
            </c:strRef>
          </c:tx>
          <c:spPr>
            <a:ln w="28575" cap="rnd">
              <a:solidFill>
                <a:srgbClr val="FF0000"/>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March'!$C$27:$K$27</c:f>
              <c:numCache>
                <c:formatCode>#,##0.0</c:formatCode>
                <c:ptCount val="9"/>
                <c:pt idx="0">
                  <c:v>7.8407213069789705</c:v>
                </c:pt>
                <c:pt idx="1">
                  <c:v>5.3035949746532918</c:v>
                </c:pt>
                <c:pt idx="2">
                  <c:v>10.968726324445788</c:v>
                </c:pt>
                <c:pt idx="3">
                  <c:v>5.5483353364412347</c:v>
                </c:pt>
                <c:pt idx="4">
                  <c:v>9.4122251627987161</c:v>
                </c:pt>
                <c:pt idx="5">
                  <c:v>7.9065280903677149</c:v>
                </c:pt>
                <c:pt idx="6">
                  <c:v>3.361622499619088</c:v>
                </c:pt>
                <c:pt idx="7">
                  <c:v>4.8709256927160549</c:v>
                </c:pt>
                <c:pt idx="8">
                  <c:v>4.9275322555745182</c:v>
                </c:pt>
              </c:numCache>
            </c:numRef>
          </c:val>
          <c:smooth val="0"/>
          <c:extLst>
            <c:ext xmlns:c16="http://schemas.microsoft.com/office/drawing/2014/chart" uri="{C3380CC4-5D6E-409C-BE32-E72D297353CC}">
              <c16:uniqueId val="{00000001-43A8-40D4-A4D0-A8C21A511D7A}"/>
            </c:ext>
          </c:extLst>
        </c:ser>
        <c:ser>
          <c:idx val="2"/>
          <c:order val="3"/>
          <c:tx>
            <c:strRef>
              <c:f>'Comparison vs March'!$B$23</c:f>
              <c:strCache>
                <c:ptCount val="1"/>
                <c:pt idx="0">
                  <c:v>   Mar 2025 Optimistic</c:v>
                </c:pt>
              </c:strCache>
            </c:strRef>
          </c:tx>
          <c:spPr>
            <a:ln w="28575" cap="rnd">
              <a:solidFill>
                <a:srgbClr val="FFC000">
                  <a:alpha val="40000"/>
                </a:srgbClr>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March'!$C$23:$K$23</c:f>
              <c:numCache>
                <c:formatCode>#,##0.0</c:formatCode>
                <c:ptCount val="9"/>
                <c:pt idx="0">
                  <c:v>7.8407213069789927</c:v>
                </c:pt>
                <c:pt idx="1">
                  <c:v>5.3035949746532252</c:v>
                </c:pt>
                <c:pt idx="2">
                  <c:v>10.968726324445743</c:v>
                </c:pt>
                <c:pt idx="3">
                  <c:v>5.5483353364412347</c:v>
                </c:pt>
                <c:pt idx="4">
                  <c:v>9.4122251627986699</c:v>
                </c:pt>
                <c:pt idx="5">
                  <c:v>8.4054972379340001</c:v>
                </c:pt>
                <c:pt idx="6">
                  <c:v>3.4573513917722121</c:v>
                </c:pt>
                <c:pt idx="7">
                  <c:v>5.305411034060592</c:v>
                </c:pt>
                <c:pt idx="8">
                  <c:v>5.9589476167241751</c:v>
                </c:pt>
              </c:numCache>
            </c:numRef>
          </c:val>
          <c:smooth val="0"/>
          <c:extLst>
            <c:ext xmlns:c16="http://schemas.microsoft.com/office/drawing/2014/chart" uri="{C3380CC4-5D6E-409C-BE32-E72D297353CC}">
              <c16:uniqueId val="{00000004-43A8-40D4-A4D0-A8C21A511D7A}"/>
            </c:ext>
          </c:extLst>
        </c:ser>
        <c:ser>
          <c:idx val="4"/>
          <c:order val="4"/>
          <c:tx>
            <c:strRef>
              <c:f>'Comparison vs March'!$B$25</c:f>
              <c:strCache>
                <c:ptCount val="1"/>
                <c:pt idx="0">
                  <c:v>   Mar 2025 Pessimistic</c:v>
                </c:pt>
              </c:strCache>
            </c:strRef>
          </c:tx>
          <c:spPr>
            <a:ln w="28575" cap="rnd">
              <a:solidFill>
                <a:srgbClr val="680000">
                  <a:alpha val="40000"/>
                </a:srgbClr>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March'!$C$25:$K$25</c:f>
              <c:numCache>
                <c:formatCode>#,##0.0</c:formatCode>
                <c:ptCount val="9"/>
                <c:pt idx="0">
                  <c:v>7.8407213069789927</c:v>
                </c:pt>
                <c:pt idx="1">
                  <c:v>5.3035949746532252</c:v>
                </c:pt>
                <c:pt idx="2">
                  <c:v>10.968726324445743</c:v>
                </c:pt>
                <c:pt idx="3">
                  <c:v>5.5483353364412347</c:v>
                </c:pt>
                <c:pt idx="4">
                  <c:v>9.4122251627986699</c:v>
                </c:pt>
                <c:pt idx="5">
                  <c:v>8.4054972379340001</c:v>
                </c:pt>
                <c:pt idx="6">
                  <c:v>3.6961727874734285</c:v>
                </c:pt>
                <c:pt idx="7">
                  <c:v>5.2342031198120864</c:v>
                </c:pt>
                <c:pt idx="8">
                  <c:v>4.8022164892671304</c:v>
                </c:pt>
              </c:numCache>
            </c:numRef>
          </c:val>
          <c:smooth val="0"/>
          <c:extLst>
            <c:ext xmlns:c16="http://schemas.microsoft.com/office/drawing/2014/chart" uri="{C3380CC4-5D6E-409C-BE32-E72D297353CC}">
              <c16:uniqueId val="{00000006-43A8-40D4-A4D0-A8C21A511D7A}"/>
            </c:ext>
          </c:extLst>
        </c:ser>
        <c:ser>
          <c:idx val="3"/>
          <c:order val="5"/>
          <c:tx>
            <c:strRef>
              <c:f>'Comparison vs March'!$B$24</c:f>
              <c:strCache>
                <c:ptCount val="1"/>
                <c:pt idx="0">
                  <c:v>   Mar 2025 Baseline</c:v>
                </c:pt>
              </c:strCache>
            </c:strRef>
          </c:tx>
          <c:spPr>
            <a:ln w="28575" cap="rnd">
              <a:solidFill>
                <a:srgbClr val="FF0000">
                  <a:alpha val="40000"/>
                </a:srgbClr>
              </a:solidFill>
              <a:round/>
            </a:ln>
            <a:effectLst/>
          </c:spPr>
          <c:marker>
            <c:symbol val="none"/>
          </c:marker>
          <c:cat>
            <c:numRef>
              <c:f>'Comparison vs March'!$C$7:$K$7</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'Comparison vs March'!$C$24:$K$24</c:f>
              <c:numCache>
                <c:formatCode>#,##0.0</c:formatCode>
                <c:ptCount val="9"/>
                <c:pt idx="0">
                  <c:v>7.8407213069789927</c:v>
                </c:pt>
                <c:pt idx="1">
                  <c:v>5.3035949746532252</c:v>
                </c:pt>
                <c:pt idx="2">
                  <c:v>10.968726324445743</c:v>
                </c:pt>
                <c:pt idx="3">
                  <c:v>5.5483353364412347</c:v>
                </c:pt>
                <c:pt idx="4">
                  <c:v>9.4122251627986699</c:v>
                </c:pt>
                <c:pt idx="5">
                  <c:v>8.4054972379340001</c:v>
                </c:pt>
                <c:pt idx="6">
                  <c:v>3.461223417454784</c:v>
                </c:pt>
                <c:pt idx="7">
                  <c:v>5.2511796358795992</c:v>
                </c:pt>
                <c:pt idx="8">
                  <c:v>5.5708473360240873</c:v>
                </c:pt>
              </c:numCache>
            </c:numRef>
          </c:val>
          <c:smooth val="0"/>
          <c:extLst>
            <c:ext xmlns:c16="http://schemas.microsoft.com/office/drawing/2014/chart" uri="{C3380CC4-5D6E-409C-BE32-E72D297353CC}">
              <c16:uniqueId val="{00000005-43A8-40D4-A4D0-A8C21A511D7A}"/>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between"/>
      </c:valAx>
      <c:spPr>
        <a:noFill/>
        <a:ln>
          <a:noFill/>
        </a:ln>
        <a:effectLst/>
      </c:spPr>
    </c:plotArea>
    <c:legend>
      <c:legendPos val="t"/>
      <c:layout>
        <c:manualLayout>
          <c:xMode val="edge"/>
          <c:yMode val="edge"/>
          <c:x val="6.6466103629769221E-2"/>
          <c:y val="0.13757578379625623"/>
          <c:w val="0.80503075000084567"/>
          <c:h val="0.118785400443729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Personal Income, % change from previous year</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March'!$M$12</c:f>
              <c:strCache>
                <c:ptCount val="1"/>
                <c:pt idx="0">
                  <c:v>   Jul 2025 Optimistic</c:v>
                </c:pt>
              </c:strCache>
            </c:strRef>
          </c:tx>
          <c:spPr>
            <a:ln w="28575" cap="rnd">
              <a:solidFill>
                <a:srgbClr val="FFC000"/>
              </a:solidFill>
              <a:round/>
            </a:ln>
            <a:effectLst/>
          </c:spPr>
          <c:marker>
            <c:symbol val="none"/>
          </c:marker>
          <c:cat>
            <c:strRef>
              <c:f>'Comparison vs March'!$W$7:$AT$7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March'!$W$64:$AT$64</c:f>
              <c:numCache>
                <c:formatCode>0.0</c:formatCode>
                <c:ptCount val="24"/>
                <c:pt idx="0">
                  <c:v>5.6140146620570874</c:v>
                </c:pt>
                <c:pt idx="1">
                  <c:v>4.1896741692902806</c:v>
                </c:pt>
                <c:pt idx="2">
                  <c:v>8.0022120339969369</c:v>
                </c:pt>
                <c:pt idx="3">
                  <c:v>6.9860654194613403</c:v>
                </c:pt>
                <c:pt idx="4">
                  <c:v>10.34648810411236</c:v>
                </c:pt>
                <c:pt idx="5">
                  <c:v>10.326400855420648</c:v>
                </c:pt>
                <c:pt idx="6">
                  <c:v>4.7788595144713897</c:v>
                </c:pt>
                <c:pt idx="7">
                  <c:v>7.5084542572207758</c:v>
                </c:pt>
                <c:pt idx="8">
                  <c:v>8.5718699295195258</c:v>
                </c:pt>
                <c:pt idx="9">
                  <c:v>6.9287351770584094</c:v>
                </c:pt>
                <c:pt idx="10">
                  <c:v>-1.7076504254265434</c:v>
                </c:pt>
                <c:pt idx="11">
                  <c:v>8.2809149172360144</c:v>
                </c:pt>
                <c:pt idx="12">
                  <c:v>2.6350168509818639</c:v>
                </c:pt>
                <c:pt idx="13">
                  <c:v>6.335336560921867</c:v>
                </c:pt>
                <c:pt idx="14">
                  <c:v>6.6262869268632674</c:v>
                </c:pt>
                <c:pt idx="15">
                  <c:v>6.6084194766068416</c:v>
                </c:pt>
                <c:pt idx="16">
                  <c:v>6.3758863497361373</c:v>
                </c:pt>
                <c:pt idx="17">
                  <c:v>8.4240909846323042</c:v>
                </c:pt>
                <c:pt idx="18">
                  <c:v>6.5143645970255903</c:v>
                </c:pt>
                <c:pt idx="19">
                  <c:v>6.772264417405971</c:v>
                </c:pt>
                <c:pt idx="20">
                  <c:v>7.2364286430666169</c:v>
                </c:pt>
                <c:pt idx="21">
                  <c:v>6.8555242117338988</c:v>
                </c:pt>
                <c:pt idx="22">
                  <c:v>6.2486215953037938</c:v>
                </c:pt>
                <c:pt idx="23">
                  <c:v>5.8173902300881153</c:v>
                </c:pt>
              </c:numCache>
            </c:numRef>
          </c:val>
          <c:smooth val="0"/>
          <c:extLst>
            <c:ext xmlns:c16="http://schemas.microsoft.com/office/drawing/2014/chart" uri="{C3380CC4-5D6E-409C-BE32-E72D297353CC}">
              <c16:uniqueId val="{00000000-FF02-4C97-B27B-E9C108187B06}"/>
            </c:ext>
          </c:extLst>
        </c:ser>
        <c:ser>
          <c:idx val="6"/>
          <c:order val="1"/>
          <c:tx>
            <c:strRef>
              <c:f>'Comparison vs March'!$M$14</c:f>
              <c:strCache>
                <c:ptCount val="1"/>
                <c:pt idx="0">
                  <c:v>   Jul 2025 Pessimistic</c:v>
                </c:pt>
              </c:strCache>
            </c:strRef>
          </c:tx>
          <c:spPr>
            <a:ln w="28575" cap="rnd">
              <a:solidFill>
                <a:srgbClr val="5B1A18"/>
              </a:solidFill>
              <a:round/>
            </a:ln>
            <a:effectLst/>
          </c:spPr>
          <c:marker>
            <c:symbol val="none"/>
          </c:marker>
          <c:cat>
            <c:strRef>
              <c:f>'Comparison vs March'!$W$7:$AT$7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March'!$W$66:$AT$66</c:f>
              <c:numCache>
                <c:formatCode>0.0</c:formatCode>
                <c:ptCount val="24"/>
                <c:pt idx="0">
                  <c:v>5.6140146620570874</c:v>
                </c:pt>
                <c:pt idx="1">
                  <c:v>4.1896741692902806</c:v>
                </c:pt>
                <c:pt idx="2">
                  <c:v>8.0022120339969369</c:v>
                </c:pt>
                <c:pt idx="3">
                  <c:v>6.9860654194613403</c:v>
                </c:pt>
                <c:pt idx="4">
                  <c:v>10.34648810411236</c:v>
                </c:pt>
                <c:pt idx="5">
                  <c:v>10.326400855420648</c:v>
                </c:pt>
                <c:pt idx="6">
                  <c:v>4.7788595144713897</c:v>
                </c:pt>
                <c:pt idx="7">
                  <c:v>7.5084542572207758</c:v>
                </c:pt>
                <c:pt idx="8">
                  <c:v>8.5718699295195258</c:v>
                </c:pt>
                <c:pt idx="9">
                  <c:v>6.9287351770584094</c:v>
                </c:pt>
                <c:pt idx="10">
                  <c:v>-1.7076504254265434</c:v>
                </c:pt>
                <c:pt idx="11">
                  <c:v>8.2809149172360144</c:v>
                </c:pt>
                <c:pt idx="12">
                  <c:v>2.6350168509818639</c:v>
                </c:pt>
                <c:pt idx="13">
                  <c:v>6.5752715389279848</c:v>
                </c:pt>
                <c:pt idx="14">
                  <c:v>4.5426253415791873</c:v>
                </c:pt>
                <c:pt idx="15">
                  <c:v>3.6592611770026373</c:v>
                </c:pt>
                <c:pt idx="16">
                  <c:v>5.8247236652795298</c:v>
                </c:pt>
                <c:pt idx="17">
                  <c:v>4.1346728440342151</c:v>
                </c:pt>
                <c:pt idx="18">
                  <c:v>1.9217445848463521</c:v>
                </c:pt>
                <c:pt idx="19">
                  <c:v>2.4289526065464528</c:v>
                </c:pt>
                <c:pt idx="20">
                  <c:v>5.0246064393680179</c:v>
                </c:pt>
                <c:pt idx="21">
                  <c:v>4.2782595558402692</c:v>
                </c:pt>
                <c:pt idx="22">
                  <c:v>4.5883506568890287</c:v>
                </c:pt>
                <c:pt idx="23">
                  <c:v>4.6932743040287939</c:v>
                </c:pt>
              </c:numCache>
            </c:numRef>
          </c:val>
          <c:smooth val="0"/>
          <c:extLst>
            <c:ext xmlns:c16="http://schemas.microsoft.com/office/drawing/2014/chart" uri="{C3380CC4-5D6E-409C-BE32-E72D297353CC}">
              <c16:uniqueId val="{00000002-FF02-4C97-B27B-E9C108187B06}"/>
            </c:ext>
          </c:extLst>
        </c:ser>
        <c:ser>
          <c:idx val="5"/>
          <c:order val="2"/>
          <c:tx>
            <c:strRef>
              <c:f>'Comparison vs March'!$M$13</c:f>
              <c:strCache>
                <c:ptCount val="1"/>
                <c:pt idx="0">
                  <c:v>   Jul 2025 Baseline</c:v>
                </c:pt>
              </c:strCache>
            </c:strRef>
          </c:tx>
          <c:spPr>
            <a:ln w="28575" cap="rnd">
              <a:solidFill>
                <a:srgbClr val="FF0000"/>
              </a:solidFill>
              <a:round/>
            </a:ln>
            <a:effectLst/>
          </c:spPr>
          <c:marker>
            <c:symbol val="none"/>
          </c:marker>
          <c:cat>
            <c:strRef>
              <c:f>'Comparison vs March'!$W$7:$AT$7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March'!$W$65:$AT$65</c:f>
              <c:numCache>
                <c:formatCode>0.0</c:formatCode>
                <c:ptCount val="24"/>
                <c:pt idx="0">
                  <c:v>5.6140146620570874</c:v>
                </c:pt>
                <c:pt idx="1">
                  <c:v>4.1896741692902806</c:v>
                </c:pt>
                <c:pt idx="2">
                  <c:v>8.0022120339969369</c:v>
                </c:pt>
                <c:pt idx="3">
                  <c:v>6.9860654194613403</c:v>
                </c:pt>
                <c:pt idx="4">
                  <c:v>10.34648810411236</c:v>
                </c:pt>
                <c:pt idx="5">
                  <c:v>10.326400855420648</c:v>
                </c:pt>
                <c:pt idx="6">
                  <c:v>4.7788595144713897</c:v>
                </c:pt>
                <c:pt idx="7">
                  <c:v>7.5084542572207758</c:v>
                </c:pt>
                <c:pt idx="8">
                  <c:v>8.5718699295195258</c:v>
                </c:pt>
                <c:pt idx="9">
                  <c:v>6.9287351770584094</c:v>
                </c:pt>
                <c:pt idx="10">
                  <c:v>-1.7076504254265434</c:v>
                </c:pt>
                <c:pt idx="11">
                  <c:v>8.2809149172360144</c:v>
                </c:pt>
                <c:pt idx="12">
                  <c:v>2.6350168509818639</c:v>
                </c:pt>
                <c:pt idx="13">
                  <c:v>6.4541247817675673</c:v>
                </c:pt>
                <c:pt idx="14">
                  <c:v>5.5482489646911048</c:v>
                </c:pt>
                <c:pt idx="15">
                  <c:v>5.2348186019907317</c:v>
                </c:pt>
                <c:pt idx="16">
                  <c:v>6.5171003547922934</c:v>
                </c:pt>
                <c:pt idx="17">
                  <c:v>7.5200810396991224</c:v>
                </c:pt>
                <c:pt idx="18">
                  <c:v>5.9144159769077165</c:v>
                </c:pt>
                <c:pt idx="19">
                  <c:v>6.0136007090957344</c:v>
                </c:pt>
                <c:pt idx="20">
                  <c:v>6.189373223230632</c:v>
                </c:pt>
                <c:pt idx="21">
                  <c:v>5.7775791072801841</c:v>
                </c:pt>
                <c:pt idx="22">
                  <c:v>5.4941849681221067</c:v>
                </c:pt>
                <c:pt idx="23">
                  <c:v>5.2525691205848934</c:v>
                </c:pt>
              </c:numCache>
            </c:numRef>
          </c:val>
          <c:smooth val="0"/>
          <c:extLst>
            <c:ext xmlns:c16="http://schemas.microsoft.com/office/drawing/2014/chart" uri="{C3380CC4-5D6E-409C-BE32-E72D297353CC}">
              <c16:uniqueId val="{00000001-FF02-4C97-B27B-E9C108187B06}"/>
            </c:ext>
          </c:extLst>
        </c:ser>
        <c:ser>
          <c:idx val="2"/>
          <c:order val="3"/>
          <c:tx>
            <c:strRef>
              <c:f>'Comparison vs March'!$M$9</c:f>
              <c:strCache>
                <c:ptCount val="1"/>
                <c:pt idx="0">
                  <c:v>   Mar 2025 Optimistic</c:v>
                </c:pt>
              </c:strCache>
            </c:strRef>
          </c:tx>
          <c:spPr>
            <a:ln w="28575" cap="rnd">
              <a:solidFill>
                <a:srgbClr val="FFC000">
                  <a:alpha val="30000"/>
                </a:srgbClr>
              </a:solidFill>
              <a:round/>
            </a:ln>
            <a:effectLst/>
          </c:spPr>
          <c:marker>
            <c:symbol val="none"/>
          </c:marker>
          <c:cat>
            <c:strRef>
              <c:f>'Comparison vs March'!$W$7:$AT$7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March'!$W$61:$AT$61</c:f>
              <c:numCache>
                <c:formatCode>0.0</c:formatCode>
                <c:ptCount val="24"/>
                <c:pt idx="0">
                  <c:v>5.6150805121116809</c:v>
                </c:pt>
                <c:pt idx="1">
                  <c:v>4.1862267887728066</c:v>
                </c:pt>
                <c:pt idx="2">
                  <c:v>7.9998437547238899</c:v>
                </c:pt>
                <c:pt idx="3">
                  <c:v>6.9921960237972591</c:v>
                </c:pt>
                <c:pt idx="4">
                  <c:v>10.339348655647719</c:v>
                </c:pt>
                <c:pt idx="5">
                  <c:v>10.336983180134096</c:v>
                </c:pt>
                <c:pt idx="6">
                  <c:v>4.7847468974323126</c:v>
                </c:pt>
                <c:pt idx="7">
                  <c:v>7.4832112753219882</c:v>
                </c:pt>
                <c:pt idx="8">
                  <c:v>9.9519394889042054</c:v>
                </c:pt>
                <c:pt idx="9">
                  <c:v>7.8999866742146096</c:v>
                </c:pt>
                <c:pt idx="10">
                  <c:v>-0.14936127659954668</c:v>
                </c:pt>
                <c:pt idx="11">
                  <c:v>2.4972532061811048</c:v>
                </c:pt>
                <c:pt idx="12">
                  <c:v>6.8585721446033032</c:v>
                </c:pt>
                <c:pt idx="13">
                  <c:v>5.8846127211188648</c:v>
                </c:pt>
                <c:pt idx="14">
                  <c:v>7.0054539752058886</c:v>
                </c:pt>
                <c:pt idx="15">
                  <c:v>6.987287136584186</c:v>
                </c:pt>
                <c:pt idx="16">
                  <c:v>8.0942851631013113</c:v>
                </c:pt>
                <c:pt idx="17">
                  <c:v>6.9943316811745149</c:v>
                </c:pt>
                <c:pt idx="18">
                  <c:v>6.3558838985032562</c:v>
                </c:pt>
                <c:pt idx="19">
                  <c:v>6.7956040922817484</c:v>
                </c:pt>
                <c:pt idx="20">
                  <c:v>7.2724730380569369</c:v>
                </c:pt>
                <c:pt idx="21">
                  <c:v>6.527821535639422</c:v>
                </c:pt>
                <c:pt idx="22">
                  <c:v>6.1852162675584133</c:v>
                </c:pt>
                <c:pt idx="23">
                  <c:v>6.0057342299053129</c:v>
                </c:pt>
              </c:numCache>
            </c:numRef>
          </c:val>
          <c:smooth val="0"/>
          <c:extLst>
            <c:ext xmlns:c16="http://schemas.microsoft.com/office/drawing/2014/chart" uri="{C3380CC4-5D6E-409C-BE32-E72D297353CC}">
              <c16:uniqueId val="{00000003-FF02-4C97-B27B-E9C108187B06}"/>
            </c:ext>
          </c:extLst>
        </c:ser>
        <c:ser>
          <c:idx val="4"/>
          <c:order val="4"/>
          <c:tx>
            <c:strRef>
              <c:f>'Comparison vs March'!$M$11</c:f>
              <c:strCache>
                <c:ptCount val="1"/>
                <c:pt idx="0">
                  <c:v>   Mar 2025 Pessimistic</c:v>
                </c:pt>
              </c:strCache>
            </c:strRef>
          </c:tx>
          <c:spPr>
            <a:ln w="28575" cap="rnd">
              <a:solidFill>
                <a:srgbClr val="5B1A18">
                  <a:alpha val="30000"/>
                </a:srgbClr>
              </a:solidFill>
              <a:round/>
            </a:ln>
            <a:effectLst/>
          </c:spPr>
          <c:marker>
            <c:symbol val="none"/>
          </c:marker>
          <c:cat>
            <c:strRef>
              <c:f>'Comparison vs March'!$W$7:$AT$7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March'!$W$63:$AT$63</c:f>
              <c:numCache>
                <c:formatCode>0.0</c:formatCode>
                <c:ptCount val="24"/>
                <c:pt idx="0">
                  <c:v>5.6150805121116809</c:v>
                </c:pt>
                <c:pt idx="1">
                  <c:v>4.1862267887728066</c:v>
                </c:pt>
                <c:pt idx="2">
                  <c:v>7.9998437547238899</c:v>
                </c:pt>
                <c:pt idx="3">
                  <c:v>6.9921960237972591</c:v>
                </c:pt>
                <c:pt idx="4">
                  <c:v>10.339348655647719</c:v>
                </c:pt>
                <c:pt idx="5">
                  <c:v>10.336983180134096</c:v>
                </c:pt>
                <c:pt idx="6">
                  <c:v>4.7847468974323126</c:v>
                </c:pt>
                <c:pt idx="7">
                  <c:v>7.4832112753219882</c:v>
                </c:pt>
                <c:pt idx="8">
                  <c:v>9.9519394889042054</c:v>
                </c:pt>
                <c:pt idx="9">
                  <c:v>7.8999866742146096</c:v>
                </c:pt>
                <c:pt idx="10">
                  <c:v>-0.14936127659954668</c:v>
                </c:pt>
                <c:pt idx="11">
                  <c:v>2.4972532061811048</c:v>
                </c:pt>
                <c:pt idx="12">
                  <c:v>6.500662136140023</c:v>
                </c:pt>
                <c:pt idx="13">
                  <c:v>5.2950097137303143</c:v>
                </c:pt>
                <c:pt idx="14">
                  <c:v>6.5006354615403383</c:v>
                </c:pt>
                <c:pt idx="15">
                  <c:v>5.5625161777447696</c:v>
                </c:pt>
                <c:pt idx="16">
                  <c:v>6.8390490014842875</c:v>
                </c:pt>
                <c:pt idx="17">
                  <c:v>5.5868605251030434</c:v>
                </c:pt>
                <c:pt idx="18">
                  <c:v>5.0527799470720058</c:v>
                </c:pt>
                <c:pt idx="19">
                  <c:v>5.4713197412029402</c:v>
                </c:pt>
                <c:pt idx="20">
                  <c:v>6.1520177725846725</c:v>
                </c:pt>
                <c:pt idx="21">
                  <c:v>5.4229089750299941</c:v>
                </c:pt>
                <c:pt idx="22">
                  <c:v>5.7150260570681066</c:v>
                </c:pt>
                <c:pt idx="23">
                  <c:v>5.261965277670444</c:v>
                </c:pt>
              </c:numCache>
            </c:numRef>
          </c:val>
          <c:smooth val="0"/>
          <c:extLst>
            <c:ext xmlns:c16="http://schemas.microsoft.com/office/drawing/2014/chart" uri="{C3380CC4-5D6E-409C-BE32-E72D297353CC}">
              <c16:uniqueId val="{00000005-FF02-4C97-B27B-E9C108187B06}"/>
            </c:ext>
          </c:extLst>
        </c:ser>
        <c:ser>
          <c:idx val="3"/>
          <c:order val="5"/>
          <c:tx>
            <c:strRef>
              <c:f>'Comparison vs March'!$M$10</c:f>
              <c:strCache>
                <c:ptCount val="1"/>
                <c:pt idx="0">
                  <c:v>   Mar 2025 Baseline</c:v>
                </c:pt>
              </c:strCache>
            </c:strRef>
          </c:tx>
          <c:spPr>
            <a:ln w="28575" cap="rnd">
              <a:solidFill>
                <a:srgbClr val="FF0000">
                  <a:alpha val="30000"/>
                </a:srgbClr>
              </a:solidFill>
              <a:round/>
            </a:ln>
            <a:effectLst/>
          </c:spPr>
          <c:marker>
            <c:symbol val="none"/>
          </c:marker>
          <c:cat>
            <c:strRef>
              <c:f>'Comparison vs March'!$W$7:$AT$7</c:f>
              <c:strCache>
                <c:ptCount val="24"/>
                <c:pt idx="0">
                  <c:v>2022 Q1</c:v>
                </c:pt>
                <c:pt idx="1">
                  <c:v>2022 Q2</c:v>
                </c:pt>
                <c:pt idx="2">
                  <c:v>2022 Q3</c:v>
                </c:pt>
                <c:pt idx="3">
                  <c:v>2022 Q4</c:v>
                </c:pt>
                <c:pt idx="4">
                  <c:v>2023 Q1</c:v>
                </c:pt>
                <c:pt idx="5">
                  <c:v>2023 Q2</c:v>
                </c:pt>
                <c:pt idx="6">
                  <c:v>2023 Q3</c:v>
                </c:pt>
                <c:pt idx="7">
                  <c:v>2023 Q4</c:v>
                </c:pt>
                <c:pt idx="8">
                  <c:v>2024 Q1</c:v>
                </c:pt>
                <c:pt idx="9">
                  <c:v>2024 Q2</c:v>
                </c:pt>
                <c:pt idx="10">
                  <c:v>2024 Q3</c:v>
                </c:pt>
                <c:pt idx="11">
                  <c:v>2024 Q4</c:v>
                </c:pt>
                <c:pt idx="12">
                  <c:v>2025 Q1</c:v>
                </c:pt>
                <c:pt idx="13">
                  <c:v>2025 Q2</c:v>
                </c:pt>
                <c:pt idx="14">
                  <c:v>2025 Q3</c:v>
                </c:pt>
                <c:pt idx="15">
                  <c:v>2025 Q4</c:v>
                </c:pt>
                <c:pt idx="16">
                  <c:v>2026 Q1</c:v>
                </c:pt>
                <c:pt idx="17">
                  <c:v>2026 Q2</c:v>
                </c:pt>
                <c:pt idx="18">
                  <c:v>2026 Q3</c:v>
                </c:pt>
                <c:pt idx="19">
                  <c:v>2026 Q4</c:v>
                </c:pt>
                <c:pt idx="20">
                  <c:v>2027 Q1</c:v>
                </c:pt>
                <c:pt idx="21">
                  <c:v>2027 Q2</c:v>
                </c:pt>
                <c:pt idx="22">
                  <c:v>2027 Q3</c:v>
                </c:pt>
                <c:pt idx="23">
                  <c:v>2027 Q4</c:v>
                </c:pt>
              </c:strCache>
            </c:strRef>
          </c:cat>
          <c:val>
            <c:numRef>
              <c:f>'Comparison vs March'!$W$62:$AT$62</c:f>
              <c:numCache>
                <c:formatCode>0.0</c:formatCode>
                <c:ptCount val="24"/>
                <c:pt idx="0">
                  <c:v>5.6150805121116809</c:v>
                </c:pt>
                <c:pt idx="1">
                  <c:v>4.1862267887728066</c:v>
                </c:pt>
                <c:pt idx="2">
                  <c:v>7.9998437547238899</c:v>
                </c:pt>
                <c:pt idx="3">
                  <c:v>6.9921960237972591</c:v>
                </c:pt>
                <c:pt idx="4">
                  <c:v>10.339348655647719</c:v>
                </c:pt>
                <c:pt idx="5">
                  <c:v>10.336983180134096</c:v>
                </c:pt>
                <c:pt idx="6">
                  <c:v>4.7847468974323126</c:v>
                </c:pt>
                <c:pt idx="7">
                  <c:v>7.4832112753219882</c:v>
                </c:pt>
                <c:pt idx="8">
                  <c:v>9.9519394889042054</c:v>
                </c:pt>
                <c:pt idx="9">
                  <c:v>7.8999866742146096</c:v>
                </c:pt>
                <c:pt idx="10">
                  <c:v>-0.14936127659954668</c:v>
                </c:pt>
                <c:pt idx="11">
                  <c:v>2.4972532061811048</c:v>
                </c:pt>
                <c:pt idx="12">
                  <c:v>6.5061405535189243</c:v>
                </c:pt>
                <c:pt idx="13">
                  <c:v>5.4338031077410198</c:v>
                </c:pt>
                <c:pt idx="14">
                  <c:v>6.8044645657709069</c:v>
                </c:pt>
                <c:pt idx="15">
                  <c:v>6.1455897907280788</c:v>
                </c:pt>
                <c:pt idx="16">
                  <c:v>7.418258397054478</c:v>
                </c:pt>
                <c:pt idx="17">
                  <c:v>6.3434400789802892</c:v>
                </c:pt>
                <c:pt idx="18">
                  <c:v>5.7656443796358703</c:v>
                </c:pt>
                <c:pt idx="19">
                  <c:v>6.216634395812215</c:v>
                </c:pt>
                <c:pt idx="20">
                  <c:v>6.8271418432758635</c:v>
                </c:pt>
                <c:pt idx="21">
                  <c:v>6.1260940314368684</c:v>
                </c:pt>
                <c:pt idx="22">
                  <c:v>5.8139942274319623</c:v>
                </c:pt>
                <c:pt idx="23">
                  <c:v>5.7127796697148403</c:v>
                </c:pt>
              </c:numCache>
            </c:numRef>
          </c:val>
          <c:smooth val="0"/>
          <c:extLst>
            <c:ext xmlns:c16="http://schemas.microsoft.com/office/drawing/2014/chart" uri="{C3380CC4-5D6E-409C-BE32-E72D297353CC}">
              <c16:uniqueId val="{00000004-FF02-4C97-B27B-E9C108187B06}"/>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tickLblSkip val="4"/>
        <c:noMultiLvlLbl val="0"/>
      </c:catAx>
      <c:valAx>
        <c:axId val="2022774192"/>
        <c:scaling>
          <c:orientation val="minMax"/>
          <c:min val="-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87002032438252908"/>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Personal Income, revision in %</a:t>
            </a:r>
            <a:endParaRPr lang="en-US"/>
          </a:p>
        </c:rich>
      </c:tx>
      <c:layout>
        <c:manualLayout>
          <c:xMode val="edge"/>
          <c:yMode val="edge"/>
          <c:x val="7.6766910160326357E-2"/>
          <c:y val="4.987715378552887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990039706575141E-2"/>
          <c:y val="0.26433468543704763"/>
          <c:w val="0.90520654149000601"/>
          <c:h val="0.65045588309725766"/>
        </c:manualLayout>
      </c:layout>
      <c:lineChart>
        <c:grouping val="standard"/>
        <c:varyColors val="0"/>
        <c:ser>
          <c:idx val="0"/>
          <c:order val="0"/>
          <c:tx>
            <c:strRef>
              <c:f>'Comparison vs March'!$M$12</c:f>
              <c:strCache>
                <c:ptCount val="1"/>
                <c:pt idx="0">
                  <c:v>   Jul 2025 Optimistic</c:v>
                </c:pt>
              </c:strCache>
            </c:strRef>
          </c:tx>
          <c:spPr>
            <a:ln w="28575" cap="rnd">
              <a:solidFill>
                <a:srgbClr val="F1BB7B"/>
              </a:solidFill>
              <a:round/>
            </a:ln>
            <a:effectLst/>
          </c:spPr>
          <c:marker>
            <c:symbol val="none"/>
          </c:marker>
          <c:cat>
            <c:strRef>
              <c:f>'Comparison vs March'!$CH$7:$DB$7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March'!$CH$12:$DB$12</c:f>
              <c:numCache>
                <c:formatCode>0.0%</c:formatCode>
                <c:ptCount val="21"/>
                <c:pt idx="0">
                  <c:v>-1.4412374272909645E-5</c:v>
                </c:pt>
                <c:pt idx="1">
                  <c:v>-8.9857105010082705E-6</c:v>
                </c:pt>
                <c:pt idx="2">
                  <c:v>-2.724373667883917E-6</c:v>
                </c:pt>
                <c:pt idx="3">
                  <c:v>3.376416578104724E-6</c:v>
                </c:pt>
                <c:pt idx="4">
                  <c:v>8.0574907024288933E-6</c:v>
                </c:pt>
                <c:pt idx="5">
                  <c:v>5.8277688284036344E-6</c:v>
                </c:pt>
                <c:pt idx="6">
                  <c:v>6.4957483858485432E-7</c:v>
                </c:pt>
                <c:pt idx="7">
                  <c:v>-3.7821349700983831E-6</c:v>
                </c:pt>
                <c:pt idx="8">
                  <c:v>-2.8406037082540081E-6</c:v>
                </c:pt>
                <c:pt idx="9">
                  <c:v>-5.3635650494321396E-6</c:v>
                </c:pt>
                <c:pt idx="10">
                  <c:v>2.9084478609942011E-6</c:v>
                </c:pt>
                <c:pt idx="11">
                  <c:v>8.390554603110445E-6</c:v>
                </c:pt>
                <c:pt idx="12">
                  <c:v>-5.9347600898096431E-6</c:v>
                </c:pt>
                <c:pt idx="13">
                  <c:v>1.0240867543309662E-5</c:v>
                </c:pt>
                <c:pt idx="14">
                  <c:v>-1.3737524399592971E-5</c:v>
                </c:pt>
                <c:pt idx="15">
                  <c:v>-2.7784001353836629E-5</c:v>
                </c:pt>
                <c:pt idx="16">
                  <c:v>3.0922975876368497E-5</c:v>
                </c:pt>
                <c:pt idx="17">
                  <c:v>-3.1219458685509682E-3</c:v>
                </c:pt>
                <c:pt idx="18">
                  <c:v>-5.3728841002257388E-3</c:v>
                </c:pt>
                <c:pt idx="19">
                  <c:v>-9.2763912540595461E-3</c:v>
                </c:pt>
                <c:pt idx="20">
                  <c:v>4.4132534339720308E-3</c:v>
                </c:pt>
              </c:numCache>
            </c:numRef>
          </c:val>
          <c:smooth val="0"/>
          <c:extLst>
            <c:ext xmlns:c16="http://schemas.microsoft.com/office/drawing/2014/chart" uri="{C3380CC4-5D6E-409C-BE32-E72D297353CC}">
              <c16:uniqueId val="{00000000-C137-46DA-B603-7C1764A553B6}"/>
            </c:ext>
          </c:extLst>
        </c:ser>
        <c:ser>
          <c:idx val="6"/>
          <c:order val="1"/>
          <c:tx>
            <c:strRef>
              <c:f>'Comparison vs March'!$M$14</c:f>
              <c:strCache>
                <c:ptCount val="1"/>
                <c:pt idx="0">
                  <c:v>   Jul 2025 Pessimistic</c:v>
                </c:pt>
              </c:strCache>
            </c:strRef>
          </c:tx>
          <c:spPr>
            <a:ln w="28575" cap="rnd">
              <a:solidFill>
                <a:srgbClr val="5B1A18"/>
              </a:solidFill>
              <a:round/>
            </a:ln>
            <a:effectLst/>
          </c:spPr>
          <c:marker>
            <c:symbol val="none"/>
          </c:marker>
          <c:cat>
            <c:strRef>
              <c:f>'Comparison vs March'!$CH$7:$DB$7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March'!$CH$14:$DB$14</c:f>
              <c:numCache>
                <c:formatCode>0.0%</c:formatCode>
                <c:ptCount val="21"/>
                <c:pt idx="0">
                  <c:v>-1.4412374272909645E-5</c:v>
                </c:pt>
                <c:pt idx="1">
                  <c:v>-8.9857105010082705E-6</c:v>
                </c:pt>
                <c:pt idx="2">
                  <c:v>-2.724373667883917E-6</c:v>
                </c:pt>
                <c:pt idx="3">
                  <c:v>3.376416578104724E-6</c:v>
                </c:pt>
                <c:pt idx="4">
                  <c:v>8.0574907024288933E-6</c:v>
                </c:pt>
                <c:pt idx="5">
                  <c:v>5.8277688284036344E-6</c:v>
                </c:pt>
                <c:pt idx="6">
                  <c:v>6.4957483858485432E-7</c:v>
                </c:pt>
                <c:pt idx="7">
                  <c:v>-3.7821349700983831E-6</c:v>
                </c:pt>
                <c:pt idx="8">
                  <c:v>-2.8406037082540081E-6</c:v>
                </c:pt>
                <c:pt idx="9">
                  <c:v>-5.3635650494321396E-6</c:v>
                </c:pt>
                <c:pt idx="10">
                  <c:v>2.9084478609942011E-6</c:v>
                </c:pt>
                <c:pt idx="11">
                  <c:v>8.390554603110445E-6</c:v>
                </c:pt>
                <c:pt idx="12">
                  <c:v>-5.9347600898096431E-6</c:v>
                </c:pt>
                <c:pt idx="13">
                  <c:v>1.0240867543309662E-5</c:v>
                </c:pt>
                <c:pt idx="14">
                  <c:v>-1.3737524399592971E-5</c:v>
                </c:pt>
                <c:pt idx="15">
                  <c:v>-2.7784001353836629E-5</c:v>
                </c:pt>
                <c:pt idx="16">
                  <c:v>3.0922975876368497E-5</c:v>
                </c:pt>
                <c:pt idx="17">
                  <c:v>-3.1219458685509682E-3</c:v>
                </c:pt>
                <c:pt idx="18">
                  <c:v>-5.3728841002257388E-3</c:v>
                </c:pt>
                <c:pt idx="19">
                  <c:v>-9.2763912540595461E-3</c:v>
                </c:pt>
                <c:pt idx="20">
                  <c:v>4.4132534339720308E-3</c:v>
                </c:pt>
              </c:numCache>
            </c:numRef>
          </c:val>
          <c:smooth val="0"/>
          <c:extLst>
            <c:ext xmlns:c16="http://schemas.microsoft.com/office/drawing/2014/chart" uri="{C3380CC4-5D6E-409C-BE32-E72D297353CC}">
              <c16:uniqueId val="{00000002-C137-46DA-B603-7C1764A553B6}"/>
            </c:ext>
          </c:extLst>
        </c:ser>
        <c:ser>
          <c:idx val="5"/>
          <c:order val="2"/>
          <c:tx>
            <c:strRef>
              <c:f>'Comparison vs March'!$M$13</c:f>
              <c:strCache>
                <c:ptCount val="1"/>
                <c:pt idx="0">
                  <c:v>   Jul 2025 Baseline</c:v>
                </c:pt>
              </c:strCache>
            </c:strRef>
          </c:tx>
          <c:spPr>
            <a:ln w="28575" cap="rnd">
              <a:solidFill>
                <a:srgbClr val="FD6467"/>
              </a:solidFill>
              <a:round/>
            </a:ln>
            <a:effectLst/>
          </c:spPr>
          <c:marker>
            <c:symbol val="none"/>
          </c:marker>
          <c:cat>
            <c:strRef>
              <c:f>'Comparison vs March'!$CH$7:$DB$7</c:f>
              <c:strCache>
                <c:ptCount val="21"/>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strCache>
            </c:strRef>
          </c:cat>
          <c:val>
            <c:numRef>
              <c:f>'Comparison vs March'!$CH$13:$DB$13</c:f>
              <c:numCache>
                <c:formatCode>0.0%</c:formatCode>
                <c:ptCount val="21"/>
                <c:pt idx="0">
                  <c:v>-1.4412374272909645E-5</c:v>
                </c:pt>
                <c:pt idx="1">
                  <c:v>-8.9857105010082705E-6</c:v>
                </c:pt>
                <c:pt idx="2">
                  <c:v>-2.724373667883917E-6</c:v>
                </c:pt>
                <c:pt idx="3">
                  <c:v>3.376416578104724E-6</c:v>
                </c:pt>
                <c:pt idx="4">
                  <c:v>8.0574907024288933E-6</c:v>
                </c:pt>
                <c:pt idx="5">
                  <c:v>5.8277688284036344E-6</c:v>
                </c:pt>
                <c:pt idx="6">
                  <c:v>6.4957483858485432E-7</c:v>
                </c:pt>
                <c:pt idx="7">
                  <c:v>-3.7821349700983831E-6</c:v>
                </c:pt>
                <c:pt idx="8">
                  <c:v>-2.8406037082540081E-6</c:v>
                </c:pt>
                <c:pt idx="9">
                  <c:v>-5.3635650494321396E-6</c:v>
                </c:pt>
                <c:pt idx="10">
                  <c:v>2.9084478609942011E-6</c:v>
                </c:pt>
                <c:pt idx="11">
                  <c:v>8.390554603110445E-6</c:v>
                </c:pt>
                <c:pt idx="12">
                  <c:v>-5.9347600898096431E-6</c:v>
                </c:pt>
                <c:pt idx="13">
                  <c:v>1.0240867543309662E-5</c:v>
                </c:pt>
                <c:pt idx="14">
                  <c:v>-1.3737524399592971E-5</c:v>
                </c:pt>
                <c:pt idx="15">
                  <c:v>-2.7784001353836629E-5</c:v>
                </c:pt>
                <c:pt idx="16">
                  <c:v>3.0922975876368497E-5</c:v>
                </c:pt>
                <c:pt idx="17">
                  <c:v>-3.1219458685509682E-3</c:v>
                </c:pt>
                <c:pt idx="18">
                  <c:v>-5.3728841002257388E-3</c:v>
                </c:pt>
                <c:pt idx="19">
                  <c:v>-9.2763912540595461E-3</c:v>
                </c:pt>
                <c:pt idx="20">
                  <c:v>4.4132534339720308E-3</c:v>
                </c:pt>
              </c:numCache>
            </c:numRef>
          </c:val>
          <c:smooth val="0"/>
          <c:extLst>
            <c:ext xmlns:c16="http://schemas.microsoft.com/office/drawing/2014/chart" uri="{C3380CC4-5D6E-409C-BE32-E72D297353CC}">
              <c16:uniqueId val="{00000001-C137-46DA-B603-7C1764A553B6}"/>
            </c:ext>
          </c:extLst>
        </c:ser>
        <c:dLbls>
          <c:showLegendKey val="0"/>
          <c:showVal val="0"/>
          <c:showCatName val="0"/>
          <c:showSerName val="0"/>
          <c:showPercent val="0"/>
          <c:showBubbleSize val="0"/>
        </c:dLbls>
        <c:smooth val="0"/>
        <c:axId val="1587997360"/>
        <c:axId val="2022774192"/>
      </c:lineChart>
      <c:catAx>
        <c:axId val="15879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774192"/>
        <c:crosses val="autoZero"/>
        <c:auto val="1"/>
        <c:lblAlgn val="ctr"/>
        <c:lblOffset val="100"/>
        <c:noMultiLvlLbl val="0"/>
      </c:catAx>
      <c:valAx>
        <c:axId val="20227741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7997360"/>
        <c:crosses val="autoZero"/>
        <c:crossBetween val="midCat"/>
      </c:valAx>
      <c:spPr>
        <a:noFill/>
        <a:ln>
          <a:noFill/>
        </a:ln>
        <a:effectLst/>
      </c:spPr>
    </c:plotArea>
    <c:legend>
      <c:legendPos val="t"/>
      <c:layout>
        <c:manualLayout>
          <c:xMode val="edge"/>
          <c:yMode val="edge"/>
          <c:x val="6.6466103629769221E-2"/>
          <c:y val="0.13757578379625623"/>
          <c:w val="0.6203494144496714"/>
          <c:h val="0.11845816793561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609599</xdr:colOff>
      <xdr:row>18</xdr:row>
      <xdr:rowOff>0</xdr:rowOff>
    </xdr:from>
    <xdr:ext cx="9134475" cy="2590800"/>
    <xdr:sp macro="" textlink="">
      <xdr:nvSpPr>
        <xdr:cNvPr id="7" name="TextBox 6">
          <a:extLst>
            <a:ext uri="{FF2B5EF4-FFF2-40B4-BE49-F238E27FC236}">
              <a16:creationId xmlns:a16="http://schemas.microsoft.com/office/drawing/2014/main" id="{BD3D6C70-145D-4FB6-9054-C367F789066C}"/>
            </a:ext>
          </a:extLst>
        </xdr:cNvPr>
        <xdr:cNvSpPr txBox="1"/>
      </xdr:nvSpPr>
      <xdr:spPr>
        <a:xfrm>
          <a:off x="609599" y="2838450"/>
          <a:ext cx="9134475" cy="259080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0" i="0">
              <a:solidFill>
                <a:schemeClr val="tx1"/>
              </a:solidFill>
              <a:effectLst/>
              <a:latin typeface="+mn-lt"/>
              <a:ea typeface="+mn-ea"/>
              <a:cs typeface="+mn-cs"/>
            </a:rPr>
            <a:t>The Office of Economic and Revenue Forecasts maintains a quarterly econometric model to produce regular regional economic forecasts, which serve as the starting point to develop City of Seatlle's revenue forecasts. This regional economic model is based on previous work by Dick Conway and Doug Pedersen at Conway Pedersen Economics, Inc. who published the regional and county level economic forecasts in </a:t>
          </a:r>
          <a:r>
            <a:rPr lang="en-US" sz="1100" b="1" i="0" u="none" strike="noStrike">
              <a:solidFill>
                <a:schemeClr val="tx1"/>
              </a:solidFill>
              <a:effectLst/>
              <a:latin typeface="+mn-lt"/>
              <a:ea typeface="+mn-ea"/>
              <a:cs typeface="+mn-cs"/>
              <a:hlinkClick xmlns:r="http://schemas.openxmlformats.org/officeDocument/2006/relationships" r:id=""/>
            </a:rPr>
            <a:t>The Puget Sound Economic Forecaster</a:t>
          </a:r>
          <a:r>
            <a:rPr lang="en-US" sz="1100" b="0" i="0">
              <a:solidFill>
                <a:schemeClr val="tx1"/>
              </a:solidFill>
              <a:effectLst/>
              <a:latin typeface="+mn-lt"/>
              <a:ea typeface="+mn-ea"/>
              <a:cs typeface="+mn-cs"/>
            </a:rPr>
            <a:t> (PSEF) until June 2017. When they retired, they made their model available to other institutions, to be further developed and extended. The </a:t>
          </a:r>
          <a:r>
            <a:rPr lang="en-US" sz="1100" b="1" i="0" u="none" strike="noStrike">
              <a:solidFill>
                <a:schemeClr val="tx1"/>
              </a:solidFill>
              <a:effectLst/>
              <a:latin typeface="+mn-lt"/>
              <a:ea typeface="+mn-ea"/>
              <a:cs typeface="+mn-cs"/>
              <a:hlinkClick xmlns:r="http://schemas.openxmlformats.org/officeDocument/2006/relationships" r:id=""/>
            </a:rPr>
            <a:t>Office of Economic and Financial Analysis (OEFA) at King County</a:t>
          </a:r>
          <a:r>
            <a:rPr lang="en-US" sz="1100" b="0" i="0">
              <a:solidFill>
                <a:schemeClr val="tx1"/>
              </a:solidFill>
              <a:effectLst/>
              <a:latin typeface="+mn-lt"/>
              <a:ea typeface="+mn-ea"/>
              <a:cs typeface="+mn-cs"/>
            </a:rPr>
            <a:t>, the Seattle Office of Economic and Revenue Forecasts (OERF), and </a:t>
          </a:r>
          <a:r>
            <a:rPr lang="en-US" sz="1100" b="1" i="0" u="none" strike="noStrike">
              <a:solidFill>
                <a:schemeClr val="tx1"/>
              </a:solidFill>
              <a:effectLst/>
              <a:latin typeface="+mn-lt"/>
              <a:ea typeface="+mn-ea"/>
              <a:cs typeface="+mn-cs"/>
              <a:hlinkClick xmlns:r="http://schemas.openxmlformats.org/officeDocument/2006/relationships" r:id=""/>
            </a:rPr>
            <a:t>The Center for Economic and Business Research (CEBR) at Western Washington University</a:t>
          </a:r>
          <a:r>
            <a:rPr lang="en-US" sz="1100" b="0" i="0">
              <a:solidFill>
                <a:schemeClr val="tx1"/>
              </a:solidFill>
              <a:effectLst/>
              <a:latin typeface="+mn-lt"/>
              <a:ea typeface="+mn-ea"/>
              <a:cs typeface="+mn-cs"/>
            </a:rPr>
            <a:t> thus independently continue producing forecasts for the region: OEFA for King County; OERF for King and Snohomish Counties; CEBR for King, Snohomish, Pierce and Kitsap Counties.</a:t>
          </a:r>
        </a:p>
        <a:p>
          <a:endParaRPr lang="en-US" sz="1100" b="0" i="0">
            <a:solidFill>
              <a:schemeClr val="tx1"/>
            </a:solidFill>
            <a:effectLst/>
            <a:latin typeface="+mn-lt"/>
            <a:ea typeface="+mn-ea"/>
            <a:cs typeface="+mn-cs"/>
          </a:endParaRPr>
        </a:p>
        <a:p>
          <a:r>
            <a:rPr lang="en-US" sz="1100" b="0" i="0">
              <a:solidFill>
                <a:schemeClr val="tx1"/>
              </a:solidFill>
              <a:effectLst/>
              <a:latin typeface="+mn-lt"/>
              <a:ea typeface="+mn-ea"/>
              <a:cs typeface="+mn-cs"/>
            </a:rPr>
            <a:t>Consistent with the direction provided in the legislation that created the Forecast Office, each of the quarterly forecasts includes three scenarios - a pessimistic scenario, a baseline scenario, and an optimistic scenario.  The final recommendation of the Forecast Office Director regarding the economic forecast will include her/his suggestion about which of these three forecasts is most appropriate to use in the forecasts of actual City revenues.</a:t>
          </a:r>
        </a:p>
        <a:p>
          <a:endParaRPr lang="en-US" sz="1100"/>
        </a:p>
      </xdr:txBody>
    </xdr:sp>
    <xdr:clientData/>
  </xdr:oneCellAnchor>
  <xdr:oneCellAnchor>
    <xdr:from>
      <xdr:col>1</xdr:col>
      <xdr:colOff>0</xdr:colOff>
      <xdr:row>35</xdr:row>
      <xdr:rowOff>19050</xdr:rowOff>
    </xdr:from>
    <xdr:ext cx="9144000" cy="781240"/>
    <xdr:sp macro="" textlink="">
      <xdr:nvSpPr>
        <xdr:cNvPr id="3" name="TextBox 2">
          <a:extLst>
            <a:ext uri="{FF2B5EF4-FFF2-40B4-BE49-F238E27FC236}">
              <a16:creationId xmlns:a16="http://schemas.microsoft.com/office/drawing/2014/main" id="{B3208E95-8870-4BC1-AA0D-586405FE8ACD}"/>
            </a:ext>
          </a:extLst>
        </xdr:cNvPr>
        <xdr:cNvSpPr txBox="1"/>
      </xdr:nvSpPr>
      <xdr:spPr>
        <a:xfrm>
          <a:off x="609600" y="5610225"/>
          <a:ext cx="9144000" cy="78124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For more information please contact</a:t>
          </a:r>
        </a:p>
        <a:p>
          <a:r>
            <a:rPr lang="en-US" sz="1100" b="1"/>
            <a:t>Office of Economic and Revenue Forecasts</a:t>
          </a:r>
        </a:p>
        <a:p>
          <a:r>
            <a:rPr lang="en-US" sz="1100" b="1" u="sng">
              <a:solidFill>
                <a:schemeClr val="tx1"/>
              </a:solidFill>
              <a:effectLst/>
              <a:latin typeface="+mn-lt"/>
              <a:ea typeface="+mn-ea"/>
              <a:cs typeface="+mn-cs"/>
              <a:hlinkClick xmlns:r="http://schemas.openxmlformats.org/officeDocument/2006/relationships" r:id=""/>
            </a:rPr>
            <a:t>https://www.seattle.gov/economic-and-revenue-forecasts</a:t>
          </a:r>
          <a:endParaRPr lang="en-US" sz="1100" b="1">
            <a:solidFill>
              <a:schemeClr val="tx1"/>
            </a:solidFill>
            <a:effectLst/>
            <a:latin typeface="+mn-lt"/>
            <a:ea typeface="+mn-ea"/>
            <a:cs typeface="+mn-cs"/>
          </a:endParaRPr>
        </a:p>
        <a:p>
          <a:r>
            <a:rPr lang="en-US" sz="1100" b="1" u="sng">
              <a:solidFill>
                <a:schemeClr val="tx1"/>
              </a:solidFill>
              <a:effectLst/>
              <a:latin typeface="+mn-lt"/>
              <a:ea typeface="+mn-ea"/>
              <a:cs typeface="+mn-cs"/>
              <a:hlinkClick xmlns:r="http://schemas.openxmlformats.org/officeDocument/2006/relationships" r:id=""/>
            </a:rPr>
            <a:t>forecastoffice@seattle.gov</a:t>
          </a:r>
          <a:r>
            <a:rPr lang="en-US" sz="1100" b="1">
              <a:solidFill>
                <a:schemeClr val="tx1"/>
              </a:solidFill>
              <a:effectLst/>
              <a:latin typeface="+mn-lt"/>
              <a:ea typeface="+mn-ea"/>
              <a:cs typeface="+mn-cs"/>
            </a:rPr>
            <a:t> </a:t>
          </a:r>
          <a:endParaRPr lang="en-US" sz="11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74</xdr:row>
      <xdr:rowOff>0</xdr:rowOff>
    </xdr:from>
    <xdr:to>
      <xdr:col>10</xdr:col>
      <xdr:colOff>285751</xdr:colOff>
      <xdr:row>95</xdr:row>
      <xdr:rowOff>47625</xdr:rowOff>
    </xdr:to>
    <xdr:graphicFrame macro="">
      <xdr:nvGraphicFramePr>
        <xdr:cNvPr id="4" name="Chart 3">
          <a:extLst>
            <a:ext uri="{FF2B5EF4-FFF2-40B4-BE49-F238E27FC236}">
              <a16:creationId xmlns:a16="http://schemas.microsoft.com/office/drawing/2014/main" id="{552E37EE-46FB-48CE-8286-120EEBB7B6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144</xdr:row>
      <xdr:rowOff>0</xdr:rowOff>
    </xdr:from>
    <xdr:to>
      <xdr:col>10</xdr:col>
      <xdr:colOff>285751</xdr:colOff>
      <xdr:row>165</xdr:row>
      <xdr:rowOff>47625</xdr:rowOff>
    </xdr:to>
    <xdr:graphicFrame macro="">
      <xdr:nvGraphicFramePr>
        <xdr:cNvPr id="8" name="Chart 7">
          <a:extLst>
            <a:ext uri="{FF2B5EF4-FFF2-40B4-BE49-F238E27FC236}">
              <a16:creationId xmlns:a16="http://schemas.microsoft.com/office/drawing/2014/main" id="{228F77C2-5C2C-451E-BBFB-7023609B51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167</xdr:row>
      <xdr:rowOff>0</xdr:rowOff>
    </xdr:from>
    <xdr:to>
      <xdr:col>10</xdr:col>
      <xdr:colOff>285751</xdr:colOff>
      <xdr:row>188</xdr:row>
      <xdr:rowOff>47625</xdr:rowOff>
    </xdr:to>
    <xdr:graphicFrame macro="">
      <xdr:nvGraphicFramePr>
        <xdr:cNvPr id="10" name="Chart 9">
          <a:extLst>
            <a:ext uri="{FF2B5EF4-FFF2-40B4-BE49-F238E27FC236}">
              <a16:creationId xmlns:a16="http://schemas.microsoft.com/office/drawing/2014/main" id="{85A42AFA-3F4A-40E7-A052-1C92825A3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67236</xdr:colOff>
      <xdr:row>166</xdr:row>
      <xdr:rowOff>145677</xdr:rowOff>
    </xdr:from>
    <xdr:to>
      <xdr:col>20</xdr:col>
      <xdr:colOff>372037</xdr:colOff>
      <xdr:row>188</xdr:row>
      <xdr:rowOff>36419</xdr:rowOff>
    </xdr:to>
    <xdr:graphicFrame macro="">
      <xdr:nvGraphicFramePr>
        <xdr:cNvPr id="11" name="Chart 10">
          <a:extLst>
            <a:ext uri="{FF2B5EF4-FFF2-40B4-BE49-F238E27FC236}">
              <a16:creationId xmlns:a16="http://schemas.microsoft.com/office/drawing/2014/main" id="{B0D6E8ED-3318-4252-B246-76550D707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97</xdr:row>
      <xdr:rowOff>0</xdr:rowOff>
    </xdr:from>
    <xdr:to>
      <xdr:col>20</xdr:col>
      <xdr:colOff>276225</xdr:colOff>
      <xdr:row>118</xdr:row>
      <xdr:rowOff>57150</xdr:rowOff>
    </xdr:to>
    <xdr:graphicFrame macro="">
      <xdr:nvGraphicFramePr>
        <xdr:cNvPr id="14" name="Chart 13">
          <a:extLst>
            <a:ext uri="{FF2B5EF4-FFF2-40B4-BE49-F238E27FC236}">
              <a16:creationId xmlns:a16="http://schemas.microsoft.com/office/drawing/2014/main" id="{F52FB48D-9178-4BF0-99D2-DBD2C16CD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97</xdr:row>
      <xdr:rowOff>0</xdr:rowOff>
    </xdr:from>
    <xdr:to>
      <xdr:col>10</xdr:col>
      <xdr:colOff>285751</xdr:colOff>
      <xdr:row>118</xdr:row>
      <xdr:rowOff>47625</xdr:rowOff>
    </xdr:to>
    <xdr:graphicFrame macro="">
      <xdr:nvGraphicFramePr>
        <xdr:cNvPr id="15" name="Chart 14">
          <a:extLst>
            <a:ext uri="{FF2B5EF4-FFF2-40B4-BE49-F238E27FC236}">
              <a16:creationId xmlns:a16="http://schemas.microsoft.com/office/drawing/2014/main" id="{5E05F124-EBAD-4984-9472-330A750162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120</xdr:row>
      <xdr:rowOff>0</xdr:rowOff>
    </xdr:from>
    <xdr:to>
      <xdr:col>10</xdr:col>
      <xdr:colOff>285751</xdr:colOff>
      <xdr:row>141</xdr:row>
      <xdr:rowOff>47625</xdr:rowOff>
    </xdr:to>
    <xdr:graphicFrame macro="">
      <xdr:nvGraphicFramePr>
        <xdr:cNvPr id="16" name="Chart 15">
          <a:extLst>
            <a:ext uri="{FF2B5EF4-FFF2-40B4-BE49-F238E27FC236}">
              <a16:creationId xmlns:a16="http://schemas.microsoft.com/office/drawing/2014/main" id="{AF679CCD-3289-44C9-ADF7-47B2B74FA4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0</xdr:colOff>
      <xdr:row>74</xdr:row>
      <xdr:rowOff>0</xdr:rowOff>
    </xdr:from>
    <xdr:to>
      <xdr:col>20</xdr:col>
      <xdr:colOff>248770</xdr:colOff>
      <xdr:row>95</xdr:row>
      <xdr:rowOff>57150</xdr:rowOff>
    </xdr:to>
    <xdr:graphicFrame macro="">
      <xdr:nvGraphicFramePr>
        <xdr:cNvPr id="2" name="Chart 1">
          <a:extLst>
            <a:ext uri="{FF2B5EF4-FFF2-40B4-BE49-F238E27FC236}">
              <a16:creationId xmlns:a16="http://schemas.microsoft.com/office/drawing/2014/main" id="{14045ECD-4859-4FD9-8578-EF6B2422D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21</xdr:col>
      <xdr:colOff>0</xdr:colOff>
      <xdr:row>74</xdr:row>
      <xdr:rowOff>0</xdr:rowOff>
    </xdr:from>
    <xdr:to>
      <xdr:col>32</xdr:col>
      <xdr:colOff>103094</xdr:colOff>
      <xdr:row>95</xdr:row>
      <xdr:rowOff>57150</xdr:rowOff>
    </xdr:to>
    <xdr:graphicFrame macro="">
      <xdr:nvGraphicFramePr>
        <xdr:cNvPr id="22" name="Chart 21">
          <a:extLst>
            <a:ext uri="{FF2B5EF4-FFF2-40B4-BE49-F238E27FC236}">
              <a16:creationId xmlns:a16="http://schemas.microsoft.com/office/drawing/2014/main" id="{DE460E08-9A15-41EB-881C-F0079DCA5A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21</xdr:col>
      <xdr:colOff>0</xdr:colOff>
      <xdr:row>120</xdr:row>
      <xdr:rowOff>0</xdr:rowOff>
    </xdr:from>
    <xdr:to>
      <xdr:col>32</xdr:col>
      <xdr:colOff>106591</xdr:colOff>
      <xdr:row>141</xdr:row>
      <xdr:rowOff>57149</xdr:rowOff>
    </xdr:to>
    <xdr:graphicFrame macro="">
      <xdr:nvGraphicFramePr>
        <xdr:cNvPr id="23" name="Chart 22">
          <a:extLst>
            <a:ext uri="{FF2B5EF4-FFF2-40B4-BE49-F238E27FC236}">
              <a16:creationId xmlns:a16="http://schemas.microsoft.com/office/drawing/2014/main" id="{9523F9F7-455A-47BB-81FA-E518F1E567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144</xdr:row>
      <xdr:rowOff>0</xdr:rowOff>
    </xdr:from>
    <xdr:to>
      <xdr:col>20</xdr:col>
      <xdr:colOff>248770</xdr:colOff>
      <xdr:row>165</xdr:row>
      <xdr:rowOff>57150</xdr:rowOff>
    </xdr:to>
    <xdr:graphicFrame macro="">
      <xdr:nvGraphicFramePr>
        <xdr:cNvPr id="25" name="Chart 24">
          <a:extLst>
            <a:ext uri="{FF2B5EF4-FFF2-40B4-BE49-F238E27FC236}">
              <a16:creationId xmlns:a16="http://schemas.microsoft.com/office/drawing/2014/main" id="{48B8A1D1-90FF-46CC-BDF6-15EC4BCE34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21</xdr:col>
      <xdr:colOff>0</xdr:colOff>
      <xdr:row>144</xdr:row>
      <xdr:rowOff>0</xdr:rowOff>
    </xdr:from>
    <xdr:to>
      <xdr:col>32</xdr:col>
      <xdr:colOff>106591</xdr:colOff>
      <xdr:row>165</xdr:row>
      <xdr:rowOff>57149</xdr:rowOff>
    </xdr:to>
    <xdr:graphicFrame macro="">
      <xdr:nvGraphicFramePr>
        <xdr:cNvPr id="26" name="Chart 25">
          <a:extLst>
            <a:ext uri="{FF2B5EF4-FFF2-40B4-BE49-F238E27FC236}">
              <a16:creationId xmlns:a16="http://schemas.microsoft.com/office/drawing/2014/main" id="{248C597B-E26A-4BD6-BDCC-470F32E4B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xdr:col>
      <xdr:colOff>0</xdr:colOff>
      <xdr:row>120</xdr:row>
      <xdr:rowOff>0</xdr:rowOff>
    </xdr:from>
    <xdr:to>
      <xdr:col>20</xdr:col>
      <xdr:colOff>276225</xdr:colOff>
      <xdr:row>141</xdr:row>
      <xdr:rowOff>57150</xdr:rowOff>
    </xdr:to>
    <xdr:graphicFrame macro="">
      <xdr:nvGraphicFramePr>
        <xdr:cNvPr id="27" name="Chart 26">
          <a:extLst>
            <a:ext uri="{FF2B5EF4-FFF2-40B4-BE49-F238E27FC236}">
              <a16:creationId xmlns:a16="http://schemas.microsoft.com/office/drawing/2014/main" id="{49C20ADD-4893-49B0-BB82-2D89E9AA73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ea.gov/help/faq/12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ea.gov/help/faq/122"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ea.gov/help/faq/1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4AF1E-25A9-454F-A87F-FE675E094C1D}">
  <sheetPr codeName="Sheet1"/>
  <dimension ref="B2:Q17"/>
  <sheetViews>
    <sheetView tabSelected="1" workbookViewId="0"/>
  </sheetViews>
  <sheetFormatPr defaultRowHeight="12.75" x14ac:dyDescent="0.2"/>
  <sheetData>
    <row r="2" spans="2:17" x14ac:dyDescent="0.2">
      <c r="B2" s="29"/>
      <c r="C2" s="30"/>
      <c r="D2" s="30"/>
      <c r="E2" s="30"/>
      <c r="F2" s="30"/>
      <c r="G2" s="30"/>
      <c r="H2" s="30"/>
      <c r="I2" s="30"/>
      <c r="J2" s="30"/>
      <c r="K2" s="30"/>
      <c r="L2" s="30"/>
      <c r="M2" s="30"/>
      <c r="N2" s="30"/>
      <c r="O2" s="30"/>
      <c r="P2" s="31"/>
      <c r="Q2" s="40"/>
    </row>
    <row r="3" spans="2:17" ht="15" x14ac:dyDescent="0.25">
      <c r="B3" s="53" t="s">
        <v>265</v>
      </c>
      <c r="C3" s="40"/>
      <c r="D3" s="40"/>
      <c r="E3" s="40"/>
      <c r="F3" s="40"/>
      <c r="G3" s="40"/>
      <c r="H3" s="40"/>
      <c r="I3" s="40"/>
      <c r="J3" s="40"/>
      <c r="K3" s="40"/>
      <c r="L3" s="40"/>
      <c r="M3" s="40"/>
      <c r="N3" s="40"/>
      <c r="O3" s="40"/>
      <c r="P3" s="33"/>
    </row>
    <row r="4" spans="2:17" ht="15" x14ac:dyDescent="0.25">
      <c r="B4" s="53" t="s">
        <v>264</v>
      </c>
      <c r="C4" s="40"/>
      <c r="D4" s="40"/>
      <c r="E4" s="40"/>
      <c r="F4" s="40"/>
      <c r="G4" s="40"/>
      <c r="H4" s="40"/>
      <c r="I4" s="40"/>
      <c r="J4" s="40"/>
      <c r="K4" s="40"/>
      <c r="L4" s="40"/>
      <c r="M4" s="40"/>
      <c r="N4" s="40"/>
      <c r="O4" s="40"/>
      <c r="P4" s="33"/>
    </row>
    <row r="5" spans="2:17" ht="15" x14ac:dyDescent="0.25">
      <c r="B5" s="53" t="s">
        <v>276</v>
      </c>
      <c r="C5" s="40"/>
      <c r="D5" s="40"/>
      <c r="E5" s="40"/>
      <c r="F5" s="40"/>
      <c r="G5" s="40"/>
      <c r="H5" s="40"/>
      <c r="I5" s="40"/>
      <c r="J5" s="40"/>
      <c r="K5" s="40"/>
      <c r="L5" s="40"/>
      <c r="M5" s="40"/>
      <c r="N5" s="40"/>
      <c r="O5" s="40"/>
      <c r="P5" s="33"/>
    </row>
    <row r="6" spans="2:17" x14ac:dyDescent="0.2">
      <c r="B6" s="32"/>
      <c r="C6" s="40"/>
      <c r="D6" s="40"/>
      <c r="E6" s="40"/>
      <c r="F6" s="40"/>
      <c r="G6" s="40"/>
      <c r="H6" s="40"/>
      <c r="I6" s="40"/>
      <c r="J6" s="40"/>
      <c r="K6" s="40"/>
      <c r="L6" s="40"/>
      <c r="M6" s="40"/>
      <c r="N6" s="40"/>
      <c r="O6" s="40"/>
      <c r="P6" s="33"/>
    </row>
    <row r="7" spans="2:17" x14ac:dyDescent="0.2">
      <c r="B7" s="32" t="s">
        <v>277</v>
      </c>
      <c r="C7" s="40"/>
      <c r="D7" s="40"/>
      <c r="E7" s="40"/>
      <c r="F7" s="40"/>
      <c r="G7" s="40"/>
      <c r="H7" s="40"/>
      <c r="I7" s="40"/>
      <c r="J7" s="40"/>
      <c r="K7" s="40"/>
      <c r="L7" s="40"/>
      <c r="M7" s="40"/>
      <c r="N7" s="40"/>
      <c r="O7" s="40"/>
      <c r="P7" s="33"/>
    </row>
    <row r="8" spans="2:17" x14ac:dyDescent="0.2">
      <c r="B8" s="32" t="s">
        <v>278</v>
      </c>
      <c r="C8" s="40"/>
      <c r="D8" s="40"/>
      <c r="E8" s="40"/>
      <c r="F8" s="40"/>
      <c r="G8" s="40"/>
      <c r="H8" s="40"/>
      <c r="I8" s="40"/>
      <c r="J8" s="40"/>
      <c r="K8" s="40"/>
      <c r="L8" s="40"/>
      <c r="M8" s="40"/>
      <c r="N8" s="40"/>
      <c r="O8" s="40"/>
      <c r="P8" s="33"/>
    </row>
    <row r="9" spans="2:17" x14ac:dyDescent="0.2">
      <c r="B9" s="32"/>
      <c r="C9" s="40"/>
      <c r="D9" s="40"/>
      <c r="E9" s="40"/>
      <c r="F9" s="40"/>
      <c r="G9" s="40"/>
      <c r="H9" s="40"/>
      <c r="I9" s="40"/>
      <c r="J9" s="40"/>
      <c r="K9" s="40"/>
      <c r="L9" s="40"/>
      <c r="M9" s="40"/>
      <c r="N9" s="40"/>
      <c r="O9" s="40"/>
      <c r="P9" s="33"/>
    </row>
    <row r="10" spans="2:17" x14ac:dyDescent="0.2">
      <c r="B10" s="32" t="s">
        <v>292</v>
      </c>
      <c r="C10" s="40"/>
      <c r="D10" s="40"/>
      <c r="E10" s="40"/>
      <c r="F10" s="40"/>
      <c r="G10" s="40"/>
      <c r="H10" s="40"/>
      <c r="I10" s="40"/>
      <c r="J10" s="40"/>
      <c r="K10" s="40"/>
      <c r="L10" s="40"/>
      <c r="M10" s="40"/>
      <c r="N10" s="40"/>
      <c r="O10" s="40"/>
      <c r="P10" s="33"/>
    </row>
    <row r="11" spans="2:17" x14ac:dyDescent="0.2">
      <c r="B11" s="32"/>
      <c r="C11" s="40"/>
      <c r="D11" s="40" t="s">
        <v>286</v>
      </c>
      <c r="E11" s="40"/>
      <c r="F11" s="40"/>
      <c r="G11" s="40"/>
      <c r="H11" s="40"/>
      <c r="I11" s="40"/>
      <c r="J11" s="40"/>
      <c r="K11" s="40"/>
      <c r="L11" s="40"/>
      <c r="M11" s="40"/>
      <c r="N11" s="40"/>
      <c r="O11" s="40"/>
      <c r="P11" s="33"/>
    </row>
    <row r="12" spans="2:17" x14ac:dyDescent="0.2">
      <c r="B12" s="32"/>
      <c r="C12" s="40"/>
      <c r="D12" s="40" t="s">
        <v>287</v>
      </c>
      <c r="E12" s="40"/>
      <c r="F12" s="40"/>
      <c r="G12" s="40"/>
      <c r="H12" s="40"/>
      <c r="I12" s="40"/>
      <c r="J12" s="40"/>
      <c r="K12" s="40"/>
      <c r="L12" s="40"/>
      <c r="M12" s="40"/>
      <c r="N12" s="40"/>
      <c r="O12" s="40"/>
      <c r="P12" s="33"/>
    </row>
    <row r="13" spans="2:17" x14ac:dyDescent="0.2">
      <c r="B13" s="32"/>
      <c r="C13" s="40"/>
      <c r="D13" s="40" t="s">
        <v>288</v>
      </c>
      <c r="E13" s="40"/>
      <c r="F13" s="40"/>
      <c r="G13" s="40"/>
      <c r="H13" s="40"/>
      <c r="I13" s="40"/>
      <c r="J13" s="40"/>
      <c r="K13" s="40"/>
      <c r="L13" s="40"/>
      <c r="M13" s="40"/>
      <c r="N13" s="40"/>
      <c r="O13" s="40"/>
      <c r="P13" s="33"/>
    </row>
    <row r="14" spans="2:17" x14ac:dyDescent="0.2">
      <c r="B14" s="32"/>
      <c r="C14" s="40"/>
      <c r="D14" s="40" t="s">
        <v>289</v>
      </c>
      <c r="E14" s="40"/>
      <c r="F14" s="40"/>
      <c r="G14" s="40"/>
      <c r="H14" s="40"/>
      <c r="I14" s="40"/>
      <c r="J14" s="40"/>
      <c r="K14" s="40"/>
      <c r="L14" s="40"/>
      <c r="M14" s="40"/>
      <c r="N14" s="40"/>
      <c r="O14" s="40"/>
      <c r="P14" s="33"/>
    </row>
    <row r="15" spans="2:17" x14ac:dyDescent="0.2">
      <c r="B15" s="32"/>
      <c r="C15" s="40"/>
      <c r="D15" s="40" t="s">
        <v>290</v>
      </c>
      <c r="E15" s="40"/>
      <c r="F15" s="40"/>
      <c r="G15" s="40"/>
      <c r="H15" s="40"/>
      <c r="I15" s="40"/>
      <c r="J15" s="40"/>
      <c r="K15" s="40"/>
      <c r="L15" s="40"/>
      <c r="M15" s="40"/>
      <c r="N15" s="40"/>
      <c r="O15" s="40"/>
      <c r="P15" s="33"/>
    </row>
    <row r="16" spans="2:17" x14ac:dyDescent="0.2">
      <c r="B16" s="32"/>
      <c r="C16" s="40"/>
      <c r="D16" s="40" t="s">
        <v>291</v>
      </c>
      <c r="E16" s="40"/>
      <c r="F16" s="40"/>
      <c r="G16" s="40"/>
      <c r="H16" s="40"/>
      <c r="I16" s="40"/>
      <c r="J16" s="40"/>
      <c r="K16" s="40"/>
      <c r="L16" s="40"/>
      <c r="M16" s="40"/>
      <c r="N16" s="40"/>
      <c r="O16" s="40"/>
      <c r="P16" s="33"/>
    </row>
    <row r="17" spans="2:16" x14ac:dyDescent="0.2">
      <c r="B17" s="34"/>
      <c r="C17" s="35"/>
      <c r="D17" s="35"/>
      <c r="E17" s="35"/>
      <c r="F17" s="35"/>
      <c r="G17" s="35"/>
      <c r="H17" s="35"/>
      <c r="I17" s="35"/>
      <c r="J17" s="35"/>
      <c r="K17" s="35"/>
      <c r="L17" s="35"/>
      <c r="M17" s="35"/>
      <c r="N17" s="35"/>
      <c r="O17" s="35"/>
      <c r="P17" s="36"/>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257AC-678B-4242-8D9C-87EE3E8B0E5C}">
  <sheetPr codeName="Sheet2"/>
  <dimension ref="A1:DF147"/>
  <sheetViews>
    <sheetView zoomScale="85" zoomScaleNormal="85" workbookViewId="0"/>
  </sheetViews>
  <sheetFormatPr defaultRowHeight="12.75" x14ac:dyDescent="0.2"/>
  <cols>
    <col min="2" max="2" width="42.28515625" customWidth="1"/>
    <col min="13" max="13" width="43.28515625" customWidth="1"/>
    <col min="50" max="50" width="18.28515625" bestFit="1" customWidth="1"/>
  </cols>
  <sheetData>
    <row r="1" spans="1:110" x14ac:dyDescent="0.2">
      <c r="X1" s="52"/>
      <c r="Y1" s="52"/>
      <c r="Z1" s="52"/>
      <c r="AA1" s="52"/>
      <c r="AB1" s="52"/>
    </row>
    <row r="2" spans="1:110" ht="15" x14ac:dyDescent="0.25">
      <c r="B2" s="27" t="str">
        <f>Info!B3</f>
        <v>Seattle MD (King &amp; Snohomish Counties) Economic Forecast</v>
      </c>
      <c r="X2" s="52"/>
      <c r="Y2" s="52"/>
      <c r="Z2" s="52"/>
      <c r="AA2" s="52"/>
      <c r="AB2" s="52"/>
    </row>
    <row r="3" spans="1:110" ht="15" x14ac:dyDescent="0.25">
      <c r="B3" s="27" t="str">
        <f>Info!B4</f>
        <v>City of Seattle Office of Economic and Revenue Forecasts</v>
      </c>
      <c r="N3" s="52"/>
      <c r="O3" s="52"/>
      <c r="P3" s="52"/>
      <c r="Q3" s="52"/>
      <c r="R3" s="52"/>
      <c r="S3" s="52"/>
      <c r="T3" s="52"/>
      <c r="U3" s="52"/>
      <c r="V3" s="52"/>
      <c r="W3" s="52"/>
      <c r="X3" s="52"/>
      <c r="Y3" s="52"/>
      <c r="AB3" s="52"/>
      <c r="AC3" s="52"/>
      <c r="AE3" s="52"/>
      <c r="AF3" s="52"/>
      <c r="AG3" s="52"/>
      <c r="AH3" s="52"/>
      <c r="AI3" s="52"/>
      <c r="AJ3" s="52"/>
      <c r="AK3" s="52"/>
      <c r="AL3" s="52"/>
      <c r="AM3" s="52"/>
      <c r="AN3" s="52"/>
      <c r="AO3" s="52"/>
      <c r="AP3" s="52"/>
      <c r="AQ3" s="52"/>
      <c r="AR3" s="52"/>
      <c r="AS3" s="52"/>
      <c r="AT3" s="52"/>
      <c r="AU3" s="52"/>
      <c r="AV3" s="52"/>
    </row>
    <row r="4" spans="1:110" ht="15" x14ac:dyDescent="0.25">
      <c r="B4" s="27" t="str">
        <f>Info!B5</f>
        <v>July 2025</v>
      </c>
      <c r="C4" s="7"/>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row>
    <row r="5" spans="1:110" ht="15" x14ac:dyDescent="0.25">
      <c r="B5" s="27"/>
      <c r="C5" s="7"/>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row>
    <row r="6" spans="1:110" x14ac:dyDescent="0.2">
      <c r="B6" s="1" t="s">
        <v>191</v>
      </c>
      <c r="M6" s="1" t="s">
        <v>190</v>
      </c>
      <c r="N6" s="1"/>
      <c r="O6" s="38"/>
      <c r="P6" s="38"/>
      <c r="Q6" s="38"/>
      <c r="R6" s="38"/>
      <c r="S6" s="39"/>
      <c r="T6" s="38"/>
      <c r="U6" s="38"/>
      <c r="V6" s="38"/>
      <c r="W6" s="38"/>
      <c r="X6" s="38"/>
      <c r="Y6" s="38"/>
      <c r="Z6" s="38"/>
    </row>
    <row r="7" spans="1:110" x14ac:dyDescent="0.2">
      <c r="C7" s="1">
        <v>2019</v>
      </c>
      <c r="D7" s="1">
        <v>2020</v>
      </c>
      <c r="E7" s="1">
        <v>2021</v>
      </c>
      <c r="F7" s="1">
        <v>2022</v>
      </c>
      <c r="G7" s="1">
        <v>2023</v>
      </c>
      <c r="H7" s="1">
        <v>2024</v>
      </c>
      <c r="I7" s="1">
        <v>2025</v>
      </c>
      <c r="J7" s="1">
        <v>2026</v>
      </c>
      <c r="K7" s="1">
        <v>2027</v>
      </c>
      <c r="N7" s="15" t="s">
        <v>230</v>
      </c>
      <c r="O7" s="15" t="s">
        <v>189</v>
      </c>
      <c r="P7" s="15" t="s">
        <v>188</v>
      </c>
      <c r="Q7" s="15" t="s">
        <v>187</v>
      </c>
      <c r="R7" s="15" t="s">
        <v>186</v>
      </c>
      <c r="S7" s="15" t="s">
        <v>185</v>
      </c>
      <c r="T7" s="15" t="s">
        <v>184</v>
      </c>
      <c r="U7" s="15" t="s">
        <v>183</v>
      </c>
      <c r="V7" s="15" t="s">
        <v>182</v>
      </c>
      <c r="W7" s="15" t="s">
        <v>181</v>
      </c>
      <c r="X7" s="15" t="s">
        <v>180</v>
      </c>
      <c r="Y7" s="15" t="s">
        <v>179</v>
      </c>
      <c r="Z7" s="15" t="s">
        <v>178</v>
      </c>
      <c r="AA7" s="15" t="s">
        <v>197</v>
      </c>
      <c r="AB7" s="15" t="s">
        <v>198</v>
      </c>
      <c r="AC7" s="15" t="s">
        <v>199</v>
      </c>
      <c r="AD7" s="15" t="s">
        <v>194</v>
      </c>
      <c r="AE7" s="15" t="s">
        <v>200</v>
      </c>
      <c r="AF7" s="15" t="s">
        <v>201</v>
      </c>
      <c r="AG7" s="15" t="s">
        <v>202</v>
      </c>
      <c r="AH7" s="15" t="s">
        <v>195</v>
      </c>
      <c r="AI7" s="15" t="s">
        <v>203</v>
      </c>
      <c r="AJ7" s="15" t="s">
        <v>204</v>
      </c>
      <c r="AK7" s="15" t="s">
        <v>205</v>
      </c>
      <c r="AL7" s="15" t="s">
        <v>196</v>
      </c>
      <c r="AM7" s="15" t="s">
        <v>270</v>
      </c>
      <c r="AN7" s="15" t="s">
        <v>271</v>
      </c>
      <c r="AO7" s="15" t="s">
        <v>272</v>
      </c>
      <c r="AP7" s="15" t="s">
        <v>273</v>
      </c>
      <c r="AQ7" s="15" t="s">
        <v>282</v>
      </c>
      <c r="AR7" s="15" t="s">
        <v>283</v>
      </c>
      <c r="AS7" s="15" t="s">
        <v>284</v>
      </c>
      <c r="AT7" s="15" t="s">
        <v>285</v>
      </c>
      <c r="AU7" s="15"/>
      <c r="AV7" s="15"/>
      <c r="AY7" t="str">
        <f>N7</f>
        <v>2019 Q4</v>
      </c>
      <c r="AZ7" t="str">
        <f t="shared" ref="AZ7:BW7" si="0">O7</f>
        <v>2020 Q1</v>
      </c>
      <c r="BA7" t="str">
        <f t="shared" si="0"/>
        <v>2020 Q2</v>
      </c>
      <c r="BB7" t="str">
        <f t="shared" si="0"/>
        <v>2020 Q3</v>
      </c>
      <c r="BC7" t="str">
        <f t="shared" si="0"/>
        <v>2020 Q4</v>
      </c>
      <c r="BD7" t="str">
        <f t="shared" si="0"/>
        <v>2021 Q1</v>
      </c>
      <c r="BE7" t="str">
        <f t="shared" si="0"/>
        <v>2021 Q2</v>
      </c>
      <c r="BF7" t="str">
        <f t="shared" si="0"/>
        <v>2021 Q3</v>
      </c>
      <c r="BG7" t="str">
        <f t="shared" si="0"/>
        <v>2021 Q4</v>
      </c>
      <c r="BH7" t="str">
        <f t="shared" si="0"/>
        <v>2022 Q1</v>
      </c>
      <c r="BI7" t="str">
        <f t="shared" si="0"/>
        <v>2022 Q2</v>
      </c>
      <c r="BJ7" t="str">
        <f t="shared" si="0"/>
        <v>2022 Q3</v>
      </c>
      <c r="BK7" t="str">
        <f t="shared" si="0"/>
        <v>2022 Q4</v>
      </c>
      <c r="BL7" t="str">
        <f t="shared" si="0"/>
        <v>2023 Q1</v>
      </c>
      <c r="BM7" t="str">
        <f t="shared" si="0"/>
        <v>2023 Q2</v>
      </c>
      <c r="BN7" t="str">
        <f t="shared" si="0"/>
        <v>2023 Q3</v>
      </c>
      <c r="BO7" t="str">
        <f t="shared" si="0"/>
        <v>2023 Q4</v>
      </c>
      <c r="BP7" t="str">
        <f t="shared" si="0"/>
        <v>2024 Q1</v>
      </c>
      <c r="BQ7" t="str">
        <f t="shared" si="0"/>
        <v>2024 Q2</v>
      </c>
      <c r="BR7" t="str">
        <f t="shared" si="0"/>
        <v>2024 Q3</v>
      </c>
      <c r="BS7" t="str">
        <f t="shared" si="0"/>
        <v>2024 Q4</v>
      </c>
      <c r="BT7" t="str">
        <f t="shared" si="0"/>
        <v>2025 Q1</v>
      </c>
      <c r="BU7" t="str">
        <f t="shared" si="0"/>
        <v>2025 Q2</v>
      </c>
      <c r="BV7" t="str">
        <f t="shared" si="0"/>
        <v>2025 Q3</v>
      </c>
      <c r="BW7" t="str">
        <f t="shared" si="0"/>
        <v>2025 Q4</v>
      </c>
      <c r="BX7" t="str">
        <f t="shared" ref="BX7" si="1">AM7</f>
        <v>2026 Q1</v>
      </c>
      <c r="BY7" t="str">
        <f t="shared" ref="BY7" si="2">AN7</f>
        <v>2026 Q2</v>
      </c>
      <c r="BZ7" t="str">
        <f t="shared" ref="BZ7" si="3">AO7</f>
        <v>2026 Q3</v>
      </c>
      <c r="CA7" t="str">
        <f t="shared" ref="CA7" si="4">AP7</f>
        <v>2026 Q4</v>
      </c>
      <c r="CB7" t="str">
        <f t="shared" ref="CB7" si="5">AQ7</f>
        <v>2027 Q1</v>
      </c>
      <c r="CC7" t="str">
        <f t="shared" ref="CC7" si="6">AR7</f>
        <v>2027 Q2</v>
      </c>
      <c r="CD7" t="str">
        <f t="shared" ref="CD7" si="7">AS7</f>
        <v>2027 Q3</v>
      </c>
      <c r="CE7" t="str">
        <f t="shared" ref="CE7" si="8">AT7</f>
        <v>2027 Q4</v>
      </c>
      <c r="CH7" t="str">
        <f>N7</f>
        <v>2019 Q4</v>
      </c>
      <c r="CI7" t="str">
        <f t="shared" ref="CI7:DF7" si="9">O7</f>
        <v>2020 Q1</v>
      </c>
      <c r="CJ7" t="str">
        <f t="shared" si="9"/>
        <v>2020 Q2</v>
      </c>
      <c r="CK7" t="str">
        <f t="shared" si="9"/>
        <v>2020 Q3</v>
      </c>
      <c r="CL7" t="str">
        <f t="shared" si="9"/>
        <v>2020 Q4</v>
      </c>
      <c r="CM7" t="str">
        <f t="shared" si="9"/>
        <v>2021 Q1</v>
      </c>
      <c r="CN7" t="str">
        <f t="shared" si="9"/>
        <v>2021 Q2</v>
      </c>
      <c r="CO7" t="str">
        <f t="shared" si="9"/>
        <v>2021 Q3</v>
      </c>
      <c r="CP7" t="str">
        <f t="shared" si="9"/>
        <v>2021 Q4</v>
      </c>
      <c r="CQ7" t="str">
        <f t="shared" si="9"/>
        <v>2022 Q1</v>
      </c>
      <c r="CR7" t="str">
        <f t="shared" si="9"/>
        <v>2022 Q2</v>
      </c>
      <c r="CS7" t="str">
        <f t="shared" si="9"/>
        <v>2022 Q3</v>
      </c>
      <c r="CT7" t="str">
        <f t="shared" si="9"/>
        <v>2022 Q4</v>
      </c>
      <c r="CU7" t="str">
        <f t="shared" si="9"/>
        <v>2023 Q1</v>
      </c>
      <c r="CV7" t="str">
        <f t="shared" si="9"/>
        <v>2023 Q2</v>
      </c>
      <c r="CW7" t="str">
        <f t="shared" si="9"/>
        <v>2023 Q3</v>
      </c>
      <c r="CX7" t="str">
        <f t="shared" si="9"/>
        <v>2023 Q4</v>
      </c>
      <c r="CY7" t="str">
        <f t="shared" si="9"/>
        <v>2024 Q1</v>
      </c>
      <c r="CZ7" t="str">
        <f t="shared" si="9"/>
        <v>2024 Q2</v>
      </c>
      <c r="DA7" t="str">
        <f t="shared" si="9"/>
        <v>2024 Q3</v>
      </c>
      <c r="DB7" t="str">
        <f t="shared" si="9"/>
        <v>2024 Q4</v>
      </c>
      <c r="DC7" t="str">
        <f t="shared" si="9"/>
        <v>2025 Q1</v>
      </c>
      <c r="DD7" t="str">
        <f t="shared" si="9"/>
        <v>2025 Q2</v>
      </c>
      <c r="DE7" t="str">
        <f t="shared" si="9"/>
        <v>2025 Q3</v>
      </c>
      <c r="DF7" t="str">
        <f t="shared" si="9"/>
        <v>2025 Q4</v>
      </c>
    </row>
    <row r="8" spans="1:110" x14ac:dyDescent="0.2">
      <c r="A8" s="25"/>
      <c r="B8" s="26" t="s">
        <v>259</v>
      </c>
      <c r="C8" s="4"/>
      <c r="D8" s="4"/>
      <c r="E8" s="4"/>
      <c r="F8" s="4"/>
      <c r="G8" s="4"/>
      <c r="H8" s="4"/>
      <c r="I8" s="4"/>
      <c r="J8" s="4"/>
      <c r="K8" s="4"/>
      <c r="M8" s="26" t="s">
        <v>166</v>
      </c>
      <c r="N8" s="26"/>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X8" s="26" t="s">
        <v>231</v>
      </c>
      <c r="CG8" s="26" t="s">
        <v>263</v>
      </c>
    </row>
    <row r="9" spans="1:110" x14ac:dyDescent="0.2">
      <c r="A9" s="25"/>
      <c r="B9" t="s">
        <v>279</v>
      </c>
      <c r="C9" s="50">
        <v>7.6048432523299736</v>
      </c>
      <c r="D9" s="50">
        <v>7.1759942614430638</v>
      </c>
      <c r="E9" s="50">
        <v>9.686576516777933</v>
      </c>
      <c r="F9" s="50">
        <v>3.8449302047061096</v>
      </c>
      <c r="G9" s="50">
        <v>8.143027511772738</v>
      </c>
      <c r="H9" s="50">
        <v>6.6839140180037449</v>
      </c>
      <c r="I9" s="50">
        <v>5.053511234517849</v>
      </c>
      <c r="J9" s="50">
        <v>7.1058975418025083</v>
      </c>
      <c r="K9" s="50">
        <v>6.6934114019059132</v>
      </c>
      <c r="M9" t="str">
        <f t="shared" ref="M9:M14" si="10">B9</f>
        <v xml:space="preserve">   Mar 2025 Optimistic</v>
      </c>
      <c r="N9" s="50">
        <v>262722.62444324454</v>
      </c>
      <c r="O9" s="50">
        <v>266726.36126598233</v>
      </c>
      <c r="P9" s="50">
        <v>285321.31724957406</v>
      </c>
      <c r="Q9" s="50">
        <v>279248.92669504712</v>
      </c>
      <c r="R9" s="50">
        <v>276908.42278939823</v>
      </c>
      <c r="S9" s="50">
        <v>310135.02567041299</v>
      </c>
      <c r="T9" s="50">
        <v>300158.01008723653</v>
      </c>
      <c r="U9" s="50">
        <v>300647.5070670938</v>
      </c>
      <c r="V9" s="50">
        <v>304611.61317525903</v>
      </c>
      <c r="W9" s="50">
        <v>308800.46113489609</v>
      </c>
      <c r="X9" s="50">
        <v>311982.7038760524</v>
      </c>
      <c r="Y9" s="50">
        <v>318043.33547780919</v>
      </c>
      <c r="Z9" s="50">
        <v>323462.78751124506</v>
      </c>
      <c r="AA9" s="50">
        <v>331517.85888806806</v>
      </c>
      <c r="AB9" s="50">
        <v>339771.70161213464</v>
      </c>
      <c r="AC9" s="50">
        <v>343765.05137416831</v>
      </c>
      <c r="AD9" s="50">
        <v>350023.24012563203</v>
      </c>
      <c r="AE9" s="50">
        <v>358424.43087667343</v>
      </c>
      <c r="AF9" s="50">
        <v>365302.75882124808</v>
      </c>
      <c r="AG9" s="50">
        <v>365166.27713739156</v>
      </c>
      <c r="AH9" s="50">
        <v>367425.0150711828</v>
      </c>
      <c r="AI9" s="50">
        <v>373569.2</v>
      </c>
      <c r="AJ9" s="50">
        <v>378947.7</v>
      </c>
      <c r="AK9" s="50">
        <v>385416.9</v>
      </c>
      <c r="AL9" s="50">
        <v>391979.9</v>
      </c>
      <c r="AM9" s="50">
        <v>399681.9</v>
      </c>
      <c r="AN9" s="50">
        <v>406494.5</v>
      </c>
      <c r="AO9" s="50">
        <v>412805.1</v>
      </c>
      <c r="AP9" s="50">
        <v>419646.3</v>
      </c>
      <c r="AQ9" s="50">
        <v>427076.3</v>
      </c>
      <c r="AR9" s="50">
        <v>433881.59999999998</v>
      </c>
      <c r="AS9" s="50">
        <v>440440.5</v>
      </c>
      <c r="AT9" s="50">
        <v>446909.5</v>
      </c>
      <c r="AU9" s="50"/>
      <c r="AV9" s="50"/>
      <c r="AX9" t="str">
        <f t="shared" ref="AX9:AX14" si="11">M9</f>
        <v xml:space="preserve">   Mar 2025 Optimistic</v>
      </c>
      <c r="AY9" s="4">
        <f t="shared" ref="AY9:AY14" si="12">100*N9/$N9</f>
        <v>100</v>
      </c>
      <c r="AZ9" s="4">
        <f t="shared" ref="AZ9:AZ14" si="13">100*O9/$N9</f>
        <v>101.52394063176797</v>
      </c>
      <c r="BA9" s="4">
        <f t="shared" ref="BA9:BA14" si="14">100*P9/$N9</f>
        <v>108.6017307623278</v>
      </c>
      <c r="BB9" s="4">
        <f t="shared" ref="BB9:BB14" si="15">100*Q9/$N9</f>
        <v>106.29039934677294</v>
      </c>
      <c r="BC9" s="4">
        <f t="shared" ref="BC9:BC14" si="16">100*R9/$N9</f>
        <v>105.3995343477616</v>
      </c>
      <c r="BD9" s="4">
        <f t="shared" ref="BD9:BD14" si="17">100*S9/$N9</f>
        <v>118.04656196916565</v>
      </c>
      <c r="BE9" s="4">
        <f t="shared" ref="BE9:BE14" si="18">100*T9/$N9</f>
        <v>114.24901480157035</v>
      </c>
      <c r="BF9" s="4">
        <f t="shared" ref="BF9:BF14" si="19">100*U9/$N9</f>
        <v>114.43533182732884</v>
      </c>
      <c r="BG9" s="4">
        <f t="shared" ref="BG9:BG14" si="20">100*V9/$N9</f>
        <v>115.94418783718557</v>
      </c>
      <c r="BH9" s="4">
        <f t="shared" ref="BH9:BH14" si="21">100*W9/$N9</f>
        <v>117.53858724169591</v>
      </c>
      <c r="BI9" s="4">
        <f t="shared" ref="BI9:BI14" si="22">100*X9/$N9</f>
        <v>118.74984293309289</v>
      </c>
      <c r="BJ9" s="4">
        <f t="shared" ref="BJ9:BJ14" si="23">100*Y9/$N9</f>
        <v>121.05669854349202</v>
      </c>
      <c r="BK9" s="4">
        <f t="shared" ref="BK9:BK14" si="24">100*Z9/$N9</f>
        <v>123.11950224946162</v>
      </c>
      <c r="BL9" s="4">
        <f t="shared" ref="BL9:BL14" si="25">100*AA9/$N9</f>
        <v>126.18550061709102</v>
      </c>
      <c r="BM9" s="4">
        <f t="shared" ref="BM9:BM14" si="26">100*AB9/$N9</f>
        <v>129.32715723747455</v>
      </c>
      <c r="BN9" s="4">
        <f t="shared" ref="BN9:BN14" si="27">100*AC9/$N9</f>
        <v>130.84714424677622</v>
      </c>
      <c r="BO9" s="4">
        <f t="shared" ref="BO9:BO14" si="28">100*AD9/$N9</f>
        <v>133.22919595044124</v>
      </c>
      <c r="BP9" s="4">
        <f t="shared" ref="BP9:BP14" si="29">100*AE9/$N9</f>
        <v>136.42693758721308</v>
      </c>
      <c r="BQ9" s="4">
        <f t="shared" ref="BQ9:BQ14" si="30">100*AF9/$N9</f>
        <v>139.04503260630443</v>
      </c>
      <c r="BR9" s="4">
        <f t="shared" ref="BR9:BR14" si="31">100*AG9/$N9</f>
        <v>138.99308364144244</v>
      </c>
      <c r="BS9" s="4">
        <f t="shared" ref="BS9:BS14" si="32">100*AH9/$N9</f>
        <v>139.85282609361147</v>
      </c>
      <c r="BT9" s="4">
        <f t="shared" ref="BT9:BT14" si="33">100*AI9/$N9</f>
        <v>142.19148457109807</v>
      </c>
      <c r="BU9" s="4">
        <f t="shared" ref="BU9:BU14" si="34">100*AJ9/$N9</f>
        <v>144.23870072212353</v>
      </c>
      <c r="BV9" s="4">
        <f t="shared" ref="BV9:BV14" si="35">100*AK9/$N9</f>
        <v>146.70106954692852</v>
      </c>
      <c r="BW9" s="4">
        <f t="shared" ref="BW9:BW14" si="36">100*AL9/$N9</f>
        <v>149.19914142555265</v>
      </c>
      <c r="BX9" s="4">
        <f t="shared" ref="BX9:BX14" si="37">100*AM9/$N9</f>
        <v>152.13075038626621</v>
      </c>
      <c r="BY9" s="4">
        <f t="shared" ref="BY9:BY14" si="38">100*AN9/$N9</f>
        <v>154.72382740596984</v>
      </c>
      <c r="BZ9" s="4">
        <f t="shared" ref="BZ9:BZ14" si="39">100*AO9/$N9</f>
        <v>157.12582838071393</v>
      </c>
      <c r="CA9" s="4">
        <f t="shared" ref="CA9:CA14" si="40">100*AP9/$N9</f>
        <v>159.72979140616624</v>
      </c>
      <c r="CB9" s="4">
        <f t="shared" ref="CB9:CB14" si="41">100*AQ9/$N9</f>
        <v>162.55786912339576</v>
      </c>
      <c r="CC9" s="4">
        <f t="shared" ref="CC9:CC14" si="42">100*AR9/$N9</f>
        <v>165.14816754722645</v>
      </c>
      <c r="CD9" s="4">
        <f t="shared" ref="CD9:CD14" si="43">100*AS9/$N9</f>
        <v>167.64467884460689</v>
      </c>
      <c r="CE9" s="4">
        <f t="shared" ref="CE9:CE14" si="44">100*AT9/$N9</f>
        <v>170.10697154349756</v>
      </c>
      <c r="CG9" s="4" t="str">
        <f t="shared" ref="CG9:CG12" si="45">M9</f>
        <v xml:space="preserve">   Mar 2025 Optimistic</v>
      </c>
    </row>
    <row r="10" spans="1:110" x14ac:dyDescent="0.2">
      <c r="A10" s="25"/>
      <c r="B10" t="s">
        <v>280</v>
      </c>
      <c r="C10" s="50">
        <v>7.6048432523299736</v>
      </c>
      <c r="D10" s="50">
        <v>7.1759942614430638</v>
      </c>
      <c r="E10" s="50">
        <v>9.686576516777933</v>
      </c>
      <c r="F10" s="50">
        <v>3.8449302047061096</v>
      </c>
      <c r="G10" s="50">
        <v>8.143027511772738</v>
      </c>
      <c r="H10" s="50">
        <v>6.6839140180037449</v>
      </c>
      <c r="I10" s="50">
        <v>4.8041976369009864</v>
      </c>
      <c r="J10" s="50">
        <v>6.4932392284549723</v>
      </c>
      <c r="K10" s="50">
        <v>6.2203789974837331</v>
      </c>
      <c r="M10" t="str">
        <f t="shared" si="10"/>
        <v xml:space="preserve">   Mar 2025 Baseline</v>
      </c>
      <c r="N10" s="50">
        <v>262722.62444324454</v>
      </c>
      <c r="O10" s="50">
        <v>266726.36126598233</v>
      </c>
      <c r="P10" s="50">
        <v>285321.31724957406</v>
      </c>
      <c r="Q10" s="50">
        <v>279248.92669504712</v>
      </c>
      <c r="R10" s="50">
        <v>276908.42278939823</v>
      </c>
      <c r="S10" s="50">
        <v>310135.02567041299</v>
      </c>
      <c r="T10" s="50">
        <v>300158.01008723653</v>
      </c>
      <c r="U10" s="50">
        <v>300647.5070670938</v>
      </c>
      <c r="V10" s="50">
        <v>304611.61317525903</v>
      </c>
      <c r="W10" s="50">
        <v>308800.46113489609</v>
      </c>
      <c r="X10" s="50">
        <v>311982.7038760524</v>
      </c>
      <c r="Y10" s="50">
        <v>318043.33547780919</v>
      </c>
      <c r="Z10" s="50">
        <v>323462.78751124506</v>
      </c>
      <c r="AA10" s="50">
        <v>331517.85888806806</v>
      </c>
      <c r="AB10" s="50">
        <v>339771.70161213464</v>
      </c>
      <c r="AC10" s="50">
        <v>343765.05137416831</v>
      </c>
      <c r="AD10" s="50">
        <v>350023.24012563203</v>
      </c>
      <c r="AE10" s="50">
        <v>358424.43087667343</v>
      </c>
      <c r="AF10" s="50">
        <v>365302.75882124808</v>
      </c>
      <c r="AG10" s="50">
        <v>365166.27713739156</v>
      </c>
      <c r="AH10" s="50">
        <v>367425.0150711828</v>
      </c>
      <c r="AI10" s="50">
        <v>373260.79999999999</v>
      </c>
      <c r="AJ10" s="50">
        <v>378231.2</v>
      </c>
      <c r="AK10" s="50">
        <v>384507.4</v>
      </c>
      <c r="AL10" s="50">
        <v>390283.5</v>
      </c>
      <c r="AM10" s="50">
        <v>397328.5</v>
      </c>
      <c r="AN10" s="50">
        <v>403485</v>
      </c>
      <c r="AO10" s="50">
        <v>409179.2</v>
      </c>
      <c r="AP10" s="50">
        <v>415395.4</v>
      </c>
      <c r="AQ10" s="50">
        <v>422310.7</v>
      </c>
      <c r="AR10" s="50">
        <v>428635</v>
      </c>
      <c r="AS10" s="50">
        <v>434733.8</v>
      </c>
      <c r="AT10" s="50">
        <v>440813.9</v>
      </c>
      <c r="AU10" s="50"/>
      <c r="AV10" s="50"/>
      <c r="AX10" t="str">
        <f t="shared" si="11"/>
        <v xml:space="preserve">   Mar 2025 Baseline</v>
      </c>
      <c r="AY10" s="4">
        <f t="shared" si="12"/>
        <v>100</v>
      </c>
      <c r="AZ10" s="4">
        <f t="shared" si="13"/>
        <v>101.52394063176797</v>
      </c>
      <c r="BA10" s="4">
        <f t="shared" si="14"/>
        <v>108.6017307623278</v>
      </c>
      <c r="BB10" s="4">
        <f t="shared" si="15"/>
        <v>106.29039934677294</v>
      </c>
      <c r="BC10" s="4">
        <f t="shared" si="16"/>
        <v>105.3995343477616</v>
      </c>
      <c r="BD10" s="4">
        <f t="shared" si="17"/>
        <v>118.04656196916565</v>
      </c>
      <c r="BE10" s="4">
        <f t="shared" si="18"/>
        <v>114.24901480157035</v>
      </c>
      <c r="BF10" s="4">
        <f t="shared" si="19"/>
        <v>114.43533182732884</v>
      </c>
      <c r="BG10" s="4">
        <f t="shared" si="20"/>
        <v>115.94418783718557</v>
      </c>
      <c r="BH10" s="4">
        <f t="shared" si="21"/>
        <v>117.53858724169591</v>
      </c>
      <c r="BI10" s="4">
        <f t="shared" si="22"/>
        <v>118.74984293309289</v>
      </c>
      <c r="BJ10" s="4">
        <f t="shared" si="23"/>
        <v>121.05669854349202</v>
      </c>
      <c r="BK10" s="4">
        <f t="shared" si="24"/>
        <v>123.11950224946162</v>
      </c>
      <c r="BL10" s="4">
        <f t="shared" si="25"/>
        <v>126.18550061709102</v>
      </c>
      <c r="BM10" s="4">
        <f t="shared" si="26"/>
        <v>129.32715723747455</v>
      </c>
      <c r="BN10" s="4">
        <f t="shared" si="27"/>
        <v>130.84714424677622</v>
      </c>
      <c r="BO10" s="4">
        <f t="shared" si="28"/>
        <v>133.22919595044124</v>
      </c>
      <c r="BP10" s="4">
        <f t="shared" si="29"/>
        <v>136.42693758721308</v>
      </c>
      <c r="BQ10" s="4">
        <f t="shared" si="30"/>
        <v>139.04503260630443</v>
      </c>
      <c r="BR10" s="4">
        <f t="shared" si="31"/>
        <v>138.99308364144244</v>
      </c>
      <c r="BS10" s="4">
        <f t="shared" si="32"/>
        <v>139.85282609361147</v>
      </c>
      <c r="BT10" s="4">
        <f t="shared" si="33"/>
        <v>142.07409841120662</v>
      </c>
      <c r="BU10" s="4">
        <f t="shared" si="34"/>
        <v>143.96597963404881</v>
      </c>
      <c r="BV10" s="4">
        <f t="shared" si="35"/>
        <v>146.35488695152875</v>
      </c>
      <c r="BW10" s="4">
        <f t="shared" si="36"/>
        <v>148.55344142023529</v>
      </c>
      <c r="BX10" s="4">
        <f t="shared" si="37"/>
        <v>151.23497675238627</v>
      </c>
      <c r="BY10" s="4">
        <f t="shared" si="38"/>
        <v>153.5783227101418</v>
      </c>
      <c r="BZ10" s="4">
        <f t="shared" si="39"/>
        <v>155.74570361693162</v>
      </c>
      <c r="CA10" s="4">
        <f t="shared" si="40"/>
        <v>158.11177316011361</v>
      </c>
      <c r="CB10" s="4">
        <f t="shared" si="41"/>
        <v>160.7439408368239</v>
      </c>
      <c r="CC10" s="4">
        <f t="shared" si="42"/>
        <v>163.15115643669935</v>
      </c>
      <c r="CD10" s="4">
        <f t="shared" si="43"/>
        <v>165.47254006817167</v>
      </c>
      <c r="CE10" s="4">
        <f t="shared" si="44"/>
        <v>167.78680592665447</v>
      </c>
      <c r="CG10" s="4" t="str">
        <f t="shared" si="45"/>
        <v xml:space="preserve">   Mar 2025 Baseline</v>
      </c>
    </row>
    <row r="11" spans="1:110" x14ac:dyDescent="0.2">
      <c r="A11" s="25"/>
      <c r="B11" t="s">
        <v>281</v>
      </c>
      <c r="C11" s="50">
        <v>7.6048432523299736</v>
      </c>
      <c r="D11" s="50">
        <v>7.1759942614430638</v>
      </c>
      <c r="E11" s="50">
        <v>9.686576516777933</v>
      </c>
      <c r="F11" s="50">
        <v>3.8449302047061096</v>
      </c>
      <c r="G11" s="50">
        <v>8.143027511772738</v>
      </c>
      <c r="H11" s="50">
        <v>6.6839140180037449</v>
      </c>
      <c r="I11" s="50">
        <v>4.7020771173527542</v>
      </c>
      <c r="J11" s="50">
        <v>5.9130938000415467</v>
      </c>
      <c r="K11" s="50">
        <v>5.6047081834868395</v>
      </c>
      <c r="M11" t="str">
        <f t="shared" si="10"/>
        <v xml:space="preserve">   Mar 2025 Pessimistic</v>
      </c>
      <c r="N11" s="50">
        <v>262722.62444324454</v>
      </c>
      <c r="O11" s="50">
        <v>266726.36126598233</v>
      </c>
      <c r="P11" s="50">
        <v>285321.31724957406</v>
      </c>
      <c r="Q11" s="50">
        <v>279248.92669504712</v>
      </c>
      <c r="R11" s="50">
        <v>276908.42278939823</v>
      </c>
      <c r="S11" s="50">
        <v>310135.02567041299</v>
      </c>
      <c r="T11" s="50">
        <v>300158.01008723653</v>
      </c>
      <c r="U11" s="50">
        <v>300647.5070670938</v>
      </c>
      <c r="V11" s="50">
        <v>304611.61317525903</v>
      </c>
      <c r="W11" s="50">
        <v>308800.46113489609</v>
      </c>
      <c r="X11" s="50">
        <v>311982.7038760524</v>
      </c>
      <c r="Y11" s="50">
        <v>318043.33547780919</v>
      </c>
      <c r="Z11" s="50">
        <v>323462.78751124506</v>
      </c>
      <c r="AA11" s="50">
        <v>331517.85888806806</v>
      </c>
      <c r="AB11" s="50">
        <v>339771.70161213464</v>
      </c>
      <c r="AC11" s="50">
        <v>343765.05137416831</v>
      </c>
      <c r="AD11" s="50">
        <v>350023.24012563203</v>
      </c>
      <c r="AE11" s="50">
        <v>358424.43087667343</v>
      </c>
      <c r="AF11" s="50">
        <v>365302.75882124808</v>
      </c>
      <c r="AG11" s="50">
        <v>365166.27713739156</v>
      </c>
      <c r="AH11" s="50">
        <v>367425.0150711828</v>
      </c>
      <c r="AI11" s="50">
        <v>373256</v>
      </c>
      <c r="AJ11" s="50">
        <v>378101.8</v>
      </c>
      <c r="AK11" s="50">
        <v>384102.2</v>
      </c>
      <c r="AL11" s="50">
        <v>389335.7</v>
      </c>
      <c r="AM11" s="50">
        <v>395828.2</v>
      </c>
      <c r="AN11" s="50">
        <v>401244.6</v>
      </c>
      <c r="AO11" s="50">
        <v>406219.8</v>
      </c>
      <c r="AP11" s="50">
        <v>411665.7</v>
      </c>
      <c r="AQ11" s="50">
        <v>417856.1</v>
      </c>
      <c r="AR11" s="50">
        <v>423409.4</v>
      </c>
      <c r="AS11" s="50">
        <v>429333.4</v>
      </c>
      <c r="AT11" s="50">
        <v>434873.1</v>
      </c>
      <c r="AU11" s="50"/>
      <c r="AV11" s="50"/>
      <c r="AX11" t="str">
        <f t="shared" si="11"/>
        <v xml:space="preserve">   Mar 2025 Pessimistic</v>
      </c>
      <c r="AY11" s="4">
        <f t="shared" si="12"/>
        <v>100</v>
      </c>
      <c r="AZ11" s="4">
        <f t="shared" si="13"/>
        <v>101.52394063176797</v>
      </c>
      <c r="BA11" s="4">
        <f t="shared" si="14"/>
        <v>108.6017307623278</v>
      </c>
      <c r="BB11" s="4">
        <f t="shared" si="15"/>
        <v>106.29039934677294</v>
      </c>
      <c r="BC11" s="4">
        <f t="shared" si="16"/>
        <v>105.3995343477616</v>
      </c>
      <c r="BD11" s="4">
        <f t="shared" si="17"/>
        <v>118.04656196916565</v>
      </c>
      <c r="BE11" s="4">
        <f t="shared" si="18"/>
        <v>114.24901480157035</v>
      </c>
      <c r="BF11" s="4">
        <f t="shared" si="19"/>
        <v>114.43533182732884</v>
      </c>
      <c r="BG11" s="4">
        <f t="shared" si="20"/>
        <v>115.94418783718557</v>
      </c>
      <c r="BH11" s="4">
        <f t="shared" si="21"/>
        <v>117.53858724169591</v>
      </c>
      <c r="BI11" s="4">
        <f t="shared" si="22"/>
        <v>118.74984293309289</v>
      </c>
      <c r="BJ11" s="4">
        <f t="shared" si="23"/>
        <v>121.05669854349202</v>
      </c>
      <c r="BK11" s="4">
        <f t="shared" si="24"/>
        <v>123.11950224946162</v>
      </c>
      <c r="BL11" s="4">
        <f t="shared" si="25"/>
        <v>126.18550061709102</v>
      </c>
      <c r="BM11" s="4">
        <f t="shared" si="26"/>
        <v>129.32715723747455</v>
      </c>
      <c r="BN11" s="4">
        <f t="shared" si="27"/>
        <v>130.84714424677622</v>
      </c>
      <c r="BO11" s="4">
        <f t="shared" si="28"/>
        <v>133.22919595044124</v>
      </c>
      <c r="BP11" s="4">
        <f t="shared" si="29"/>
        <v>136.42693758721308</v>
      </c>
      <c r="BQ11" s="4">
        <f t="shared" si="30"/>
        <v>139.04503260630443</v>
      </c>
      <c r="BR11" s="4">
        <f t="shared" si="31"/>
        <v>138.99308364144244</v>
      </c>
      <c r="BS11" s="4">
        <f t="shared" si="32"/>
        <v>139.85282609361147</v>
      </c>
      <c r="BT11" s="4">
        <f t="shared" si="33"/>
        <v>142.07227138926277</v>
      </c>
      <c r="BU11" s="4">
        <f t="shared" si="34"/>
        <v>143.91672616747957</v>
      </c>
      <c r="BV11" s="4">
        <f t="shared" si="35"/>
        <v>146.20065584910327</v>
      </c>
      <c r="BW11" s="4">
        <f t="shared" si="36"/>
        <v>148.19268071224198</v>
      </c>
      <c r="BX11" s="4">
        <f t="shared" si="37"/>
        <v>150.66391820606603</v>
      </c>
      <c r="BY11" s="4">
        <f t="shared" si="38"/>
        <v>152.72556021785635</v>
      </c>
      <c r="BZ11" s="4">
        <f t="shared" si="39"/>
        <v>154.6192684626424</v>
      </c>
      <c r="CA11" s="4">
        <f t="shared" si="40"/>
        <v>156.69213904679586</v>
      </c>
      <c r="CB11" s="4">
        <f t="shared" si="41"/>
        <v>159.04838834702971</v>
      </c>
      <c r="CC11" s="4">
        <f t="shared" si="42"/>
        <v>161.16213854717651</v>
      </c>
      <c r="CD11" s="4">
        <f t="shared" si="43"/>
        <v>163.41698812952748</v>
      </c>
      <c r="CE11" s="4">
        <f t="shared" si="44"/>
        <v>165.52556176750008</v>
      </c>
      <c r="CG11" s="4" t="str">
        <f t="shared" si="45"/>
        <v xml:space="preserve">   Mar 2025 Pessimistic</v>
      </c>
    </row>
    <row r="12" spans="1:110" x14ac:dyDescent="0.2">
      <c r="A12" s="25"/>
      <c r="B12" t="str">
        <f>CONCATENATE("   ",LEFT(Info!$B$5,3)," ",RIGHT(Info!$B$5,4)," Optimistic")</f>
        <v xml:space="preserve">   Jul 2025 Optimistic</v>
      </c>
      <c r="C12" s="50">
        <f ca="1">'Optimistic ANN'!AF56</f>
        <v>7.6048432523299958</v>
      </c>
      <c r="D12" s="50">
        <f ca="1">'Optimistic ANN'!AG56</f>
        <v>7.1759942614430194</v>
      </c>
      <c r="E12" s="50">
        <f ca="1">'Optimistic ANN'!AH56</f>
        <v>9.6865765167779116</v>
      </c>
      <c r="F12" s="50">
        <f ca="1">'Optimistic ANN'!AI56</f>
        <v>3.8449302047060874</v>
      </c>
      <c r="G12" s="50">
        <f ca="1">'Optimistic ANN'!AJ56</f>
        <v>8.143027511772738</v>
      </c>
      <c r="H12" s="50">
        <f ca="1">'Optimistic ANN'!AK56</f>
        <v>6.3287989893098251</v>
      </c>
      <c r="I12" s="50">
        <f ca="1">'Optimistic ANN'!AL56</f>
        <v>4.8206216223800391</v>
      </c>
      <c r="J12" s="50">
        <f ca="1">'Optimistic ANN'!AM56</f>
        <v>6.8750289226483963</v>
      </c>
      <c r="K12" s="50">
        <f ca="1">'Optimistic ANN'!AN56</f>
        <v>6.8438709667896891</v>
      </c>
      <c r="M12" t="str">
        <f t="shared" si="10"/>
        <v xml:space="preserve">   Jul 2025 Optimistic</v>
      </c>
      <c r="N12" s="50">
        <f>'Optimistic QTR'!DR25</f>
        <v>262718.83798645111</v>
      </c>
      <c r="O12" s="50">
        <f>'Optimistic QTR'!DS25</f>
        <v>266723.96454011701</v>
      </c>
      <c r="P12" s="50">
        <f>'Optimistic QTR'!DT25</f>
        <v>285320.53992769046</v>
      </c>
      <c r="Q12" s="50">
        <f>'Optimistic QTR'!DU25</f>
        <v>279249.86955575261</v>
      </c>
      <c r="R12" s="50">
        <f>'Optimistic QTR'!DV25</f>
        <v>276910.65397644026</v>
      </c>
      <c r="S12" s="50">
        <f>'Optimistic QTR'!DW25</f>
        <v>310136.83306564821</v>
      </c>
      <c r="T12" s="50">
        <f>'Optimistic QTR'!DX25</f>
        <v>300158.2050623275</v>
      </c>
      <c r="U12" s="50">
        <f>'Optimistic QTR'!DY25</f>
        <v>300646.36997764366</v>
      </c>
      <c r="V12" s="50">
        <f>'Optimistic QTR'!DZ25</f>
        <v>304610.74789438106</v>
      </c>
      <c r="W12" s="50">
        <f>'Optimistic QTR'!EA25</f>
        <v>308798.80486353551</v>
      </c>
      <c r="X12" s="50">
        <f>'Optimistic QTR'!EB25</f>
        <v>311983.61126148014</v>
      </c>
      <c r="Y12" s="50">
        <f>'Optimistic QTR'!EC25</f>
        <v>318046.00403778168</v>
      </c>
      <c r="Z12" s="50">
        <f>'Optimistic QTR'!ED25</f>
        <v>323460.8678372032</v>
      </c>
      <c r="AA12" s="50">
        <f>'Optimistic QTR'!EE25</f>
        <v>331521.25391854916</v>
      </c>
      <c r="AB12" s="50">
        <f>'Optimistic QTR'!EF25</f>
        <v>339767.03399009345</v>
      </c>
      <c r="AC12" s="50">
        <f>'Optimistic QTR'!EG25</f>
        <v>343755.50020551553</v>
      </c>
      <c r="AD12" s="50">
        <f>'Optimistic QTR'!EH25</f>
        <v>350034.06388584257</v>
      </c>
      <c r="AE12" s="50">
        <f>'Optimistic QTR'!EI25</f>
        <v>357305.44920551026</v>
      </c>
      <c r="AF12" s="50">
        <f>'Optimistic QTR'!EJ25</f>
        <v>363340.02943660878</v>
      </c>
      <c r="AG12" s="50">
        <f>'Optimistic QTR'!EK25</f>
        <v>361778.85187787679</v>
      </c>
      <c r="AH12" s="50">
        <f>'Optimistic QTR'!EL25</f>
        <v>369046.55478067294</v>
      </c>
      <c r="AI12" s="50">
        <f>'Optimistic QTR'!EM25</f>
        <v>371454.00464002386</v>
      </c>
      <c r="AJ12" s="50">
        <f>'Optimistic QTR'!EN25</f>
        <v>377202.4</v>
      </c>
      <c r="AK12" s="50">
        <f>'Optimistic QTR'!EO25</f>
        <v>383301.5</v>
      </c>
      <c r="AL12" s="50">
        <f>'Optimistic QTR'!EP25</f>
        <v>389482.9</v>
      </c>
      <c r="AM12" s="50">
        <f>'Optimistic QTR'!EQ25</f>
        <v>395548</v>
      </c>
      <c r="AN12" s="50">
        <f>'Optimistic QTR'!ER25</f>
        <v>403627.4</v>
      </c>
      <c r="AO12" s="50">
        <f>'Optimistic QTR'!ES25</f>
        <v>410046.1</v>
      </c>
      <c r="AP12" s="50">
        <f>'Optimistic QTR'!ET25</f>
        <v>416818.8</v>
      </c>
      <c r="AQ12" s="50">
        <f>'Optimistic QTR'!EU25</f>
        <v>424163.1</v>
      </c>
      <c r="AR12" s="50">
        <f>'Optimistic QTR'!EV25</f>
        <v>431253</v>
      </c>
      <c r="AS12" s="50">
        <f>'Optimistic QTR'!EW25</f>
        <v>437837.5</v>
      </c>
      <c r="AT12" s="50">
        <f>'Optimistic QTR'!EX25</f>
        <v>444070.8</v>
      </c>
      <c r="AU12" s="50"/>
      <c r="AV12" s="50"/>
      <c r="AW12" s="17"/>
      <c r="AX12" t="str">
        <f t="shared" si="11"/>
        <v xml:space="preserve">   Jul 2025 Optimistic</v>
      </c>
      <c r="AY12" s="4">
        <f t="shared" si="12"/>
        <v>100</v>
      </c>
      <c r="AZ12" s="4">
        <f t="shared" si="13"/>
        <v>101.52449157599899</v>
      </c>
      <c r="BA12" s="4">
        <f t="shared" si="14"/>
        <v>108.60300011771709</v>
      </c>
      <c r="BB12" s="4">
        <f t="shared" si="15"/>
        <v>106.29229015170738</v>
      </c>
      <c r="BC12" s="4">
        <f t="shared" si="16"/>
        <v>105.40190269520035</v>
      </c>
      <c r="BD12" s="4">
        <f t="shared" si="17"/>
        <v>118.04895128290822</v>
      </c>
      <c r="BE12" s="4">
        <f t="shared" si="18"/>
        <v>114.25073563921869</v>
      </c>
      <c r="BF12" s="4">
        <f t="shared" si="19"/>
        <v>114.43654831982339</v>
      </c>
      <c r="BG12" s="4">
        <f t="shared" si="20"/>
        <v>115.94552953606258</v>
      </c>
      <c r="BH12" s="4">
        <f t="shared" si="21"/>
        <v>117.53965084127725</v>
      </c>
      <c r="BI12" s="4">
        <f t="shared" si="22"/>
        <v>118.7518998076452</v>
      </c>
      <c r="BJ12" s="4">
        <f t="shared" si="23"/>
        <v>121.05945903056404</v>
      </c>
      <c r="BK12" s="4">
        <f t="shared" si="24"/>
        <v>123.12054602414338</v>
      </c>
      <c r="BL12" s="4">
        <f t="shared" si="25"/>
        <v>126.18861154358726</v>
      </c>
      <c r="BM12" s="4">
        <f t="shared" si="26"/>
        <v>129.32724451514812</v>
      </c>
      <c r="BN12" s="4">
        <f t="shared" si="27"/>
        <v>130.84539458234192</v>
      </c>
      <c r="BO12" s="4">
        <f t="shared" si="28"/>
        <v>133.2352360297416</v>
      </c>
      <c r="BP12" s="4">
        <f t="shared" si="29"/>
        <v>136.00298019890647</v>
      </c>
      <c r="BQ12" s="4">
        <f t="shared" si="30"/>
        <v>138.29995299208306</v>
      </c>
      <c r="BR12" s="4">
        <f t="shared" si="31"/>
        <v>137.70571408226706</v>
      </c>
      <c r="BS12" s="4">
        <f t="shared" si="32"/>
        <v>140.47205659447434</v>
      </c>
      <c r="BT12" s="4">
        <f t="shared" si="33"/>
        <v>141.38841641008645</v>
      </c>
      <c r="BU12" s="4">
        <f t="shared" si="34"/>
        <v>143.57645720839136</v>
      </c>
      <c r="BV12" s="4">
        <f t="shared" si="35"/>
        <v>145.89798848751286</v>
      </c>
      <c r="BW12" s="4">
        <f t="shared" si="36"/>
        <v>148.25084603186556</v>
      </c>
      <c r="BX12" s="4">
        <f t="shared" si="37"/>
        <v>150.55943571903251</v>
      </c>
      <c r="BY12" s="4">
        <f t="shared" si="38"/>
        <v>153.63473860249633</v>
      </c>
      <c r="BZ12" s="4">
        <f t="shared" si="39"/>
        <v>156.0779208459908</v>
      </c>
      <c r="CA12" s="4">
        <f t="shared" si="40"/>
        <v>158.65584789983583</v>
      </c>
      <c r="CB12" s="4">
        <f t="shared" si="41"/>
        <v>161.45134595254066</v>
      </c>
      <c r="CC12" s="4">
        <f t="shared" si="42"/>
        <v>164.15001044662071</v>
      </c>
      <c r="CD12" s="4">
        <f t="shared" si="43"/>
        <v>166.6563019826466</v>
      </c>
      <c r="CE12" s="4">
        <f t="shared" si="44"/>
        <v>169.0289144864829</v>
      </c>
      <c r="CG12" s="4" t="str">
        <f t="shared" si="45"/>
        <v xml:space="preserve">   Jul 2025 Optimistic</v>
      </c>
      <c r="CH12" s="52">
        <f t="shared" ref="CH12:CQ14" si="46">N12/N9-1</f>
        <v>-1.4412374272909645E-5</v>
      </c>
      <c r="CI12" s="52">
        <f t="shared" si="46"/>
        <v>-8.9857105010082705E-6</v>
      </c>
      <c r="CJ12" s="52">
        <f t="shared" si="46"/>
        <v>-2.724373667883917E-6</v>
      </c>
      <c r="CK12" s="52">
        <f t="shared" si="46"/>
        <v>3.376416578104724E-6</v>
      </c>
      <c r="CL12" s="52">
        <f t="shared" si="46"/>
        <v>8.0574907024288933E-6</v>
      </c>
      <c r="CM12" s="52">
        <f t="shared" si="46"/>
        <v>5.8277688284036344E-6</v>
      </c>
      <c r="CN12" s="52">
        <f t="shared" si="46"/>
        <v>6.4957483858485432E-7</v>
      </c>
      <c r="CO12" s="52">
        <f t="shared" si="46"/>
        <v>-3.7821349700983831E-6</v>
      </c>
      <c r="CP12" s="52">
        <f t="shared" si="46"/>
        <v>-2.8406037082540081E-6</v>
      </c>
      <c r="CQ12" s="52">
        <f t="shared" si="46"/>
        <v>-5.3635650494321396E-6</v>
      </c>
      <c r="CR12" s="52">
        <f t="shared" ref="CR12:DA14" si="47">X12/X9-1</f>
        <v>2.9084478609942011E-6</v>
      </c>
      <c r="CS12" s="52">
        <f t="shared" si="47"/>
        <v>8.390554603110445E-6</v>
      </c>
      <c r="CT12" s="52">
        <f t="shared" si="47"/>
        <v>-5.9347600898096431E-6</v>
      </c>
      <c r="CU12" s="52">
        <f t="shared" si="47"/>
        <v>1.0240867543309662E-5</v>
      </c>
      <c r="CV12" s="52">
        <f t="shared" si="47"/>
        <v>-1.3737524399592971E-5</v>
      </c>
      <c r="CW12" s="52">
        <f t="shared" si="47"/>
        <v>-2.7784001353836629E-5</v>
      </c>
      <c r="CX12" s="52">
        <f t="shared" si="47"/>
        <v>3.0922975876368497E-5</v>
      </c>
      <c r="CY12" s="52">
        <f t="shared" si="47"/>
        <v>-3.1219458685509682E-3</v>
      </c>
      <c r="CZ12" s="52">
        <f t="shared" si="47"/>
        <v>-5.3728841002257388E-3</v>
      </c>
      <c r="DA12" s="52">
        <f t="shared" si="47"/>
        <v>-9.2763912540595461E-3</v>
      </c>
      <c r="DB12" s="52">
        <f t="shared" ref="DB12:DF14" si="48">AH12/AH9-1</f>
        <v>4.4132534339720308E-3</v>
      </c>
      <c r="DC12" s="52">
        <f t="shared" si="48"/>
        <v>-5.6621246076393739E-3</v>
      </c>
      <c r="DD12" s="52">
        <f t="shared" si="48"/>
        <v>-4.6056487478350894E-3</v>
      </c>
      <c r="DE12" s="52">
        <f t="shared" si="48"/>
        <v>-5.4886020825760662E-3</v>
      </c>
      <c r="DF12" s="52">
        <f t="shared" si="48"/>
        <v>-6.3702245956999137E-3</v>
      </c>
    </row>
    <row r="13" spans="1:110" x14ac:dyDescent="0.2">
      <c r="A13" s="25"/>
      <c r="B13" t="str">
        <f>CONCATENATE("   ",LEFT(Info!$B$5,3)," ",RIGHT(Info!$B$5,4)," Baseline")</f>
        <v xml:space="preserve">   Jul 2025 Baseline</v>
      </c>
      <c r="C13" s="50">
        <f ca="1">'Baseline ANN'!AF56</f>
        <v>7.6048432523299958</v>
      </c>
      <c r="D13" s="50">
        <f ca="1">'Baseline ANN'!AG56</f>
        <v>7.1759942614430194</v>
      </c>
      <c r="E13" s="50">
        <f ca="1">'Baseline ANN'!AH56</f>
        <v>9.6865765167779116</v>
      </c>
      <c r="F13" s="50">
        <f ca="1">'Baseline ANN'!AI56</f>
        <v>3.8449302047060874</v>
      </c>
      <c r="G13" s="50">
        <f ca="1">'Baseline ANN'!AJ56</f>
        <v>8.143027511772738</v>
      </c>
      <c r="H13" s="50">
        <f ca="1">'Baseline ANN'!AK56</f>
        <v>6.3287989893098251</v>
      </c>
      <c r="I13" s="50">
        <f ca="1">'Baseline ANN'!AL56</f>
        <v>4.6209551992123732</v>
      </c>
      <c r="J13" s="50">
        <f ca="1">'Baseline ANN'!AM56</f>
        <v>6.2333311451003626</v>
      </c>
      <c r="K13" s="50">
        <f ca="1">'Baseline ANN'!AN56</f>
        <v>5.9772867381168604</v>
      </c>
      <c r="M13" t="str">
        <f t="shared" si="10"/>
        <v xml:space="preserve">   Jul 2025 Baseline</v>
      </c>
      <c r="N13" s="50">
        <f>'Baseline QTR'!DR25</f>
        <v>262718.83798645111</v>
      </c>
      <c r="O13" s="50">
        <f>'Baseline QTR'!DS25</f>
        <v>266723.96454011701</v>
      </c>
      <c r="P13" s="50">
        <f>'Baseline QTR'!DT25</f>
        <v>285320.53992769046</v>
      </c>
      <c r="Q13" s="50">
        <f>'Baseline QTR'!DU25</f>
        <v>279249.86955575261</v>
      </c>
      <c r="R13" s="50">
        <f>'Baseline QTR'!DV25</f>
        <v>276910.65397644026</v>
      </c>
      <c r="S13" s="50">
        <f>'Baseline QTR'!DW25</f>
        <v>310136.83306564821</v>
      </c>
      <c r="T13" s="50">
        <f>'Baseline QTR'!DX25</f>
        <v>300158.2050623275</v>
      </c>
      <c r="U13" s="50">
        <f>'Baseline QTR'!DY25</f>
        <v>300646.36997764366</v>
      </c>
      <c r="V13" s="50">
        <f>'Baseline QTR'!DZ25</f>
        <v>304610.74789438106</v>
      </c>
      <c r="W13" s="50">
        <f>'Baseline QTR'!EA25</f>
        <v>308798.80486353551</v>
      </c>
      <c r="X13" s="50">
        <f>'Baseline QTR'!EB25</f>
        <v>311983.61126148014</v>
      </c>
      <c r="Y13" s="50">
        <f>'Baseline QTR'!EC25</f>
        <v>318046.00403778168</v>
      </c>
      <c r="Z13" s="50">
        <f>'Baseline QTR'!ED25</f>
        <v>323460.8678372032</v>
      </c>
      <c r="AA13" s="50">
        <f>'Baseline QTR'!EE25</f>
        <v>331521.25391854916</v>
      </c>
      <c r="AB13" s="50">
        <f>'Baseline QTR'!EF25</f>
        <v>339767.03399009345</v>
      </c>
      <c r="AC13" s="50">
        <f>'Baseline QTR'!EG25</f>
        <v>343755.50020551553</v>
      </c>
      <c r="AD13" s="50">
        <f>'Baseline QTR'!EH25</f>
        <v>350034.06388584257</v>
      </c>
      <c r="AE13" s="50">
        <f>'Baseline QTR'!EI25</f>
        <v>357305.44920551026</v>
      </c>
      <c r="AF13" s="50">
        <f>'Baseline QTR'!EJ25</f>
        <v>363340.02943660878</v>
      </c>
      <c r="AG13" s="50">
        <f>'Baseline QTR'!EK25</f>
        <v>361778.85187787679</v>
      </c>
      <c r="AH13" s="50">
        <f>'Baseline QTR'!EL25</f>
        <v>369046.55478067294</v>
      </c>
      <c r="AI13" s="50">
        <f>'Baseline QTR'!EM25</f>
        <v>371454.00464002386</v>
      </c>
      <c r="AJ13" s="50">
        <f>'Baseline QTR'!EN25</f>
        <v>377307.7</v>
      </c>
      <c r="AK13" s="50">
        <f>'Baseline QTR'!EO25</f>
        <v>382435.7</v>
      </c>
      <c r="AL13" s="50">
        <f>'Baseline QTR'!EP25</f>
        <v>387345.3</v>
      </c>
      <c r="AM13" s="50">
        <f>'Baseline QTR'!EQ25</f>
        <v>393507.6</v>
      </c>
      <c r="AN13" s="50">
        <f>'Baseline QTR'!ER25</f>
        <v>400705.7</v>
      </c>
      <c r="AO13" s="50">
        <f>'Baseline QTR'!ES25</f>
        <v>406503.5</v>
      </c>
      <c r="AP13" s="50">
        <f>'Baseline QTR'!ET25</f>
        <v>412481.7</v>
      </c>
      <c r="AQ13" s="50">
        <f>'Baseline QTR'!EU25</f>
        <v>418721.2</v>
      </c>
      <c r="AR13" s="50">
        <f>'Baseline QTR'!EV25</f>
        <v>424642.4</v>
      </c>
      <c r="AS13" s="50">
        <f>'Baseline QTR'!EW25</f>
        <v>430358.6</v>
      </c>
      <c r="AT13" s="50">
        <f>'Baseline QTR'!EX25</f>
        <v>435901.8</v>
      </c>
      <c r="AU13" s="50"/>
      <c r="AV13" s="50"/>
      <c r="AW13" s="17"/>
      <c r="AX13" t="str">
        <f>M13</f>
        <v xml:space="preserve">   Jul 2025 Baseline</v>
      </c>
      <c r="AY13" s="4">
        <f t="shared" si="12"/>
        <v>100</v>
      </c>
      <c r="AZ13" s="4">
        <f t="shared" si="13"/>
        <v>101.52449157599899</v>
      </c>
      <c r="BA13" s="4">
        <f t="shared" si="14"/>
        <v>108.60300011771709</v>
      </c>
      <c r="BB13" s="4">
        <f t="shared" si="15"/>
        <v>106.29229015170738</v>
      </c>
      <c r="BC13" s="4">
        <f t="shared" si="16"/>
        <v>105.40190269520035</v>
      </c>
      <c r="BD13" s="4">
        <f t="shared" si="17"/>
        <v>118.04895128290822</v>
      </c>
      <c r="BE13" s="4">
        <f t="shared" si="18"/>
        <v>114.25073563921869</v>
      </c>
      <c r="BF13" s="4">
        <f t="shared" si="19"/>
        <v>114.43654831982339</v>
      </c>
      <c r="BG13" s="4">
        <f t="shared" si="20"/>
        <v>115.94552953606258</v>
      </c>
      <c r="BH13" s="4">
        <f t="shared" si="21"/>
        <v>117.53965084127725</v>
      </c>
      <c r="BI13" s="4">
        <f t="shared" si="22"/>
        <v>118.7518998076452</v>
      </c>
      <c r="BJ13" s="4">
        <f t="shared" si="23"/>
        <v>121.05945903056404</v>
      </c>
      <c r="BK13" s="4">
        <f t="shared" si="24"/>
        <v>123.12054602414338</v>
      </c>
      <c r="BL13" s="4">
        <f t="shared" si="25"/>
        <v>126.18861154358726</v>
      </c>
      <c r="BM13" s="4">
        <f t="shared" si="26"/>
        <v>129.32724451514812</v>
      </c>
      <c r="BN13" s="4">
        <f t="shared" si="27"/>
        <v>130.84539458234192</v>
      </c>
      <c r="BO13" s="4">
        <f t="shared" si="28"/>
        <v>133.2352360297416</v>
      </c>
      <c r="BP13" s="4">
        <f t="shared" si="29"/>
        <v>136.00298019890647</v>
      </c>
      <c r="BQ13" s="4">
        <f t="shared" si="30"/>
        <v>138.29995299208306</v>
      </c>
      <c r="BR13" s="4">
        <f t="shared" si="31"/>
        <v>137.70571408226706</v>
      </c>
      <c r="BS13" s="4">
        <f t="shared" si="32"/>
        <v>140.47205659447434</v>
      </c>
      <c r="BT13" s="4">
        <f t="shared" si="33"/>
        <v>141.38841641008645</v>
      </c>
      <c r="BU13" s="4">
        <f t="shared" si="34"/>
        <v>143.61653807994477</v>
      </c>
      <c r="BV13" s="4">
        <f t="shared" si="35"/>
        <v>145.56843465474026</v>
      </c>
      <c r="BW13" s="4">
        <f t="shared" si="36"/>
        <v>147.43720053298048</v>
      </c>
      <c r="BX13" s="4">
        <f t="shared" si="37"/>
        <v>149.78278794773519</v>
      </c>
      <c r="BY13" s="4">
        <f t="shared" si="38"/>
        <v>152.52263715503534</v>
      </c>
      <c r="BZ13" s="4">
        <f t="shared" si="39"/>
        <v>154.72948309133588</v>
      </c>
      <c r="CA13" s="4">
        <f t="shared" si="40"/>
        <v>157.00499559200716</v>
      </c>
      <c r="CB13" s="4">
        <f t="shared" si="41"/>
        <v>159.3799680331999</v>
      </c>
      <c r="CC13" s="4">
        <f t="shared" si="42"/>
        <v>161.63378433559438</v>
      </c>
      <c r="CD13" s="4">
        <f t="shared" si="43"/>
        <v>163.80957045120394</v>
      </c>
      <c r="CE13" s="4">
        <f t="shared" si="44"/>
        <v>165.91950670186819</v>
      </c>
      <c r="CG13" s="4" t="str">
        <f>M13</f>
        <v xml:space="preserve">   Jul 2025 Baseline</v>
      </c>
      <c r="CH13" s="52">
        <f t="shared" si="46"/>
        <v>-1.4412374272909645E-5</v>
      </c>
      <c r="CI13" s="52">
        <f t="shared" si="46"/>
        <v>-8.9857105010082705E-6</v>
      </c>
      <c r="CJ13" s="52">
        <f t="shared" si="46"/>
        <v>-2.724373667883917E-6</v>
      </c>
      <c r="CK13" s="52">
        <f t="shared" si="46"/>
        <v>3.376416578104724E-6</v>
      </c>
      <c r="CL13" s="52">
        <f t="shared" si="46"/>
        <v>8.0574907024288933E-6</v>
      </c>
      <c r="CM13" s="52">
        <f t="shared" si="46"/>
        <v>5.8277688284036344E-6</v>
      </c>
      <c r="CN13" s="52">
        <f t="shared" si="46"/>
        <v>6.4957483858485432E-7</v>
      </c>
      <c r="CO13" s="52">
        <f t="shared" si="46"/>
        <v>-3.7821349700983831E-6</v>
      </c>
      <c r="CP13" s="52">
        <f t="shared" si="46"/>
        <v>-2.8406037082540081E-6</v>
      </c>
      <c r="CQ13" s="52">
        <f t="shared" si="46"/>
        <v>-5.3635650494321396E-6</v>
      </c>
      <c r="CR13" s="52">
        <f t="shared" si="47"/>
        <v>2.9084478609942011E-6</v>
      </c>
      <c r="CS13" s="52">
        <f t="shared" si="47"/>
        <v>8.390554603110445E-6</v>
      </c>
      <c r="CT13" s="52">
        <f t="shared" si="47"/>
        <v>-5.9347600898096431E-6</v>
      </c>
      <c r="CU13" s="52">
        <f t="shared" si="47"/>
        <v>1.0240867543309662E-5</v>
      </c>
      <c r="CV13" s="52">
        <f t="shared" si="47"/>
        <v>-1.3737524399592971E-5</v>
      </c>
      <c r="CW13" s="52">
        <f t="shared" si="47"/>
        <v>-2.7784001353836629E-5</v>
      </c>
      <c r="CX13" s="52">
        <f t="shared" si="47"/>
        <v>3.0922975876368497E-5</v>
      </c>
      <c r="CY13" s="52">
        <f t="shared" si="47"/>
        <v>-3.1219458685509682E-3</v>
      </c>
      <c r="CZ13" s="52">
        <f t="shared" si="47"/>
        <v>-5.3728841002257388E-3</v>
      </c>
      <c r="DA13" s="52">
        <f t="shared" si="47"/>
        <v>-9.2763912540595461E-3</v>
      </c>
      <c r="DB13" s="52">
        <f t="shared" si="48"/>
        <v>4.4132534339720308E-3</v>
      </c>
      <c r="DC13" s="52">
        <f t="shared" si="48"/>
        <v>-4.8405708822788496E-3</v>
      </c>
      <c r="DD13" s="52">
        <f t="shared" si="48"/>
        <v>-2.4416282950745494E-3</v>
      </c>
      <c r="DE13" s="52">
        <f t="shared" si="48"/>
        <v>-5.3879327159893631E-3</v>
      </c>
      <c r="DF13" s="52">
        <f t="shared" si="48"/>
        <v>-7.5283736053407546E-3</v>
      </c>
    </row>
    <row r="14" spans="1:110" x14ac:dyDescent="0.2">
      <c r="A14" s="25"/>
      <c r="B14" t="str">
        <f>CONCATENATE("   ",LEFT(Info!$B$5,3)," ",RIGHT(Info!$B$5,4)," Pessimistic")</f>
        <v xml:space="preserve">   Jul 2025 Pessimistic</v>
      </c>
      <c r="C14" s="50">
        <f ca="1">'Pessimistic ANN'!AF56</f>
        <v>7.6048432523299958</v>
      </c>
      <c r="D14" s="50">
        <f ca="1">'Pessimistic ANN'!AG56</f>
        <v>7.1759942614430194</v>
      </c>
      <c r="E14" s="50">
        <f ca="1">'Pessimistic ANN'!AH56</f>
        <v>9.6865765167779116</v>
      </c>
      <c r="F14" s="50">
        <f ca="1">'Pessimistic ANN'!AI56</f>
        <v>3.8449302047060874</v>
      </c>
      <c r="G14" s="50">
        <f ca="1">'Pessimistic ANN'!AJ56</f>
        <v>8.143027511772738</v>
      </c>
      <c r="H14" s="50">
        <f ca="1">'Pessimistic ANN'!AK56</f>
        <v>6.3287989893098251</v>
      </c>
      <c r="I14" s="50">
        <f ca="1">'Pessimistic ANN'!AL56</f>
        <v>4.4163765176782332</v>
      </c>
      <c r="J14" s="50">
        <f ca="1">'Pessimistic ANN'!AM56</f>
        <v>4.2727788330474192</v>
      </c>
      <c r="K14" s="50">
        <f ca="1">'Pessimistic ANN'!AN56</f>
        <v>3.8777081045836992</v>
      </c>
      <c r="M14" t="str">
        <f t="shared" si="10"/>
        <v xml:space="preserve">   Jul 2025 Pessimistic</v>
      </c>
      <c r="N14" s="50">
        <f>'Pessimistic QTR'!DR25</f>
        <v>262718.83798645111</v>
      </c>
      <c r="O14" s="50">
        <f>'Pessimistic QTR'!DS25</f>
        <v>266723.96454011701</v>
      </c>
      <c r="P14" s="50">
        <f>'Pessimistic QTR'!DT25</f>
        <v>285320.53992769046</v>
      </c>
      <c r="Q14" s="50">
        <f>'Pessimistic QTR'!DU25</f>
        <v>279249.86955575261</v>
      </c>
      <c r="R14" s="50">
        <f>'Pessimistic QTR'!DV25</f>
        <v>276910.65397644026</v>
      </c>
      <c r="S14" s="50">
        <f>'Pessimistic QTR'!DW25</f>
        <v>310136.83306564821</v>
      </c>
      <c r="T14" s="50">
        <f>'Pessimistic QTR'!DX25</f>
        <v>300158.2050623275</v>
      </c>
      <c r="U14" s="50">
        <f>'Pessimistic QTR'!DY25</f>
        <v>300646.36997764366</v>
      </c>
      <c r="V14" s="50">
        <f>'Pessimistic QTR'!DZ25</f>
        <v>304610.74789438106</v>
      </c>
      <c r="W14" s="50">
        <f>'Pessimistic QTR'!EA25</f>
        <v>308798.80486353551</v>
      </c>
      <c r="X14" s="50">
        <f>'Pessimistic QTR'!EB25</f>
        <v>311983.61126148014</v>
      </c>
      <c r="Y14" s="50">
        <f>'Pessimistic QTR'!EC25</f>
        <v>318046.00403778168</v>
      </c>
      <c r="Z14" s="50">
        <f>'Pessimistic QTR'!ED25</f>
        <v>323460.8678372032</v>
      </c>
      <c r="AA14" s="50">
        <f>'Pessimistic QTR'!EE25</f>
        <v>331521.25391854916</v>
      </c>
      <c r="AB14" s="50">
        <f>'Pessimistic QTR'!EF25</f>
        <v>339767.03399009345</v>
      </c>
      <c r="AC14" s="50">
        <f>'Pessimistic QTR'!EG25</f>
        <v>343755.50020551553</v>
      </c>
      <c r="AD14" s="50">
        <f>'Pessimistic QTR'!EH25</f>
        <v>350034.06388584257</v>
      </c>
      <c r="AE14" s="50">
        <f>'Pessimistic QTR'!EI25</f>
        <v>357305.44920551026</v>
      </c>
      <c r="AF14" s="50">
        <f>'Pessimistic QTR'!EJ25</f>
        <v>363340.02943660878</v>
      </c>
      <c r="AG14" s="50">
        <f>'Pessimistic QTR'!EK25</f>
        <v>361778.85187787679</v>
      </c>
      <c r="AH14" s="50">
        <f>'Pessimistic QTR'!EL25</f>
        <v>369046.55478067294</v>
      </c>
      <c r="AI14" s="50">
        <f>'Pessimistic QTR'!EM25</f>
        <v>371454.00464002386</v>
      </c>
      <c r="AJ14" s="50">
        <f>'Pessimistic QTR'!EN25</f>
        <v>377415</v>
      </c>
      <c r="AK14" s="50">
        <f>'Pessimistic QTR'!EO25</f>
        <v>381630</v>
      </c>
      <c r="AL14" s="50">
        <f>'Pessimistic QTR'!EP25</f>
        <v>385074.3</v>
      </c>
      <c r="AM14" s="50">
        <f>'Pessimistic QTR'!EQ25</f>
        <v>390563.2</v>
      </c>
      <c r="AN14" s="50">
        <f>'Pessimistic QTR'!ER25</f>
        <v>394539.2</v>
      </c>
      <c r="AO14" s="50">
        <f>'Pessimistic QTR'!ES25</f>
        <v>396421.2</v>
      </c>
      <c r="AP14" s="50">
        <f>'Pessimistic QTR'!ET25</f>
        <v>398806.8</v>
      </c>
      <c r="AQ14" s="50">
        <f>'Pessimistic QTR'!EU25</f>
        <v>403724.7</v>
      </c>
      <c r="AR14" s="50">
        <f>'Pessimistic QTR'!EV25</f>
        <v>407975.2</v>
      </c>
      <c r="AS14" s="50">
        <f>'Pessimistic QTR'!EW25</f>
        <v>412576.6</v>
      </c>
      <c r="AT14" s="50">
        <f>'Pessimistic QTR'!EX25</f>
        <v>417334.5</v>
      </c>
      <c r="AU14" s="50"/>
      <c r="AV14" s="50"/>
      <c r="AW14" s="17"/>
      <c r="AX14" t="str">
        <f t="shared" si="11"/>
        <v xml:space="preserve">   Jul 2025 Pessimistic</v>
      </c>
      <c r="AY14" s="4">
        <f t="shared" si="12"/>
        <v>100</v>
      </c>
      <c r="AZ14" s="4">
        <f t="shared" si="13"/>
        <v>101.52449157599899</v>
      </c>
      <c r="BA14" s="4">
        <f t="shared" si="14"/>
        <v>108.60300011771709</v>
      </c>
      <c r="BB14" s="4">
        <f t="shared" si="15"/>
        <v>106.29229015170738</v>
      </c>
      <c r="BC14" s="4">
        <f t="shared" si="16"/>
        <v>105.40190269520035</v>
      </c>
      <c r="BD14" s="4">
        <f t="shared" si="17"/>
        <v>118.04895128290822</v>
      </c>
      <c r="BE14" s="4">
        <f t="shared" si="18"/>
        <v>114.25073563921869</v>
      </c>
      <c r="BF14" s="4">
        <f t="shared" si="19"/>
        <v>114.43654831982339</v>
      </c>
      <c r="BG14" s="4">
        <f t="shared" si="20"/>
        <v>115.94552953606258</v>
      </c>
      <c r="BH14" s="4">
        <f t="shared" si="21"/>
        <v>117.53965084127725</v>
      </c>
      <c r="BI14" s="4">
        <f t="shared" si="22"/>
        <v>118.7518998076452</v>
      </c>
      <c r="BJ14" s="4">
        <f t="shared" si="23"/>
        <v>121.05945903056404</v>
      </c>
      <c r="BK14" s="4">
        <f t="shared" si="24"/>
        <v>123.12054602414338</v>
      </c>
      <c r="BL14" s="4">
        <f t="shared" si="25"/>
        <v>126.18861154358726</v>
      </c>
      <c r="BM14" s="4">
        <f t="shared" si="26"/>
        <v>129.32724451514812</v>
      </c>
      <c r="BN14" s="4">
        <f t="shared" si="27"/>
        <v>130.84539458234192</v>
      </c>
      <c r="BO14" s="4">
        <f t="shared" si="28"/>
        <v>133.2352360297416</v>
      </c>
      <c r="BP14" s="4">
        <f t="shared" si="29"/>
        <v>136.00298019890647</v>
      </c>
      <c r="BQ14" s="4">
        <f t="shared" si="30"/>
        <v>138.29995299208306</v>
      </c>
      <c r="BR14" s="4">
        <f t="shared" si="31"/>
        <v>137.70571408226706</v>
      </c>
      <c r="BS14" s="4">
        <f t="shared" si="32"/>
        <v>140.47205659447434</v>
      </c>
      <c r="BT14" s="4">
        <f t="shared" si="33"/>
        <v>141.38841641008645</v>
      </c>
      <c r="BU14" s="4">
        <f t="shared" si="34"/>
        <v>143.65738022161318</v>
      </c>
      <c r="BV14" s="4">
        <f t="shared" si="35"/>
        <v>145.26175698892266</v>
      </c>
      <c r="BW14" s="4">
        <f t="shared" si="36"/>
        <v>146.57277831742655</v>
      </c>
      <c r="BX14" s="4">
        <f t="shared" si="37"/>
        <v>148.66204608446924</v>
      </c>
      <c r="BY14" s="4">
        <f t="shared" si="38"/>
        <v>150.1754510730392</v>
      </c>
      <c r="BZ14" s="4">
        <f t="shared" si="39"/>
        <v>150.89180625123052</v>
      </c>
      <c r="CA14" s="4">
        <f t="shared" si="40"/>
        <v>151.7998492443725</v>
      </c>
      <c r="CB14" s="4">
        <f t="shared" si="41"/>
        <v>153.67177439358986</v>
      </c>
      <c r="CC14" s="4">
        <f t="shared" si="42"/>
        <v>155.28966370544012</v>
      </c>
      <c r="CD14" s="4">
        <f t="shared" si="43"/>
        <v>157.04111785896271</v>
      </c>
      <c r="CE14" s="4">
        <f t="shared" si="44"/>
        <v>158.8521413989821</v>
      </c>
      <c r="CG14" s="4" t="str">
        <f t="shared" ref="CG14" si="49">M14</f>
        <v xml:space="preserve">   Jul 2025 Pessimistic</v>
      </c>
      <c r="CH14" s="52">
        <f t="shared" si="46"/>
        <v>-1.4412374272909645E-5</v>
      </c>
      <c r="CI14" s="52">
        <f t="shared" si="46"/>
        <v>-8.9857105010082705E-6</v>
      </c>
      <c r="CJ14" s="52">
        <f t="shared" si="46"/>
        <v>-2.724373667883917E-6</v>
      </c>
      <c r="CK14" s="52">
        <f t="shared" si="46"/>
        <v>3.376416578104724E-6</v>
      </c>
      <c r="CL14" s="52">
        <f t="shared" si="46"/>
        <v>8.0574907024288933E-6</v>
      </c>
      <c r="CM14" s="52">
        <f t="shared" si="46"/>
        <v>5.8277688284036344E-6</v>
      </c>
      <c r="CN14" s="52">
        <f t="shared" si="46"/>
        <v>6.4957483858485432E-7</v>
      </c>
      <c r="CO14" s="52">
        <f t="shared" si="46"/>
        <v>-3.7821349700983831E-6</v>
      </c>
      <c r="CP14" s="52">
        <f t="shared" si="46"/>
        <v>-2.8406037082540081E-6</v>
      </c>
      <c r="CQ14" s="52">
        <f t="shared" si="46"/>
        <v>-5.3635650494321396E-6</v>
      </c>
      <c r="CR14" s="52">
        <f t="shared" si="47"/>
        <v>2.9084478609942011E-6</v>
      </c>
      <c r="CS14" s="52">
        <f t="shared" si="47"/>
        <v>8.390554603110445E-6</v>
      </c>
      <c r="CT14" s="52">
        <f t="shared" si="47"/>
        <v>-5.9347600898096431E-6</v>
      </c>
      <c r="CU14" s="52">
        <f t="shared" si="47"/>
        <v>1.0240867543309662E-5</v>
      </c>
      <c r="CV14" s="52">
        <f t="shared" si="47"/>
        <v>-1.3737524399592971E-5</v>
      </c>
      <c r="CW14" s="52">
        <f t="shared" si="47"/>
        <v>-2.7784001353836629E-5</v>
      </c>
      <c r="CX14" s="52">
        <f t="shared" si="47"/>
        <v>3.0922975876368497E-5</v>
      </c>
      <c r="CY14" s="52">
        <f t="shared" si="47"/>
        <v>-3.1219458685509682E-3</v>
      </c>
      <c r="CZ14" s="52">
        <f t="shared" si="47"/>
        <v>-5.3728841002257388E-3</v>
      </c>
      <c r="DA14" s="52">
        <f t="shared" si="47"/>
        <v>-9.2763912540595461E-3</v>
      </c>
      <c r="DB14" s="52">
        <f t="shared" si="48"/>
        <v>4.4132534339720308E-3</v>
      </c>
      <c r="DC14" s="52">
        <f t="shared" si="48"/>
        <v>-4.8277733244104226E-3</v>
      </c>
      <c r="DD14" s="52">
        <f t="shared" si="48"/>
        <v>-1.8164420269884962E-3</v>
      </c>
      <c r="DE14" s="52">
        <f t="shared" si="48"/>
        <v>-6.4363078368205873E-3</v>
      </c>
      <c r="DF14" s="52">
        <f t="shared" si="48"/>
        <v>-1.0945310178337109E-2</v>
      </c>
    </row>
    <row r="15" spans="1:110" x14ac:dyDescent="0.2">
      <c r="A15" s="25"/>
      <c r="B15" s="26" t="s">
        <v>260</v>
      </c>
      <c r="C15" s="50"/>
      <c r="D15" s="50"/>
      <c r="E15" s="50"/>
      <c r="F15" s="50"/>
      <c r="G15" s="50"/>
      <c r="H15" s="50"/>
      <c r="I15" s="50"/>
      <c r="J15" s="50"/>
      <c r="K15" s="50"/>
      <c r="M15" s="26" t="s">
        <v>226</v>
      </c>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X15" s="26" t="s">
        <v>233</v>
      </c>
      <c r="CG15" s="26" t="s">
        <v>233</v>
      </c>
    </row>
    <row r="16" spans="1:110" x14ac:dyDescent="0.2">
      <c r="A16" s="25"/>
      <c r="B16" t="str">
        <f t="shared" ref="B16:B21" si="50">B9</f>
        <v xml:space="preserve">   Mar 2025 Optimistic</v>
      </c>
      <c r="C16" s="50">
        <v>5.641060722926805</v>
      </c>
      <c r="D16" s="50">
        <v>5.6500528734159117</v>
      </c>
      <c r="E16" s="50">
        <v>8.6433469825153431</v>
      </c>
      <c r="F16" s="50">
        <v>2.4438471345547885</v>
      </c>
      <c r="G16" s="50">
        <v>6.7802230539957486</v>
      </c>
      <c r="H16" s="50">
        <v>5.4754487237838267</v>
      </c>
      <c r="I16" s="50">
        <v>3.9216802984493704</v>
      </c>
      <c r="J16" s="50">
        <v>6.0189582746975168</v>
      </c>
      <c r="K16" s="50">
        <v>5.6682897025643886</v>
      </c>
      <c r="M16" t="str">
        <f t="shared" ref="M16:M21" si="51">B9</f>
        <v xml:space="preserve">   Mar 2025 Optimistic</v>
      </c>
      <c r="N16" s="50">
        <v>85131.898919962565</v>
      </c>
      <c r="O16" s="50">
        <v>86106.535981673209</v>
      </c>
      <c r="P16" s="50">
        <v>91856.958524531074</v>
      </c>
      <c r="Q16" s="50">
        <v>89715.992206772979</v>
      </c>
      <c r="R16" s="50">
        <v>88799.532862327091</v>
      </c>
      <c r="S16" s="50">
        <v>99247.972117193785</v>
      </c>
      <c r="T16" s="50">
        <v>95800.827586658488</v>
      </c>
      <c r="U16" s="50">
        <v>95656.472749113906</v>
      </c>
      <c r="V16" s="50">
        <v>96585.465704100512</v>
      </c>
      <c r="W16" s="50">
        <v>97567.286298545368</v>
      </c>
      <c r="X16" s="50">
        <v>98228.682417797216</v>
      </c>
      <c r="Y16" s="50">
        <v>99796.536020559142</v>
      </c>
      <c r="Z16" s="50">
        <v>101163.02702701249</v>
      </c>
      <c r="AA16" s="50">
        <v>103353.86547202521</v>
      </c>
      <c r="AB16" s="50">
        <v>105605.5241457739</v>
      </c>
      <c r="AC16" s="50">
        <v>106533.72147790746</v>
      </c>
      <c r="AD16" s="50">
        <v>108163.33070086798</v>
      </c>
      <c r="AE16" s="50">
        <v>110447.56282407045</v>
      </c>
      <c r="AF16" s="50">
        <v>112250.47670700976</v>
      </c>
      <c r="AG16" s="50">
        <v>111891.76047966075</v>
      </c>
      <c r="AH16" s="50">
        <v>112263.7330214121</v>
      </c>
      <c r="AI16" s="50">
        <v>113841.60000000001</v>
      </c>
      <c r="AJ16" s="50">
        <v>115178.5</v>
      </c>
      <c r="AK16" s="50">
        <v>116838.39999999999</v>
      </c>
      <c r="AL16" s="50">
        <v>118519.2</v>
      </c>
      <c r="AM16" s="50">
        <v>120539</v>
      </c>
      <c r="AN16" s="50">
        <v>122285.4</v>
      </c>
      <c r="AO16" s="50">
        <v>123878</v>
      </c>
      <c r="AP16" s="50">
        <v>125626</v>
      </c>
      <c r="AQ16" s="50">
        <v>127543.4</v>
      </c>
      <c r="AR16" s="50">
        <v>129266.8</v>
      </c>
      <c r="AS16" s="50">
        <v>130908.8</v>
      </c>
      <c r="AT16" s="50">
        <v>132516</v>
      </c>
      <c r="AU16" s="50"/>
      <c r="AV16" s="50"/>
      <c r="AX16" t="str">
        <f t="shared" ref="AX16:AX21" si="52">M16</f>
        <v xml:space="preserve">   Mar 2025 Optimistic</v>
      </c>
      <c r="AY16" s="4">
        <f t="shared" ref="AY16:AY21" si="53">100*N16/$N16</f>
        <v>100</v>
      </c>
      <c r="AZ16" s="4">
        <f t="shared" ref="AZ16:AZ21" si="54">100*O16/$N16</f>
        <v>101.14485530579667</v>
      </c>
      <c r="BA16" s="4">
        <f t="shared" ref="BA16:BA21" si="55">100*P16/$N16</f>
        <v>107.89957664504949</v>
      </c>
      <c r="BB16" s="4">
        <f t="shared" ref="BB16:BB21" si="56">100*Q16/$N16</f>
        <v>105.38469521409382</v>
      </c>
      <c r="BC16" s="4">
        <f t="shared" ref="BC16:BC21" si="57">100*R16/$N16</f>
        <v>104.30817823741097</v>
      </c>
      <c r="BD16" s="4">
        <f t="shared" ref="BD16:BD21" si="58">100*S16/$N16</f>
        <v>116.58141469451135</v>
      </c>
      <c r="BE16" s="4">
        <f t="shared" ref="BE16:BE21" si="59">100*T16/$N16</f>
        <v>112.53223386538858</v>
      </c>
      <c r="BF16" s="4">
        <f t="shared" ref="BF16:BF21" si="60">100*U16/$N16</f>
        <v>112.3626677692766</v>
      </c>
      <c r="BG16" s="4">
        <f t="shared" ref="BG16:BG21" si="61">100*V16/$N16</f>
        <v>113.45390732433457</v>
      </c>
      <c r="BH16" s="4">
        <f t="shared" ref="BH16:BH21" si="62">100*W16/$N16</f>
        <v>114.60720075124136</v>
      </c>
      <c r="BI16" s="4">
        <f t="shared" ref="BI16:BI21" si="63">100*X16/$N16</f>
        <v>115.3841082649263</v>
      </c>
      <c r="BJ16" s="4">
        <f t="shared" ref="BJ16:BJ21" si="64">100*Y16/$N16</f>
        <v>117.22578409108866</v>
      </c>
      <c r="BK16" s="4">
        <f t="shared" ref="BK16:BK21" si="65">100*Z16/$N16</f>
        <v>118.83092978123477</v>
      </c>
      <c r="BL16" s="4">
        <f t="shared" ref="BL16:BL21" si="66">100*AA16/$N16</f>
        <v>121.4043933980542</v>
      </c>
      <c r="BM16" s="4">
        <f t="shared" ref="BM16:BM21" si="67">100*AB16/$N16</f>
        <v>124.0492993643426</v>
      </c>
      <c r="BN16" s="4">
        <f t="shared" ref="BN16:BN21" si="68">100*AC16/$N16</f>
        <v>125.13960434274581</v>
      </c>
      <c r="BO16" s="4">
        <f t="shared" ref="BO16:BO21" si="69">100*AD16/$N16</f>
        <v>127.05382127392529</v>
      </c>
      <c r="BP16" s="4">
        <f t="shared" ref="BP16:BP21" si="70">100*AE16/$N16</f>
        <v>129.73698957180389</v>
      </c>
      <c r="BQ16" s="4">
        <f t="shared" ref="BQ16:BQ21" si="71">100*AF16/$N16</f>
        <v>131.85477844508432</v>
      </c>
      <c r="BR16" s="4">
        <f t="shared" ref="BR16:BR21" si="72">100*AG16/$N16</f>
        <v>131.43341320843399</v>
      </c>
      <c r="BS16" s="4">
        <f t="shared" ref="BS16:BS21" si="73">100*AH16/$N16</f>
        <v>131.8703499459794</v>
      </c>
      <c r="BT16" s="4">
        <f t="shared" ref="BT16:BT21" si="74">100*AI16/$N16</f>
        <v>133.7237879622879</v>
      </c>
      <c r="BU16" s="4">
        <f t="shared" ref="BU16:BU21" si="75">100*AJ16/$N16</f>
        <v>135.29417464103085</v>
      </c>
      <c r="BV16" s="4">
        <f t="shared" ref="BV16:BV21" si="76">100*AK16/$N16</f>
        <v>137.24397256761131</v>
      </c>
      <c r="BW16" s="4">
        <f t="shared" ref="BW16:BW21" si="77">100*AL16/$N16</f>
        <v>139.21832063375771</v>
      </c>
      <c r="BX16" s="4">
        <f t="shared" ref="BX16:BX21" si="78">100*AM16/$N16</f>
        <v>141.59087431295958</v>
      </c>
      <c r="BY16" s="4">
        <f t="shared" ref="BY16:BY21" si="79">100*AN16/$N16</f>
        <v>143.64227927649964</v>
      </c>
      <c r="BZ16" s="4">
        <f t="shared" ref="BZ16:BZ21" si="80">100*AO16/$N16</f>
        <v>145.51302340438207</v>
      </c>
      <c r="CA16" s="4">
        <f t="shared" ref="CA16:CA21" si="81">100*AP16/$N16</f>
        <v>147.56630780444388</v>
      </c>
      <c r="CB16" s="4">
        <f t="shared" ref="CB16:CB21" si="82">100*AQ16/$N16</f>
        <v>149.81857754625085</v>
      </c>
      <c r="CC16" s="4">
        <f t="shared" ref="CC16:CC21" si="83">100*AR16/$N16</f>
        <v>151.84296560979007</v>
      </c>
      <c r="CD16" s="4">
        <f t="shared" ref="CD16:CD21" si="84">100*AS16/$N16</f>
        <v>153.77173734028293</v>
      </c>
      <c r="CE16" s="4">
        <f t="shared" ref="CE16:CE21" si="85">100*AT16/$N16</f>
        <v>155.65963132642673</v>
      </c>
      <c r="CG16" s="4" t="str">
        <f t="shared" ref="CG16:CG18" si="86">M16</f>
        <v xml:space="preserve">   Mar 2025 Optimistic</v>
      </c>
    </row>
    <row r="17" spans="1:110" x14ac:dyDescent="0.2">
      <c r="A17" s="25"/>
      <c r="B17" t="str">
        <f t="shared" si="50"/>
        <v xml:space="preserve">   Mar 2025 Baseline</v>
      </c>
      <c r="C17" s="50">
        <v>5.641060722926805</v>
      </c>
      <c r="D17" s="50">
        <v>5.6500528734159117</v>
      </c>
      <c r="E17" s="50">
        <v>8.6433469825153431</v>
      </c>
      <c r="F17" s="50">
        <v>2.4438471345547885</v>
      </c>
      <c r="G17" s="50">
        <v>6.7802230539957486</v>
      </c>
      <c r="H17" s="50">
        <v>5.4754487237838267</v>
      </c>
      <c r="I17" s="50">
        <v>3.6754251122067538</v>
      </c>
      <c r="J17" s="50">
        <v>5.4125898247118887</v>
      </c>
      <c r="K17" s="50">
        <v>5.1996037289450348</v>
      </c>
      <c r="M17" t="str">
        <f t="shared" si="51"/>
        <v xml:space="preserve">   Mar 2025 Baseline</v>
      </c>
      <c r="N17" s="50">
        <v>85131.898919962565</v>
      </c>
      <c r="O17" s="50">
        <v>86106.535981673209</v>
      </c>
      <c r="P17" s="50">
        <v>91856.958524531074</v>
      </c>
      <c r="Q17" s="50">
        <v>89715.992206772979</v>
      </c>
      <c r="R17" s="50">
        <v>88799.532862327091</v>
      </c>
      <c r="S17" s="50">
        <v>99247.972117193785</v>
      </c>
      <c r="T17" s="50">
        <v>95800.827586658488</v>
      </c>
      <c r="U17" s="50">
        <v>95656.472749113906</v>
      </c>
      <c r="V17" s="50">
        <v>96585.465704100512</v>
      </c>
      <c r="W17" s="50">
        <v>97567.286298545368</v>
      </c>
      <c r="X17" s="50">
        <v>98228.682417797216</v>
      </c>
      <c r="Y17" s="50">
        <v>99796.536020559142</v>
      </c>
      <c r="Z17" s="50">
        <v>101163.02702701249</v>
      </c>
      <c r="AA17" s="50">
        <v>103353.86547202521</v>
      </c>
      <c r="AB17" s="50">
        <v>105605.5241457739</v>
      </c>
      <c r="AC17" s="50">
        <v>106533.72147790746</v>
      </c>
      <c r="AD17" s="50">
        <v>108163.33070086798</v>
      </c>
      <c r="AE17" s="50">
        <v>110447.56282407045</v>
      </c>
      <c r="AF17" s="50">
        <v>112250.47670700976</v>
      </c>
      <c r="AG17" s="50">
        <v>111891.76047966075</v>
      </c>
      <c r="AH17" s="50">
        <v>112263.7330214121</v>
      </c>
      <c r="AI17" s="50">
        <v>113747.6</v>
      </c>
      <c r="AJ17" s="50">
        <v>114960.7</v>
      </c>
      <c r="AK17" s="50">
        <v>116562.7</v>
      </c>
      <c r="AL17" s="50">
        <v>118006.3</v>
      </c>
      <c r="AM17" s="50">
        <v>119829.2</v>
      </c>
      <c r="AN17" s="50">
        <v>121380.1</v>
      </c>
      <c r="AO17" s="50">
        <v>122789.9</v>
      </c>
      <c r="AP17" s="50">
        <v>124353.4</v>
      </c>
      <c r="AQ17" s="50">
        <v>126120.2</v>
      </c>
      <c r="AR17" s="50">
        <v>127703.7</v>
      </c>
      <c r="AS17" s="50">
        <v>129212.6</v>
      </c>
      <c r="AT17" s="50">
        <v>130708.5</v>
      </c>
      <c r="AU17" s="50"/>
      <c r="AV17" s="50"/>
      <c r="AX17" t="str">
        <f t="shared" si="52"/>
        <v xml:space="preserve">   Mar 2025 Baseline</v>
      </c>
      <c r="AY17" s="4">
        <f t="shared" si="53"/>
        <v>100</v>
      </c>
      <c r="AZ17" s="4">
        <f t="shared" si="54"/>
        <v>101.14485530579667</v>
      </c>
      <c r="BA17" s="4">
        <f t="shared" si="55"/>
        <v>107.89957664504949</v>
      </c>
      <c r="BB17" s="4">
        <f t="shared" si="56"/>
        <v>105.38469521409382</v>
      </c>
      <c r="BC17" s="4">
        <f t="shared" si="57"/>
        <v>104.30817823741097</v>
      </c>
      <c r="BD17" s="4">
        <f t="shared" si="58"/>
        <v>116.58141469451135</v>
      </c>
      <c r="BE17" s="4">
        <f t="shared" si="59"/>
        <v>112.53223386538858</v>
      </c>
      <c r="BF17" s="4">
        <f t="shared" si="60"/>
        <v>112.3626677692766</v>
      </c>
      <c r="BG17" s="4">
        <f t="shared" si="61"/>
        <v>113.45390732433457</v>
      </c>
      <c r="BH17" s="4">
        <f t="shared" si="62"/>
        <v>114.60720075124136</v>
      </c>
      <c r="BI17" s="4">
        <f t="shared" si="63"/>
        <v>115.3841082649263</v>
      </c>
      <c r="BJ17" s="4">
        <f t="shared" si="64"/>
        <v>117.22578409108866</v>
      </c>
      <c r="BK17" s="4">
        <f t="shared" si="65"/>
        <v>118.83092978123477</v>
      </c>
      <c r="BL17" s="4">
        <f t="shared" si="66"/>
        <v>121.4043933980542</v>
      </c>
      <c r="BM17" s="4">
        <f t="shared" si="67"/>
        <v>124.0492993643426</v>
      </c>
      <c r="BN17" s="4">
        <f t="shared" si="68"/>
        <v>125.13960434274581</v>
      </c>
      <c r="BO17" s="4">
        <f t="shared" si="69"/>
        <v>127.05382127392529</v>
      </c>
      <c r="BP17" s="4">
        <f t="shared" si="70"/>
        <v>129.73698957180389</v>
      </c>
      <c r="BQ17" s="4">
        <f t="shared" si="71"/>
        <v>131.85477844508432</v>
      </c>
      <c r="BR17" s="4">
        <f t="shared" si="72"/>
        <v>131.43341320843399</v>
      </c>
      <c r="BS17" s="4">
        <f t="shared" si="73"/>
        <v>131.8703499459794</v>
      </c>
      <c r="BT17" s="4">
        <f t="shared" si="74"/>
        <v>133.6133710666324</v>
      </c>
      <c r="BU17" s="4">
        <f t="shared" si="75"/>
        <v>135.0383363445014</v>
      </c>
      <c r="BV17" s="4">
        <f t="shared" si="76"/>
        <v>136.92012216194937</v>
      </c>
      <c r="BW17" s="4">
        <f t="shared" si="77"/>
        <v>138.61584376373958</v>
      </c>
      <c r="BX17" s="4">
        <f t="shared" si="78"/>
        <v>140.75710928597798</v>
      </c>
      <c r="BY17" s="4">
        <f t="shared" si="79"/>
        <v>142.57887059951108</v>
      </c>
      <c r="BZ17" s="4">
        <f t="shared" si="80"/>
        <v>144.23488910477835</v>
      </c>
      <c r="CA17" s="4">
        <f t="shared" si="81"/>
        <v>146.07145098092062</v>
      </c>
      <c r="CB17" s="4">
        <f t="shared" si="82"/>
        <v>148.14681876011355</v>
      </c>
      <c r="CC17" s="4">
        <f t="shared" si="83"/>
        <v>150.00687359277825</v>
      </c>
      <c r="CD17" s="4">
        <f t="shared" si="84"/>
        <v>151.77929969761425</v>
      </c>
      <c r="CE17" s="4">
        <f t="shared" si="85"/>
        <v>153.53645538071063</v>
      </c>
      <c r="CG17" s="4" t="str">
        <f t="shared" si="86"/>
        <v xml:space="preserve">   Mar 2025 Baseline</v>
      </c>
    </row>
    <row r="18" spans="1:110" x14ac:dyDescent="0.2">
      <c r="A18" s="25"/>
      <c r="B18" t="str">
        <f t="shared" si="50"/>
        <v xml:space="preserve">   Mar 2025 Pessimistic</v>
      </c>
      <c r="C18" s="50">
        <v>5.641060722926805</v>
      </c>
      <c r="D18" s="50">
        <v>5.6500528734159117</v>
      </c>
      <c r="E18" s="50">
        <v>8.6433469825153431</v>
      </c>
      <c r="F18" s="50">
        <v>2.4438471345547885</v>
      </c>
      <c r="G18" s="50">
        <v>6.7802230539957486</v>
      </c>
      <c r="H18" s="50">
        <v>5.4754487237838267</v>
      </c>
      <c r="I18" s="50">
        <v>3.5746985951876864</v>
      </c>
      <c r="J18" s="50">
        <v>4.8386093125036611</v>
      </c>
      <c r="K18" s="50">
        <v>4.5895318757450232</v>
      </c>
      <c r="M18" t="str">
        <f t="shared" si="51"/>
        <v xml:space="preserve">   Mar 2025 Pessimistic</v>
      </c>
      <c r="N18" s="50">
        <v>85131.898919962565</v>
      </c>
      <c r="O18" s="50">
        <v>86106.535981673209</v>
      </c>
      <c r="P18" s="50">
        <v>91856.958524531074</v>
      </c>
      <c r="Q18" s="50">
        <v>89715.992206772979</v>
      </c>
      <c r="R18" s="50">
        <v>88799.532862327091</v>
      </c>
      <c r="S18" s="50">
        <v>99247.972117193785</v>
      </c>
      <c r="T18" s="50">
        <v>95800.827586658488</v>
      </c>
      <c r="U18" s="50">
        <v>95656.472749113906</v>
      </c>
      <c r="V18" s="50">
        <v>96585.465704100512</v>
      </c>
      <c r="W18" s="50">
        <v>97567.286298545368</v>
      </c>
      <c r="X18" s="50">
        <v>98228.682417797216</v>
      </c>
      <c r="Y18" s="50">
        <v>99796.536020559142</v>
      </c>
      <c r="Z18" s="50">
        <v>101163.02702701249</v>
      </c>
      <c r="AA18" s="50">
        <v>103353.86547202521</v>
      </c>
      <c r="AB18" s="50">
        <v>105605.5241457739</v>
      </c>
      <c r="AC18" s="50">
        <v>106533.72147790746</v>
      </c>
      <c r="AD18" s="50">
        <v>108163.33070086798</v>
      </c>
      <c r="AE18" s="50">
        <v>110447.56282407045</v>
      </c>
      <c r="AF18" s="50">
        <v>112250.47670700976</v>
      </c>
      <c r="AG18" s="50">
        <v>111891.76047966075</v>
      </c>
      <c r="AH18" s="50">
        <v>112263.7330214121</v>
      </c>
      <c r="AI18" s="50">
        <v>113746.2</v>
      </c>
      <c r="AJ18" s="50">
        <v>114921.4</v>
      </c>
      <c r="AK18" s="50">
        <v>116439.9</v>
      </c>
      <c r="AL18" s="50">
        <v>117719.7</v>
      </c>
      <c r="AM18" s="50">
        <v>119376.8</v>
      </c>
      <c r="AN18" s="50">
        <v>120706.1</v>
      </c>
      <c r="AO18" s="50">
        <v>121901.8</v>
      </c>
      <c r="AP18" s="50">
        <v>123236.9</v>
      </c>
      <c r="AQ18" s="50">
        <v>124789.8</v>
      </c>
      <c r="AR18" s="50">
        <v>126146.8</v>
      </c>
      <c r="AS18" s="50">
        <v>127607.5</v>
      </c>
      <c r="AT18" s="50">
        <v>128946.9</v>
      </c>
      <c r="AU18" s="50"/>
      <c r="AV18" s="50"/>
      <c r="AX18" t="str">
        <f t="shared" si="52"/>
        <v xml:space="preserve">   Mar 2025 Pessimistic</v>
      </c>
      <c r="AY18" s="4">
        <f t="shared" si="53"/>
        <v>100</v>
      </c>
      <c r="AZ18" s="4">
        <f t="shared" si="54"/>
        <v>101.14485530579667</v>
      </c>
      <c r="BA18" s="4">
        <f t="shared" si="55"/>
        <v>107.89957664504949</v>
      </c>
      <c r="BB18" s="4">
        <f t="shared" si="56"/>
        <v>105.38469521409382</v>
      </c>
      <c r="BC18" s="4">
        <f t="shared" si="57"/>
        <v>104.30817823741097</v>
      </c>
      <c r="BD18" s="4">
        <f t="shared" si="58"/>
        <v>116.58141469451135</v>
      </c>
      <c r="BE18" s="4">
        <f t="shared" si="59"/>
        <v>112.53223386538858</v>
      </c>
      <c r="BF18" s="4">
        <f t="shared" si="60"/>
        <v>112.3626677692766</v>
      </c>
      <c r="BG18" s="4">
        <f t="shared" si="61"/>
        <v>113.45390732433457</v>
      </c>
      <c r="BH18" s="4">
        <f t="shared" si="62"/>
        <v>114.60720075124136</v>
      </c>
      <c r="BI18" s="4">
        <f t="shared" si="63"/>
        <v>115.3841082649263</v>
      </c>
      <c r="BJ18" s="4">
        <f t="shared" si="64"/>
        <v>117.22578409108866</v>
      </c>
      <c r="BK18" s="4">
        <f t="shared" si="65"/>
        <v>118.83092978123477</v>
      </c>
      <c r="BL18" s="4">
        <f t="shared" si="66"/>
        <v>121.4043933980542</v>
      </c>
      <c r="BM18" s="4">
        <f t="shared" si="67"/>
        <v>124.0492993643426</v>
      </c>
      <c r="BN18" s="4">
        <f t="shared" si="68"/>
        <v>125.13960434274581</v>
      </c>
      <c r="BO18" s="4">
        <f t="shared" si="69"/>
        <v>127.05382127392529</v>
      </c>
      <c r="BP18" s="4">
        <f t="shared" si="70"/>
        <v>129.73698957180389</v>
      </c>
      <c r="BQ18" s="4">
        <f t="shared" si="71"/>
        <v>131.85477844508432</v>
      </c>
      <c r="BR18" s="4">
        <f t="shared" si="72"/>
        <v>131.43341320843399</v>
      </c>
      <c r="BS18" s="4">
        <f t="shared" si="73"/>
        <v>131.8703499459794</v>
      </c>
      <c r="BT18" s="4">
        <f t="shared" si="74"/>
        <v>133.61172655967582</v>
      </c>
      <c r="BU18" s="4">
        <f t="shared" si="75"/>
        <v>134.99217268493479</v>
      </c>
      <c r="BV18" s="4">
        <f t="shared" si="76"/>
        <v>136.77587540890156</v>
      </c>
      <c r="BW18" s="4">
        <f t="shared" si="77"/>
        <v>138.2791896967729</v>
      </c>
      <c r="BX18" s="4">
        <f t="shared" si="78"/>
        <v>140.22569860944023</v>
      </c>
      <c r="BY18" s="4">
        <f t="shared" si="79"/>
        <v>141.78715796470465</v>
      </c>
      <c r="BZ18" s="4">
        <f t="shared" si="80"/>
        <v>143.19168437039912</v>
      </c>
      <c r="CA18" s="4">
        <f t="shared" si="81"/>
        <v>144.75995668305504</v>
      </c>
      <c r="CB18" s="4">
        <f t="shared" si="82"/>
        <v>146.58406729224041</v>
      </c>
      <c r="CC18" s="4">
        <f t="shared" si="83"/>
        <v>148.17806439228841</v>
      </c>
      <c r="CD18" s="4">
        <f t="shared" si="84"/>
        <v>149.8938724719053</v>
      </c>
      <c r="CE18" s="4">
        <f t="shared" si="85"/>
        <v>151.46719577021352</v>
      </c>
      <c r="CG18" s="4" t="str">
        <f t="shared" si="86"/>
        <v xml:space="preserve">   Mar 2025 Pessimistic</v>
      </c>
    </row>
    <row r="19" spans="1:110" x14ac:dyDescent="0.2">
      <c r="A19" s="25"/>
      <c r="B19" t="str">
        <f t="shared" si="50"/>
        <v xml:space="preserve">   Jul 2025 Optimistic</v>
      </c>
      <c r="C19" s="50">
        <f ca="1">'Optimistic ANN'!AF58</f>
        <v>5.6411161451521474</v>
      </c>
      <c r="D19" s="50">
        <f ca="1">'Optimistic ANN'!AG58</f>
        <v>5.6498983901680289</v>
      </c>
      <c r="E19" s="50">
        <f ca="1">'Optimistic ANN'!AH58</f>
        <v>8.6439004888637214</v>
      </c>
      <c r="F19" s="50">
        <f ca="1">'Optimistic ANN'!AI58</f>
        <v>2.4419155818381943</v>
      </c>
      <c r="G19" s="50">
        <f ca="1">'Optimistic ANN'!AJ58</f>
        <v>6.7876720959567871</v>
      </c>
      <c r="H19" s="50">
        <f ca="1">'Optimistic ANN'!AK58</f>
        <v>5.0831407563290965</v>
      </c>
      <c r="I19" s="50">
        <f ca="1">'Optimistic ANN'!AL58</f>
        <v>3.5354702539658778</v>
      </c>
      <c r="J19" s="50">
        <f ca="1">'Optimistic ANN'!AM58</f>
        <v>5.5928045959217521</v>
      </c>
      <c r="K19" s="50">
        <f ca="1">'Optimistic ANN'!AN58</f>
        <v>5.6983774393059905</v>
      </c>
      <c r="M19" t="str">
        <f t="shared" si="51"/>
        <v xml:space="preserve">   Jul 2025 Optimistic</v>
      </c>
      <c r="N19" s="50">
        <f>'Optimistic QTR'!DR27</f>
        <v>85130.710561432148</v>
      </c>
      <c r="O19" s="50">
        <f>'Optimistic QTR'!DS27</f>
        <v>86105.762253268622</v>
      </c>
      <c r="P19" s="50">
        <f>'Optimistic QTR'!DT27</f>
        <v>91856.623039983111</v>
      </c>
      <c r="Q19" s="50">
        <f>'Optimistic QTR'!DU27</f>
        <v>89716.139409289142</v>
      </c>
      <c r="R19" s="50">
        <f>'Optimistic QTR'!DV27</f>
        <v>88800.099675325779</v>
      </c>
      <c r="S19" s="50">
        <f>'Optimistic QTR'!DW27</f>
        <v>99248.550511431982</v>
      </c>
      <c r="T19" s="50">
        <f>'Optimistic QTR'!DX27</f>
        <v>95801.218707170934</v>
      </c>
      <c r="U19" s="50">
        <f>'Optimistic QTR'!DY27</f>
        <v>95656.72459012676</v>
      </c>
      <c r="V19" s="50">
        <f>'Optimistic QTR'!DZ27</f>
        <v>96585.788124430022</v>
      </c>
      <c r="W19" s="50">
        <f>'Optimistic QTR'!EA27</f>
        <v>97566.762990058603</v>
      </c>
      <c r="X19" s="50">
        <f>'Optimistic QTR'!EB27</f>
        <v>98227.726599476649</v>
      </c>
      <c r="Y19" s="50">
        <f>'Optimistic QTR'!EC27</f>
        <v>99795.017139493517</v>
      </c>
      <c r="Z19" s="50">
        <f>'Optimistic QTR'!ED27</f>
        <v>101160.12578391346</v>
      </c>
      <c r="AA19" s="50">
        <f>'Optimistic QTR'!EE27</f>
        <v>103354.92390527159</v>
      </c>
      <c r="AB19" s="50">
        <f>'Optimistic QTR'!EF27</f>
        <v>105608.99102651818</v>
      </c>
      <c r="AC19" s="50">
        <f>'Optimistic QTR'!EG27</f>
        <v>106540.03337118507</v>
      </c>
      <c r="AD19" s="50">
        <f>'Optimistic QTR'!EH27</f>
        <v>108175.74830685955</v>
      </c>
      <c r="AE19" s="50">
        <f>'Optimistic QTR'!EI27</f>
        <v>110102.75151162033</v>
      </c>
      <c r="AF19" s="50">
        <f>'Optimistic QTR'!EJ27</f>
        <v>111627.28118516524</v>
      </c>
      <c r="AG19" s="50">
        <f>'Optimistic QTR'!EK27</f>
        <v>110806.3018929111</v>
      </c>
      <c r="AH19" s="50">
        <f>'Optimistic QTR'!EL27</f>
        <v>112679.59735480357</v>
      </c>
      <c r="AI19" s="50">
        <f>'Optimistic QTR'!EM27</f>
        <v>113060.30878431496</v>
      </c>
      <c r="AJ19" s="50">
        <f>'Optimistic QTR'!EN27</f>
        <v>114456.6</v>
      </c>
      <c r="AK19" s="50">
        <f>'Optimistic QTR'!EO27</f>
        <v>115957.3</v>
      </c>
      <c r="AL19" s="50">
        <f>'Optimistic QTR'!EP27</f>
        <v>117482.2</v>
      </c>
      <c r="AM19" s="50">
        <f>'Optimistic QTR'!EQ27</f>
        <v>118898.5</v>
      </c>
      <c r="AN19" s="50">
        <f>'Optimistic QTR'!ER27</f>
        <v>120989.9</v>
      </c>
      <c r="AO19" s="50">
        <f>'Optimistic QTR'!ES27</f>
        <v>122579.8</v>
      </c>
      <c r="AP19" s="50">
        <f>'Optimistic QTR'!ET27</f>
        <v>124268.6</v>
      </c>
      <c r="AQ19" s="50">
        <f>'Optimistic QTR'!EU27</f>
        <v>126116.2</v>
      </c>
      <c r="AR19" s="50">
        <f>'Optimistic QTR'!EV27</f>
        <v>127881.1</v>
      </c>
      <c r="AS19" s="50">
        <f>'Optimistic QTR'!EW27</f>
        <v>129488.6</v>
      </c>
      <c r="AT19" s="50">
        <f>'Optimistic QTR'!EX27</f>
        <v>130987</v>
      </c>
      <c r="AU19" s="50"/>
      <c r="AV19" s="50"/>
      <c r="AW19" s="17"/>
      <c r="AX19" t="str">
        <f t="shared" si="52"/>
        <v xml:space="preserve">   Jul 2025 Optimistic</v>
      </c>
      <c r="AY19" s="4">
        <f t="shared" si="53"/>
        <v>100</v>
      </c>
      <c r="AZ19" s="4">
        <f t="shared" si="54"/>
        <v>101.14535833826132</v>
      </c>
      <c r="BA19" s="4">
        <f t="shared" si="55"/>
        <v>107.90068875755173</v>
      </c>
      <c r="BB19" s="4">
        <f t="shared" si="56"/>
        <v>105.38633921603186</v>
      </c>
      <c r="BC19" s="4">
        <f t="shared" si="57"/>
        <v>104.31030011343053</v>
      </c>
      <c r="BD19" s="4">
        <f t="shared" si="58"/>
        <v>116.58372149943713</v>
      </c>
      <c r="BE19" s="4">
        <f t="shared" si="59"/>
        <v>112.53426416315264</v>
      </c>
      <c r="BF19" s="4">
        <f t="shared" si="60"/>
        <v>112.36453209338458</v>
      </c>
      <c r="BG19" s="4">
        <f t="shared" si="61"/>
        <v>113.4558697882965</v>
      </c>
      <c r="BH19" s="4">
        <f t="shared" si="62"/>
        <v>114.60818586689975</v>
      </c>
      <c r="BI19" s="4">
        <f t="shared" si="63"/>
        <v>115.38459617178152</v>
      </c>
      <c r="BJ19" s="4">
        <f t="shared" si="64"/>
        <v>117.22563629664444</v>
      </c>
      <c r="BK19" s="4">
        <f t="shared" si="65"/>
        <v>118.82918058215213</v>
      </c>
      <c r="BL19" s="4">
        <f t="shared" si="66"/>
        <v>121.40733141266155</v>
      </c>
      <c r="BM19" s="4">
        <f t="shared" si="67"/>
        <v>124.05510341689026</v>
      </c>
      <c r="BN19" s="4">
        <f t="shared" si="68"/>
        <v>125.14876554954101</v>
      </c>
      <c r="BO19" s="4">
        <f t="shared" si="69"/>
        <v>127.07018136398334</v>
      </c>
      <c r="BP19" s="4">
        <f t="shared" si="70"/>
        <v>129.33376308678618</v>
      </c>
      <c r="BQ19" s="4">
        <f t="shared" si="71"/>
        <v>131.1245735516475</v>
      </c>
      <c r="BR19" s="4">
        <f t="shared" si="72"/>
        <v>130.1601985489724</v>
      </c>
      <c r="BS19" s="4">
        <f t="shared" si="73"/>
        <v>132.36069170771404</v>
      </c>
      <c r="BT19" s="4">
        <f t="shared" si="74"/>
        <v>132.8078998033597</v>
      </c>
      <c r="BU19" s="4">
        <f t="shared" si="75"/>
        <v>134.44807313972279</v>
      </c>
      <c r="BV19" s="4">
        <f t="shared" si="76"/>
        <v>136.21089173961812</v>
      </c>
      <c r="BW19" s="4">
        <f t="shared" si="77"/>
        <v>138.00213721371716</v>
      </c>
      <c r="BX19" s="4">
        <f t="shared" si="78"/>
        <v>139.66581415316659</v>
      </c>
      <c r="BY19" s="4">
        <f t="shared" si="79"/>
        <v>142.12250690976094</v>
      </c>
      <c r="BZ19" s="4">
        <f t="shared" si="80"/>
        <v>143.99010555837401</v>
      </c>
      <c r="CA19" s="4">
        <f t="shared" si="81"/>
        <v>145.9738784986707</v>
      </c>
      <c r="CB19" s="4">
        <f t="shared" si="82"/>
        <v>148.1441881176263</v>
      </c>
      <c r="CC19" s="4">
        <f t="shared" si="83"/>
        <v>150.21735300531557</v>
      </c>
      <c r="CD19" s="4">
        <f t="shared" si="84"/>
        <v>152.10562574425859</v>
      </c>
      <c r="CE19" s="4">
        <f t="shared" si="85"/>
        <v>153.86574261644037</v>
      </c>
      <c r="CG19" s="4" t="str">
        <f t="shared" ref="CG19" si="87">M19</f>
        <v xml:space="preserve">   Jul 2025 Optimistic</v>
      </c>
      <c r="CH19" s="52">
        <f t="shared" ref="CH19:CQ21" si="88">N19/N16-1</f>
        <v>-1.395902764411705E-5</v>
      </c>
      <c r="CI19" s="52">
        <f t="shared" si="88"/>
        <v>-8.9857105011192928E-6</v>
      </c>
      <c r="CJ19" s="52">
        <f t="shared" si="88"/>
        <v>-3.6522496863478082E-6</v>
      </c>
      <c r="CK19" s="52">
        <f t="shared" si="88"/>
        <v>1.6407611680424594E-6</v>
      </c>
      <c r="CL19" s="52">
        <f t="shared" si="88"/>
        <v>6.3830628429517589E-6</v>
      </c>
      <c r="CM19" s="52">
        <f t="shared" si="88"/>
        <v>5.8277688284036344E-6</v>
      </c>
      <c r="CN19" s="52">
        <f t="shared" si="88"/>
        <v>4.0826423142181767E-6</v>
      </c>
      <c r="CO19" s="52">
        <f t="shared" si="88"/>
        <v>2.6327649935709019E-6</v>
      </c>
      <c r="CP19" s="52">
        <f t="shared" si="88"/>
        <v>3.3381868291826322E-6</v>
      </c>
      <c r="CQ19" s="52">
        <f t="shared" si="88"/>
        <v>-5.3635650495431619E-6</v>
      </c>
      <c r="CR19" s="52">
        <f t="shared" ref="CR19:DA21" si="89">X19/X16-1</f>
        <v>-9.7305420070359361E-6</v>
      </c>
      <c r="CS19" s="52">
        <f t="shared" si="89"/>
        <v>-1.5219777421027203E-5</v>
      </c>
      <c r="CT19" s="52">
        <f t="shared" si="89"/>
        <v>-2.867888777435823E-5</v>
      </c>
      <c r="CU19" s="52">
        <f t="shared" si="89"/>
        <v>1.0240867543309662E-5</v>
      </c>
      <c r="CV19" s="52">
        <f t="shared" si="89"/>
        <v>3.2828592749556407E-5</v>
      </c>
      <c r="CW19" s="52">
        <f t="shared" si="89"/>
        <v>5.9247843687826318E-5</v>
      </c>
      <c r="CX19" s="52">
        <f t="shared" si="89"/>
        <v>1.1480421239906669E-4</v>
      </c>
      <c r="CY19" s="52">
        <f t="shared" si="89"/>
        <v>-3.1219458685509682E-3</v>
      </c>
      <c r="CZ19" s="52">
        <f t="shared" si="89"/>
        <v>-5.5518296235940179E-3</v>
      </c>
      <c r="DA19" s="52">
        <f t="shared" si="89"/>
        <v>-9.700969777367674E-3</v>
      </c>
      <c r="DB19" s="52">
        <f t="shared" ref="DB19:DF21" si="90">AH19/AH16-1</f>
        <v>3.7043515496866242E-3</v>
      </c>
      <c r="DC19" s="52">
        <f t="shared" si="90"/>
        <v>-6.8629676294522657E-3</v>
      </c>
      <c r="DD19" s="52">
        <f t="shared" si="90"/>
        <v>-6.2676628016512526E-3</v>
      </c>
      <c r="DE19" s="52">
        <f t="shared" si="90"/>
        <v>-7.5411850898333688E-3</v>
      </c>
      <c r="DF19" s="52">
        <f t="shared" si="90"/>
        <v>-8.7496371895862124E-3</v>
      </c>
    </row>
    <row r="20" spans="1:110" x14ac:dyDescent="0.2">
      <c r="A20" s="25"/>
      <c r="B20" t="str">
        <f t="shared" si="50"/>
        <v xml:space="preserve">   Jul 2025 Baseline</v>
      </c>
      <c r="C20" s="50">
        <f ca="1">'Baseline ANN'!AF58</f>
        <v>5.6411161451521474</v>
      </c>
      <c r="D20" s="50">
        <f ca="1">'Baseline ANN'!AG58</f>
        <v>5.6498983901680289</v>
      </c>
      <c r="E20" s="50">
        <f ca="1">'Baseline ANN'!AH58</f>
        <v>8.6439004888637214</v>
      </c>
      <c r="F20" s="50">
        <f ca="1">'Baseline ANN'!AI58</f>
        <v>2.4419155818381943</v>
      </c>
      <c r="G20" s="50">
        <f ca="1">'Baseline ANN'!AJ58</f>
        <v>6.7876720959567871</v>
      </c>
      <c r="H20" s="50">
        <f ca="1">'Baseline ANN'!AK58</f>
        <v>5.0831407563290965</v>
      </c>
      <c r="I20" s="50">
        <f ca="1">'Baseline ANN'!AL58</f>
        <v>3.338981328652868</v>
      </c>
      <c r="J20" s="50">
        <f ca="1">'Baseline ANN'!AM58</f>
        <v>4.9586835857158063</v>
      </c>
      <c r="K20" s="50">
        <f ca="1">'Baseline ANN'!AN58</f>
        <v>4.8411085128959641</v>
      </c>
      <c r="M20" t="str">
        <f t="shared" si="51"/>
        <v xml:space="preserve">   Jul 2025 Baseline</v>
      </c>
      <c r="N20" s="50">
        <f>'Baseline QTR'!DR27</f>
        <v>85130.710561432148</v>
      </c>
      <c r="O20" s="50">
        <f>'Baseline QTR'!DS27</f>
        <v>86105.762253268622</v>
      </c>
      <c r="P20" s="50">
        <f>'Baseline QTR'!DT27</f>
        <v>91856.623039983111</v>
      </c>
      <c r="Q20" s="50">
        <f>'Baseline QTR'!DU27</f>
        <v>89716.139409289142</v>
      </c>
      <c r="R20" s="50">
        <f>'Baseline QTR'!DV27</f>
        <v>88800.099675325779</v>
      </c>
      <c r="S20" s="50">
        <f>'Baseline QTR'!DW27</f>
        <v>99248.550511431982</v>
      </c>
      <c r="T20" s="50">
        <f>'Baseline QTR'!DX27</f>
        <v>95801.218707170934</v>
      </c>
      <c r="U20" s="50">
        <f>'Baseline QTR'!DY27</f>
        <v>95656.72459012676</v>
      </c>
      <c r="V20" s="50">
        <f>'Baseline QTR'!DZ27</f>
        <v>96585.788124430022</v>
      </c>
      <c r="W20" s="50">
        <f>'Baseline QTR'!EA27</f>
        <v>97566.762990058603</v>
      </c>
      <c r="X20" s="50">
        <f>'Baseline QTR'!EB27</f>
        <v>98227.726599476649</v>
      </c>
      <c r="Y20" s="50">
        <f>'Baseline QTR'!EC27</f>
        <v>99795.017139493517</v>
      </c>
      <c r="Z20" s="50">
        <f>'Baseline QTR'!ED27</f>
        <v>101160.12578391346</v>
      </c>
      <c r="AA20" s="50">
        <f>'Baseline QTR'!EE27</f>
        <v>103354.92390527159</v>
      </c>
      <c r="AB20" s="50">
        <f>'Baseline QTR'!EF27</f>
        <v>105608.99102651818</v>
      </c>
      <c r="AC20" s="50">
        <f>'Baseline QTR'!EG27</f>
        <v>106540.03337118507</v>
      </c>
      <c r="AD20" s="50">
        <f>'Baseline QTR'!EH27</f>
        <v>108175.74830685955</v>
      </c>
      <c r="AE20" s="50">
        <f>'Baseline QTR'!EI27</f>
        <v>110102.75151162033</v>
      </c>
      <c r="AF20" s="50">
        <f>'Baseline QTR'!EJ27</f>
        <v>111627.28118516524</v>
      </c>
      <c r="AG20" s="50">
        <f>'Baseline QTR'!EK27</f>
        <v>110806.3018929111</v>
      </c>
      <c r="AH20" s="50">
        <f>'Baseline QTR'!EL27</f>
        <v>112679.59735480357</v>
      </c>
      <c r="AI20" s="50">
        <f>'Baseline QTR'!EM27</f>
        <v>113060.30878431496</v>
      </c>
      <c r="AJ20" s="50">
        <f>'Baseline QTR'!EN27</f>
        <v>114488.5</v>
      </c>
      <c r="AK20" s="50">
        <f>'Baseline QTR'!EO27</f>
        <v>115695.4</v>
      </c>
      <c r="AL20" s="50">
        <f>'Baseline QTR'!EP27</f>
        <v>116837.4</v>
      </c>
      <c r="AM20" s="50">
        <f>'Baseline QTR'!EQ27</f>
        <v>118285.2</v>
      </c>
      <c r="AN20" s="50">
        <f>'Baseline QTR'!ER27</f>
        <v>120114.1</v>
      </c>
      <c r="AO20" s="50">
        <f>'Baseline QTR'!ES27</f>
        <v>121520.8</v>
      </c>
      <c r="AP20" s="50">
        <f>'Baseline QTR'!ET27</f>
        <v>122975.5</v>
      </c>
      <c r="AQ20" s="50">
        <f>'Baseline QTR'!EU27</f>
        <v>124498.2</v>
      </c>
      <c r="AR20" s="50">
        <f>'Baseline QTR'!EV27</f>
        <v>125920.8</v>
      </c>
      <c r="AS20" s="50">
        <f>'Baseline QTR'!EW27</f>
        <v>127276.7</v>
      </c>
      <c r="AT20" s="50">
        <f>'Baseline QTR'!EX27</f>
        <v>128577.4</v>
      </c>
      <c r="AU20" s="50"/>
      <c r="AV20" s="50"/>
      <c r="AW20" s="17"/>
      <c r="AX20" t="str">
        <f t="shared" si="52"/>
        <v xml:space="preserve">   Jul 2025 Baseline</v>
      </c>
      <c r="AY20" s="4">
        <f t="shared" si="53"/>
        <v>100</v>
      </c>
      <c r="AZ20" s="4">
        <f t="shared" si="54"/>
        <v>101.14535833826132</v>
      </c>
      <c r="BA20" s="4">
        <f t="shared" si="55"/>
        <v>107.90068875755173</v>
      </c>
      <c r="BB20" s="4">
        <f t="shared" si="56"/>
        <v>105.38633921603186</v>
      </c>
      <c r="BC20" s="4">
        <f t="shared" si="57"/>
        <v>104.31030011343053</v>
      </c>
      <c r="BD20" s="4">
        <f t="shared" si="58"/>
        <v>116.58372149943713</v>
      </c>
      <c r="BE20" s="4">
        <f t="shared" si="59"/>
        <v>112.53426416315264</v>
      </c>
      <c r="BF20" s="4">
        <f t="shared" si="60"/>
        <v>112.36453209338458</v>
      </c>
      <c r="BG20" s="4">
        <f t="shared" si="61"/>
        <v>113.4558697882965</v>
      </c>
      <c r="BH20" s="4">
        <f t="shared" si="62"/>
        <v>114.60818586689975</v>
      </c>
      <c r="BI20" s="4">
        <f t="shared" si="63"/>
        <v>115.38459617178152</v>
      </c>
      <c r="BJ20" s="4">
        <f t="shared" si="64"/>
        <v>117.22563629664444</v>
      </c>
      <c r="BK20" s="4">
        <f t="shared" si="65"/>
        <v>118.82918058215213</v>
      </c>
      <c r="BL20" s="4">
        <f t="shared" si="66"/>
        <v>121.40733141266155</v>
      </c>
      <c r="BM20" s="4">
        <f t="shared" si="67"/>
        <v>124.05510341689026</v>
      </c>
      <c r="BN20" s="4">
        <f t="shared" si="68"/>
        <v>125.14876554954101</v>
      </c>
      <c r="BO20" s="4">
        <f t="shared" si="69"/>
        <v>127.07018136398334</v>
      </c>
      <c r="BP20" s="4">
        <f t="shared" si="70"/>
        <v>129.33376308678618</v>
      </c>
      <c r="BQ20" s="4">
        <f t="shared" si="71"/>
        <v>131.1245735516475</v>
      </c>
      <c r="BR20" s="4">
        <f t="shared" si="72"/>
        <v>130.1601985489724</v>
      </c>
      <c r="BS20" s="4">
        <f t="shared" si="73"/>
        <v>132.36069170771404</v>
      </c>
      <c r="BT20" s="4">
        <f t="shared" si="74"/>
        <v>132.8078998033597</v>
      </c>
      <c r="BU20" s="4">
        <f t="shared" si="75"/>
        <v>134.48554492844582</v>
      </c>
      <c r="BV20" s="4">
        <f t="shared" si="76"/>
        <v>135.90324717953777</v>
      </c>
      <c r="BW20" s="4">
        <f t="shared" si="77"/>
        <v>137.24471372253802</v>
      </c>
      <c r="BX20" s="4">
        <f t="shared" si="78"/>
        <v>138.94539258502118</v>
      </c>
      <c r="BY20" s="4">
        <f t="shared" si="79"/>
        <v>141.09373598300121</v>
      </c>
      <c r="BZ20" s="4">
        <f t="shared" si="80"/>
        <v>142.74613614590703</v>
      </c>
      <c r="CA20" s="4">
        <f t="shared" si="81"/>
        <v>144.45492019153093</v>
      </c>
      <c r="CB20" s="4">
        <f t="shared" si="82"/>
        <v>146.24358140433873</v>
      </c>
      <c r="CC20" s="4">
        <f t="shared" si="83"/>
        <v>147.9146587283949</v>
      </c>
      <c r="CD20" s="4">
        <f t="shared" si="84"/>
        <v>149.50738594875747</v>
      </c>
      <c r="CE20" s="4">
        <f t="shared" si="85"/>
        <v>151.03527170399428</v>
      </c>
      <c r="CG20" s="4" t="str">
        <f>M20</f>
        <v xml:space="preserve">   Jul 2025 Baseline</v>
      </c>
      <c r="CH20" s="52">
        <f t="shared" si="88"/>
        <v>-1.395902764411705E-5</v>
      </c>
      <c r="CI20" s="52">
        <f t="shared" si="88"/>
        <v>-8.9857105011192928E-6</v>
      </c>
      <c r="CJ20" s="52">
        <f t="shared" si="88"/>
        <v>-3.6522496863478082E-6</v>
      </c>
      <c r="CK20" s="52">
        <f t="shared" si="88"/>
        <v>1.6407611680424594E-6</v>
      </c>
      <c r="CL20" s="52">
        <f t="shared" si="88"/>
        <v>6.3830628429517589E-6</v>
      </c>
      <c r="CM20" s="52">
        <f t="shared" si="88"/>
        <v>5.8277688284036344E-6</v>
      </c>
      <c r="CN20" s="52">
        <f t="shared" si="88"/>
        <v>4.0826423142181767E-6</v>
      </c>
      <c r="CO20" s="52">
        <f t="shared" si="88"/>
        <v>2.6327649935709019E-6</v>
      </c>
      <c r="CP20" s="52">
        <f t="shared" si="88"/>
        <v>3.3381868291826322E-6</v>
      </c>
      <c r="CQ20" s="52">
        <f t="shared" si="88"/>
        <v>-5.3635650495431619E-6</v>
      </c>
      <c r="CR20" s="52">
        <f t="shared" si="89"/>
        <v>-9.7305420070359361E-6</v>
      </c>
      <c r="CS20" s="52">
        <f t="shared" si="89"/>
        <v>-1.5219777421027203E-5</v>
      </c>
      <c r="CT20" s="52">
        <f t="shared" si="89"/>
        <v>-2.867888777435823E-5</v>
      </c>
      <c r="CU20" s="52">
        <f t="shared" si="89"/>
        <v>1.0240867543309662E-5</v>
      </c>
      <c r="CV20" s="52">
        <f t="shared" si="89"/>
        <v>3.2828592749556407E-5</v>
      </c>
      <c r="CW20" s="52">
        <f t="shared" si="89"/>
        <v>5.9247843687826318E-5</v>
      </c>
      <c r="CX20" s="52">
        <f t="shared" si="89"/>
        <v>1.1480421239906669E-4</v>
      </c>
      <c r="CY20" s="52">
        <f t="shared" si="89"/>
        <v>-3.1219458685509682E-3</v>
      </c>
      <c r="CZ20" s="52">
        <f t="shared" si="89"/>
        <v>-5.5518296235940179E-3</v>
      </c>
      <c r="DA20" s="52">
        <f t="shared" si="89"/>
        <v>-9.700969777367674E-3</v>
      </c>
      <c r="DB20" s="52">
        <f t="shared" si="90"/>
        <v>3.7043515496866242E-3</v>
      </c>
      <c r="DC20" s="52">
        <f t="shared" si="90"/>
        <v>-6.0422480622452923E-3</v>
      </c>
      <c r="DD20" s="52">
        <f t="shared" si="90"/>
        <v>-4.1074906468036021E-3</v>
      </c>
      <c r="DE20" s="52">
        <f t="shared" si="90"/>
        <v>-7.440630664869663E-3</v>
      </c>
      <c r="DF20" s="52">
        <f t="shared" si="90"/>
        <v>-9.9054033555836529E-3</v>
      </c>
    </row>
    <row r="21" spans="1:110" x14ac:dyDescent="0.2">
      <c r="A21" s="25"/>
      <c r="B21" t="str">
        <f t="shared" si="50"/>
        <v xml:space="preserve">   Jul 2025 Pessimistic</v>
      </c>
      <c r="C21" s="50">
        <f ca="1">'Pessimistic ANN'!AF58</f>
        <v>5.6411161451521474</v>
      </c>
      <c r="D21" s="50">
        <f ca="1">'Pessimistic ANN'!AG58</f>
        <v>5.6498983901680289</v>
      </c>
      <c r="E21" s="50">
        <f ca="1">'Pessimistic ANN'!AH58</f>
        <v>8.6439004888637214</v>
      </c>
      <c r="F21" s="50">
        <f ca="1">'Pessimistic ANN'!AI58</f>
        <v>2.4419155818381943</v>
      </c>
      <c r="G21" s="50">
        <f ca="1">'Pessimistic ANN'!AJ58</f>
        <v>6.7876720959567871</v>
      </c>
      <c r="H21" s="50">
        <f ca="1">'Pessimistic ANN'!AK58</f>
        <v>5.0831407563290965</v>
      </c>
      <c r="I21" s="50">
        <f ca="1">'Pessimistic ANN'!AL58</f>
        <v>3.1376632859482223</v>
      </c>
      <c r="J21" s="50">
        <f ca="1">'Pessimistic ANN'!AM58</f>
        <v>3.0240277617869848</v>
      </c>
      <c r="K21" s="50">
        <f ca="1">'Pessimistic ANN'!AN58</f>
        <v>2.7617195889329205</v>
      </c>
      <c r="M21" t="str">
        <f t="shared" si="51"/>
        <v xml:space="preserve">   Jul 2025 Pessimistic</v>
      </c>
      <c r="N21" s="50">
        <f>'Pessimistic QTR'!DR27</f>
        <v>85130.710561432148</v>
      </c>
      <c r="O21" s="50">
        <f>'Pessimistic QTR'!DS27</f>
        <v>86105.762253268622</v>
      </c>
      <c r="P21" s="50">
        <f>'Pessimistic QTR'!DT27</f>
        <v>91856.623039983111</v>
      </c>
      <c r="Q21" s="50">
        <f>'Pessimistic QTR'!DU27</f>
        <v>89716.139409289142</v>
      </c>
      <c r="R21" s="50">
        <f>'Pessimistic QTR'!DV27</f>
        <v>88800.099675325779</v>
      </c>
      <c r="S21" s="50">
        <f>'Pessimistic QTR'!DW27</f>
        <v>99248.550511431982</v>
      </c>
      <c r="T21" s="50">
        <f>'Pessimistic QTR'!DX27</f>
        <v>95801.218707170934</v>
      </c>
      <c r="U21" s="50">
        <f>'Pessimistic QTR'!DY27</f>
        <v>95656.72459012676</v>
      </c>
      <c r="V21" s="50">
        <f>'Pessimistic QTR'!DZ27</f>
        <v>96585.788124430022</v>
      </c>
      <c r="W21" s="50">
        <f>'Pessimistic QTR'!EA27</f>
        <v>97566.762990058603</v>
      </c>
      <c r="X21" s="50">
        <f>'Pessimistic QTR'!EB27</f>
        <v>98227.726599476649</v>
      </c>
      <c r="Y21" s="50">
        <f>'Pessimistic QTR'!EC27</f>
        <v>99795.017139493517</v>
      </c>
      <c r="Z21" s="50">
        <f>'Pessimistic QTR'!ED27</f>
        <v>101160.12578391346</v>
      </c>
      <c r="AA21" s="50">
        <f>'Pessimistic QTR'!EE27</f>
        <v>103354.92390527159</v>
      </c>
      <c r="AB21" s="50">
        <f>'Pessimistic QTR'!EF27</f>
        <v>105608.99102651818</v>
      </c>
      <c r="AC21" s="50">
        <f>'Pessimistic QTR'!EG27</f>
        <v>106540.03337118507</v>
      </c>
      <c r="AD21" s="50">
        <f>'Pessimistic QTR'!EH27</f>
        <v>108175.74830685955</v>
      </c>
      <c r="AE21" s="50">
        <f>'Pessimistic QTR'!EI27</f>
        <v>110102.75151162033</v>
      </c>
      <c r="AF21" s="50">
        <f>'Pessimistic QTR'!EJ27</f>
        <v>111627.28118516524</v>
      </c>
      <c r="AG21" s="50">
        <f>'Pessimistic QTR'!EK27</f>
        <v>110806.3018929111</v>
      </c>
      <c r="AH21" s="50">
        <f>'Pessimistic QTR'!EL27</f>
        <v>112679.59735480357</v>
      </c>
      <c r="AI21" s="50">
        <f>'Pessimistic QTR'!EM27</f>
        <v>113060.30878431496</v>
      </c>
      <c r="AJ21" s="50">
        <f>'Pessimistic QTR'!EN27</f>
        <v>114521</v>
      </c>
      <c r="AK21" s="50">
        <f>'Pessimistic QTR'!EO27</f>
        <v>115451.6</v>
      </c>
      <c r="AL21" s="50">
        <f>'Pessimistic QTR'!EP27</f>
        <v>116152.4</v>
      </c>
      <c r="AM21" s="50">
        <f>'Pessimistic QTR'!EQ27</f>
        <v>117400.1</v>
      </c>
      <c r="AN21" s="50">
        <f>'Pessimistic QTR'!ER27</f>
        <v>118265.7</v>
      </c>
      <c r="AO21" s="50">
        <f>'Pessimistic QTR'!ES27</f>
        <v>118506.8</v>
      </c>
      <c r="AP21" s="50">
        <f>'Pessimistic QTR'!ET27</f>
        <v>118898.6</v>
      </c>
      <c r="AQ21" s="50">
        <f>'Pessimistic QTR'!EU27</f>
        <v>120039.3</v>
      </c>
      <c r="AR21" s="50">
        <f>'Pessimistic QTR'!EV27</f>
        <v>120978.4</v>
      </c>
      <c r="AS21" s="50">
        <f>'Pessimistic QTR'!EW27</f>
        <v>122017.8</v>
      </c>
      <c r="AT21" s="50">
        <f>'Pessimistic QTR'!EX27</f>
        <v>123100.6</v>
      </c>
      <c r="AU21" s="50"/>
      <c r="AV21" s="50"/>
      <c r="AW21" s="17"/>
      <c r="AX21" t="str">
        <f t="shared" si="52"/>
        <v xml:space="preserve">   Jul 2025 Pessimistic</v>
      </c>
      <c r="AY21" s="4">
        <f t="shared" si="53"/>
        <v>100</v>
      </c>
      <c r="AZ21" s="4">
        <f t="shared" si="54"/>
        <v>101.14535833826132</v>
      </c>
      <c r="BA21" s="4">
        <f t="shared" si="55"/>
        <v>107.90068875755173</v>
      </c>
      <c r="BB21" s="4">
        <f t="shared" si="56"/>
        <v>105.38633921603186</v>
      </c>
      <c r="BC21" s="4">
        <f t="shared" si="57"/>
        <v>104.31030011343053</v>
      </c>
      <c r="BD21" s="4">
        <f t="shared" si="58"/>
        <v>116.58372149943713</v>
      </c>
      <c r="BE21" s="4">
        <f t="shared" si="59"/>
        <v>112.53426416315264</v>
      </c>
      <c r="BF21" s="4">
        <f t="shared" si="60"/>
        <v>112.36453209338458</v>
      </c>
      <c r="BG21" s="4">
        <f t="shared" si="61"/>
        <v>113.4558697882965</v>
      </c>
      <c r="BH21" s="4">
        <f t="shared" si="62"/>
        <v>114.60818586689975</v>
      </c>
      <c r="BI21" s="4">
        <f t="shared" si="63"/>
        <v>115.38459617178152</v>
      </c>
      <c r="BJ21" s="4">
        <f t="shared" si="64"/>
        <v>117.22563629664444</v>
      </c>
      <c r="BK21" s="4">
        <f t="shared" si="65"/>
        <v>118.82918058215213</v>
      </c>
      <c r="BL21" s="4">
        <f t="shared" si="66"/>
        <v>121.40733141266155</v>
      </c>
      <c r="BM21" s="4">
        <f t="shared" si="67"/>
        <v>124.05510341689026</v>
      </c>
      <c r="BN21" s="4">
        <f t="shared" si="68"/>
        <v>125.14876554954101</v>
      </c>
      <c r="BO21" s="4">
        <f t="shared" si="69"/>
        <v>127.07018136398334</v>
      </c>
      <c r="BP21" s="4">
        <f t="shared" si="70"/>
        <v>129.33376308678618</v>
      </c>
      <c r="BQ21" s="4">
        <f t="shared" si="71"/>
        <v>131.1245735516475</v>
      </c>
      <c r="BR21" s="4">
        <f t="shared" si="72"/>
        <v>130.1601985489724</v>
      </c>
      <c r="BS21" s="4">
        <f t="shared" si="73"/>
        <v>132.36069170771404</v>
      </c>
      <c r="BT21" s="4">
        <f t="shared" si="74"/>
        <v>132.8078998033597</v>
      </c>
      <c r="BU21" s="4">
        <f t="shared" si="75"/>
        <v>134.52372151570282</v>
      </c>
      <c r="BV21" s="4">
        <f t="shared" si="76"/>
        <v>135.61686404189902</v>
      </c>
      <c r="BW21" s="4">
        <f t="shared" si="77"/>
        <v>136.44006872958252</v>
      </c>
      <c r="BX21" s="4">
        <f t="shared" si="78"/>
        <v>137.90569728098484</v>
      </c>
      <c r="BY21" s="4">
        <f t="shared" si="79"/>
        <v>138.92248663266699</v>
      </c>
      <c r="BZ21" s="4">
        <f t="shared" si="80"/>
        <v>139.20569817690287</v>
      </c>
      <c r="CA21" s="4">
        <f t="shared" si="81"/>
        <v>139.66593161958895</v>
      </c>
      <c r="CB21" s="4">
        <f t="shared" si="82"/>
        <v>141.00587109909893</v>
      </c>
      <c r="CC21" s="4">
        <f t="shared" si="83"/>
        <v>142.10899827119309</v>
      </c>
      <c r="CD21" s="4">
        <f t="shared" si="84"/>
        <v>143.32994426488352</v>
      </c>
      <c r="CE21" s="4">
        <f t="shared" si="85"/>
        <v>144.60187068586484</v>
      </c>
      <c r="CG21" s="4" t="str">
        <f t="shared" ref="CG21" si="91">M21</f>
        <v xml:space="preserve">   Jul 2025 Pessimistic</v>
      </c>
      <c r="CH21" s="52">
        <f t="shared" si="88"/>
        <v>-1.395902764411705E-5</v>
      </c>
      <c r="CI21" s="52">
        <f t="shared" si="88"/>
        <v>-8.9857105011192928E-6</v>
      </c>
      <c r="CJ21" s="52">
        <f t="shared" si="88"/>
        <v>-3.6522496863478082E-6</v>
      </c>
      <c r="CK21" s="52">
        <f t="shared" si="88"/>
        <v>1.6407611680424594E-6</v>
      </c>
      <c r="CL21" s="52">
        <f t="shared" si="88"/>
        <v>6.3830628429517589E-6</v>
      </c>
      <c r="CM21" s="52">
        <f t="shared" si="88"/>
        <v>5.8277688284036344E-6</v>
      </c>
      <c r="CN21" s="52">
        <f t="shared" si="88"/>
        <v>4.0826423142181767E-6</v>
      </c>
      <c r="CO21" s="52">
        <f t="shared" si="88"/>
        <v>2.6327649935709019E-6</v>
      </c>
      <c r="CP21" s="52">
        <f t="shared" si="88"/>
        <v>3.3381868291826322E-6</v>
      </c>
      <c r="CQ21" s="52">
        <f t="shared" si="88"/>
        <v>-5.3635650495431619E-6</v>
      </c>
      <c r="CR21" s="52">
        <f t="shared" si="89"/>
        <v>-9.7305420070359361E-6</v>
      </c>
      <c r="CS21" s="52">
        <f t="shared" si="89"/>
        <v>-1.5219777421027203E-5</v>
      </c>
      <c r="CT21" s="52">
        <f t="shared" si="89"/>
        <v>-2.867888777435823E-5</v>
      </c>
      <c r="CU21" s="52">
        <f t="shared" si="89"/>
        <v>1.0240867543309662E-5</v>
      </c>
      <c r="CV21" s="52">
        <f t="shared" si="89"/>
        <v>3.2828592749556407E-5</v>
      </c>
      <c r="CW21" s="52">
        <f t="shared" si="89"/>
        <v>5.9247843687826318E-5</v>
      </c>
      <c r="CX21" s="52">
        <f t="shared" si="89"/>
        <v>1.1480421239906669E-4</v>
      </c>
      <c r="CY21" s="52">
        <f t="shared" si="89"/>
        <v>-3.1219458685509682E-3</v>
      </c>
      <c r="CZ21" s="52">
        <f t="shared" si="89"/>
        <v>-5.5518296235940179E-3</v>
      </c>
      <c r="DA21" s="52">
        <f t="shared" si="89"/>
        <v>-9.700969777367674E-3</v>
      </c>
      <c r="DB21" s="52">
        <f t="shared" si="90"/>
        <v>3.7043515496866242E-3</v>
      </c>
      <c r="DC21" s="52">
        <f t="shared" si="90"/>
        <v>-6.030014327380151E-3</v>
      </c>
      <c r="DD21" s="52">
        <f t="shared" si="90"/>
        <v>-3.4841204510213108E-3</v>
      </c>
      <c r="DE21" s="52">
        <f t="shared" si="90"/>
        <v>-8.487640405050012E-3</v>
      </c>
      <c r="DF21" s="52">
        <f t="shared" si="90"/>
        <v>-1.3313829376051745E-2</v>
      </c>
    </row>
    <row r="22" spans="1:110" x14ac:dyDescent="0.2">
      <c r="A22" s="25"/>
      <c r="B22" s="26" t="s">
        <v>261</v>
      </c>
      <c r="C22" s="50"/>
      <c r="D22" s="50"/>
      <c r="E22" s="50"/>
      <c r="F22" s="50"/>
      <c r="G22" s="50"/>
      <c r="H22" s="50"/>
      <c r="I22" s="50"/>
      <c r="J22" s="50"/>
      <c r="K22" s="50"/>
      <c r="M22" s="26" t="s">
        <v>229</v>
      </c>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X22" s="26" t="s">
        <v>232</v>
      </c>
      <c r="CG22" s="26" t="s">
        <v>232</v>
      </c>
    </row>
    <row r="23" spans="1:110" x14ac:dyDescent="0.2">
      <c r="A23" s="25"/>
      <c r="B23" t="str">
        <f t="shared" ref="B23:B28" si="92">B9</f>
        <v xml:space="preserve">   Mar 2025 Optimistic</v>
      </c>
      <c r="C23" s="50">
        <v>7.8407213069789927</v>
      </c>
      <c r="D23" s="50">
        <v>5.3035949746532252</v>
      </c>
      <c r="E23" s="50">
        <v>10.968726324445743</v>
      </c>
      <c r="F23" s="50">
        <v>5.5483353364412347</v>
      </c>
      <c r="G23" s="50">
        <v>9.4122251627986699</v>
      </c>
      <c r="H23" s="50">
        <v>8.4054972379340001</v>
      </c>
      <c r="I23" s="50">
        <v>3.4573513917722121</v>
      </c>
      <c r="J23" s="50">
        <v>5.305411034060592</v>
      </c>
      <c r="K23" s="50">
        <v>5.9589476167241751</v>
      </c>
      <c r="M23" t="str">
        <f t="shared" ref="M23:M28" si="93">B9</f>
        <v xml:space="preserve">   Mar 2025 Optimistic</v>
      </c>
      <c r="N23" s="50">
        <v>162805.90960987573</v>
      </c>
      <c r="O23" s="50">
        <v>167640.56944651942</v>
      </c>
      <c r="P23" s="50">
        <v>159920.57608197533</v>
      </c>
      <c r="Q23" s="50">
        <v>168841.609138898</v>
      </c>
      <c r="R23" s="50">
        <v>174716.69733260633</v>
      </c>
      <c r="S23" s="50">
        <v>178073.02952738685</v>
      </c>
      <c r="T23" s="50">
        <v>184072.48270210001</v>
      </c>
      <c r="U23" s="50">
        <v>188310.92700928033</v>
      </c>
      <c r="V23" s="50">
        <v>194276.26876123183</v>
      </c>
      <c r="W23" s="50">
        <v>194372.69324640895</v>
      </c>
      <c r="X23" s="50">
        <v>194800.30284288136</v>
      </c>
      <c r="Y23" s="50">
        <v>198433.22684511077</v>
      </c>
      <c r="Z23" s="50">
        <v>198446.75306559756</v>
      </c>
      <c r="AA23" s="50">
        <v>205635.64230174251</v>
      </c>
      <c r="AB23" s="50">
        <v>213241.13226068139</v>
      </c>
      <c r="AC23" s="50">
        <v>217370.23188364663</v>
      </c>
      <c r="AD23" s="50">
        <v>223791.04555392783</v>
      </c>
      <c r="AE23" s="50">
        <v>229346.76463751047</v>
      </c>
      <c r="AF23" s="50">
        <v>234938.13952697846</v>
      </c>
      <c r="AG23" s="50">
        <v>233945.91876900083</v>
      </c>
      <c r="AH23" s="50">
        <v>234097.70377254975</v>
      </c>
      <c r="AI23" s="50">
        <v>237021.7</v>
      </c>
      <c r="AJ23" s="50">
        <v>239533.2</v>
      </c>
      <c r="AK23" s="50">
        <v>242448.2</v>
      </c>
      <c r="AL23" s="50">
        <v>245559.3</v>
      </c>
      <c r="AM23" s="50">
        <v>249153</v>
      </c>
      <c r="AN23" s="50">
        <v>252221.1</v>
      </c>
      <c r="AO23" s="50">
        <v>255269.8</v>
      </c>
      <c r="AP23" s="50">
        <v>259092.5</v>
      </c>
      <c r="AQ23" s="50">
        <v>263104.5</v>
      </c>
      <c r="AR23" s="50">
        <v>267140.2</v>
      </c>
      <c r="AS23" s="50">
        <v>271069.2</v>
      </c>
      <c r="AT23" s="50">
        <v>274949.7</v>
      </c>
      <c r="AU23" s="50"/>
      <c r="AV23" s="50"/>
      <c r="AX23" t="str">
        <f t="shared" ref="AX23:AX28" si="94">M23</f>
        <v xml:space="preserve">   Mar 2025 Optimistic</v>
      </c>
      <c r="AY23" s="4">
        <f t="shared" ref="AY23:AY28" si="95">100*N23/$N23</f>
        <v>100</v>
      </c>
      <c r="AZ23" s="4">
        <f t="shared" ref="AZ23:AZ28" si="96">100*O23/$N23</f>
        <v>102.96958497896591</v>
      </c>
      <c r="BA23" s="4">
        <f t="shared" ref="BA23:BA28" si="97">100*P23/$N23</f>
        <v>98.227746440645561</v>
      </c>
      <c r="BB23" s="4">
        <f t="shared" ref="BB23:BB28" si="98">100*Q23/$N23</f>
        <v>103.70729756891831</v>
      </c>
      <c r="BC23" s="4">
        <f t="shared" ref="BC23:BC28" si="99">100*R23/$N23</f>
        <v>107.31594310751487</v>
      </c>
      <c r="BD23" s="4">
        <f t="shared" ref="BD23:BD28" si="100">100*S23/$N23</f>
        <v>109.37749738574908</v>
      </c>
      <c r="BE23" s="4">
        <f t="shared" ref="BE23:BE28" si="101">100*T23/$N23</f>
        <v>113.06253141743098</v>
      </c>
      <c r="BF23" s="4">
        <f t="shared" ref="BF23:BF28" si="102">100*U23/$N23</f>
        <v>115.66590393464284</v>
      </c>
      <c r="BG23" s="4">
        <f t="shared" ref="BG23:BG28" si="103">100*V23/$N23</f>
        <v>119.32998576450146</v>
      </c>
      <c r="BH23" s="4">
        <f t="shared" ref="BH23:BH28" si="104">100*W23/$N23</f>
        <v>119.3892124138339</v>
      </c>
      <c r="BI23" s="4">
        <f t="shared" ref="BI23:BI28" si="105">100*X23/$N23</f>
        <v>119.65186233698292</v>
      </c>
      <c r="BJ23" s="4">
        <f t="shared" ref="BJ23:BJ28" si="106">100*Y23/$N23</f>
        <v>121.88330713584484</v>
      </c>
      <c r="BK23" s="4">
        <f t="shared" ref="BK23:BK28" si="107">100*Z23/$N23</f>
        <v>121.89161532350167</v>
      </c>
      <c r="BL23" s="4">
        <f t="shared" ref="BL23:BL28" si="108">100*AA23/$N23</f>
        <v>126.30723466641824</v>
      </c>
      <c r="BM23" s="4">
        <f t="shared" ref="BM23:BM28" si="109">100*AB23/$N23</f>
        <v>130.97874197052261</v>
      </c>
      <c r="BN23" s="4">
        <f t="shared" ref="BN23:BN28" si="110">100*AC23/$N23</f>
        <v>133.51495188628033</v>
      </c>
      <c r="BO23" s="4">
        <f t="shared" ref="BO23:BO28" si="111">100*AD23/$N23</f>
        <v>137.45879746637451</v>
      </c>
      <c r="BP23" s="4">
        <f t="shared" ref="BP23:BP28" si="112">100*AE23/$N23</f>
        <v>140.87127745367692</v>
      </c>
      <c r="BQ23" s="4">
        <f t="shared" ref="BQ23:BQ28" si="113">100*AF23/$N23</f>
        <v>144.30565824665078</v>
      </c>
      <c r="BR23" s="4">
        <f t="shared" ref="BR23:BR28" si="114">100*AG23/$N23</f>
        <v>143.6962081595162</v>
      </c>
      <c r="BS23" s="4">
        <f t="shared" ref="BS23:BS28" si="115">100*AH23/$N23</f>
        <v>143.78943880692492</v>
      </c>
      <c r="BT23" s="4">
        <f t="shared" ref="BT23:BT28" si="116">100*AI23/$N23</f>
        <v>145.58544009118842</v>
      </c>
      <c r="BU23" s="4">
        <f t="shared" ref="BU23:BU28" si="117">100*AJ23/$N23</f>
        <v>147.12807451153483</v>
      </c>
      <c r="BV23" s="4">
        <f t="shared" ref="BV23:BV28" si="118">100*AK23/$N23</f>
        <v>148.91855005814432</v>
      </c>
      <c r="BW23" s="4">
        <f t="shared" ref="BW23:BW28" si="119">100*AL23/$N23</f>
        <v>150.8294757778894</v>
      </c>
      <c r="BX23" s="4">
        <f t="shared" ref="BX23:BX28" si="120">100*AM23/$N23</f>
        <v>153.03682808384156</v>
      </c>
      <c r="BY23" s="4">
        <f t="shared" ref="BY23:BY28" si="121">100*AN23/$N23</f>
        <v>154.92134198591793</v>
      </c>
      <c r="BZ23" s="4">
        <f t="shared" ref="BZ23:BZ28" si="122">100*AO23/$N23</f>
        <v>156.79393985862751</v>
      </c>
      <c r="CA23" s="4">
        <f t="shared" ref="CA23:CA28" si="123">100*AP23/$N23</f>
        <v>159.14195044937335</v>
      </c>
      <c r="CB23" s="4">
        <f t="shared" ref="CB23:CB28" si="124">100*AQ23/$N23</f>
        <v>161.6062344606932</v>
      </c>
      <c r="CC23" s="4">
        <f t="shared" ref="CC23:CC28" si="125">100*AR23/$N23</f>
        <v>164.0850756831467</v>
      </c>
      <c r="CD23" s="4">
        <f t="shared" ref="CD23:CD28" si="126">100*AS23/$N23</f>
        <v>166.4983787440828</v>
      </c>
      <c r="CE23" s="4">
        <f t="shared" ref="CE23:CE28" si="127">100*AT23/$N23</f>
        <v>168.88189173160191</v>
      </c>
      <c r="CG23" s="4" t="str">
        <f t="shared" ref="CG23:CG25" si="128">M23</f>
        <v xml:space="preserve">   Mar 2025 Optimistic</v>
      </c>
    </row>
    <row r="24" spans="1:110" x14ac:dyDescent="0.2">
      <c r="A24" s="25"/>
      <c r="B24" t="str">
        <f t="shared" si="92"/>
        <v xml:space="preserve">   Mar 2025 Baseline</v>
      </c>
      <c r="C24" s="50">
        <v>7.8407213069789927</v>
      </c>
      <c r="D24" s="50">
        <v>5.3035949746532252</v>
      </c>
      <c r="E24" s="50">
        <v>10.968726324445743</v>
      </c>
      <c r="F24" s="50">
        <v>5.5483353364412347</v>
      </c>
      <c r="G24" s="50">
        <v>9.4122251627986699</v>
      </c>
      <c r="H24" s="50">
        <v>8.4054972379340001</v>
      </c>
      <c r="I24" s="50">
        <v>3.461223417454784</v>
      </c>
      <c r="J24" s="50">
        <v>5.2511796358795992</v>
      </c>
      <c r="K24" s="50">
        <v>5.5708473360240873</v>
      </c>
      <c r="M24" t="str">
        <f t="shared" si="93"/>
        <v xml:space="preserve">   Mar 2025 Baseline</v>
      </c>
      <c r="N24" s="50">
        <v>162805.90960987573</v>
      </c>
      <c r="O24" s="50">
        <v>167640.56944651942</v>
      </c>
      <c r="P24" s="50">
        <v>159920.57608197533</v>
      </c>
      <c r="Q24" s="50">
        <v>168841.609138898</v>
      </c>
      <c r="R24" s="50">
        <v>174716.69733260633</v>
      </c>
      <c r="S24" s="50">
        <v>178073.02952738685</v>
      </c>
      <c r="T24" s="50">
        <v>184072.48270210001</v>
      </c>
      <c r="U24" s="50">
        <v>188310.92700928033</v>
      </c>
      <c r="V24" s="50">
        <v>194276.26876123183</v>
      </c>
      <c r="W24" s="50">
        <v>194372.69324640895</v>
      </c>
      <c r="X24" s="50">
        <v>194800.30284288136</v>
      </c>
      <c r="Y24" s="50">
        <v>198433.22684511077</v>
      </c>
      <c r="Z24" s="50">
        <v>198446.75306559756</v>
      </c>
      <c r="AA24" s="50">
        <v>205635.64230174251</v>
      </c>
      <c r="AB24" s="50">
        <v>213241.13226068139</v>
      </c>
      <c r="AC24" s="50">
        <v>217370.23188364663</v>
      </c>
      <c r="AD24" s="50">
        <v>223791.04555392783</v>
      </c>
      <c r="AE24" s="50">
        <v>229346.76463751047</v>
      </c>
      <c r="AF24" s="50">
        <v>234938.13952697846</v>
      </c>
      <c r="AG24" s="50">
        <v>233945.91876900083</v>
      </c>
      <c r="AH24" s="50">
        <v>234097.70377254975</v>
      </c>
      <c r="AI24" s="50">
        <v>236759</v>
      </c>
      <c r="AJ24" s="50">
        <v>239466</v>
      </c>
      <c r="AK24" s="50">
        <v>242681.3</v>
      </c>
      <c r="AL24" s="50">
        <v>245692.2</v>
      </c>
      <c r="AM24" s="50">
        <v>249227.7</v>
      </c>
      <c r="AN24" s="50">
        <v>252245</v>
      </c>
      <c r="AO24" s="50">
        <v>255106.1</v>
      </c>
      <c r="AP24" s="50">
        <v>258672.5</v>
      </c>
      <c r="AQ24" s="50">
        <v>262420.40000000002</v>
      </c>
      <c r="AR24" s="50">
        <v>266172.3</v>
      </c>
      <c r="AS24" s="50">
        <v>269797.59999999998</v>
      </c>
      <c r="AT24" s="50">
        <v>273419.09999999998</v>
      </c>
      <c r="AU24" s="50"/>
      <c r="AV24" s="50"/>
      <c r="AX24" t="str">
        <f t="shared" si="94"/>
        <v xml:space="preserve">   Mar 2025 Baseline</v>
      </c>
      <c r="AY24" s="4">
        <f t="shared" si="95"/>
        <v>100</v>
      </c>
      <c r="AZ24" s="4">
        <f t="shared" si="96"/>
        <v>102.96958497896591</v>
      </c>
      <c r="BA24" s="4">
        <f t="shared" si="97"/>
        <v>98.227746440645561</v>
      </c>
      <c r="BB24" s="4">
        <f t="shared" si="98"/>
        <v>103.70729756891831</v>
      </c>
      <c r="BC24" s="4">
        <f t="shared" si="99"/>
        <v>107.31594310751487</v>
      </c>
      <c r="BD24" s="4">
        <f t="shared" si="100"/>
        <v>109.37749738574908</v>
      </c>
      <c r="BE24" s="4">
        <f t="shared" si="101"/>
        <v>113.06253141743098</v>
      </c>
      <c r="BF24" s="4">
        <f t="shared" si="102"/>
        <v>115.66590393464284</v>
      </c>
      <c r="BG24" s="4">
        <f t="shared" si="103"/>
        <v>119.32998576450146</v>
      </c>
      <c r="BH24" s="4">
        <f t="shared" si="104"/>
        <v>119.3892124138339</v>
      </c>
      <c r="BI24" s="4">
        <f t="shared" si="105"/>
        <v>119.65186233698292</v>
      </c>
      <c r="BJ24" s="4">
        <f t="shared" si="106"/>
        <v>121.88330713584484</v>
      </c>
      <c r="BK24" s="4">
        <f t="shared" si="107"/>
        <v>121.89161532350167</v>
      </c>
      <c r="BL24" s="4">
        <f t="shared" si="108"/>
        <v>126.30723466641824</v>
      </c>
      <c r="BM24" s="4">
        <f t="shared" si="109"/>
        <v>130.97874197052261</v>
      </c>
      <c r="BN24" s="4">
        <f t="shared" si="110"/>
        <v>133.51495188628033</v>
      </c>
      <c r="BO24" s="4">
        <f t="shared" si="111"/>
        <v>137.45879746637451</v>
      </c>
      <c r="BP24" s="4">
        <f t="shared" si="112"/>
        <v>140.87127745367692</v>
      </c>
      <c r="BQ24" s="4">
        <f t="shared" si="113"/>
        <v>144.30565824665078</v>
      </c>
      <c r="BR24" s="4">
        <f t="shared" si="114"/>
        <v>143.6962081595162</v>
      </c>
      <c r="BS24" s="4">
        <f t="shared" si="115"/>
        <v>143.78943880692492</v>
      </c>
      <c r="BT24" s="4">
        <f t="shared" si="116"/>
        <v>145.42408231208231</v>
      </c>
      <c r="BU24" s="4">
        <f t="shared" si="117"/>
        <v>147.08679836857354</v>
      </c>
      <c r="BV24" s="4">
        <f t="shared" si="118"/>
        <v>149.0617266790413</v>
      </c>
      <c r="BW24" s="4">
        <f t="shared" si="119"/>
        <v>150.91110672133516</v>
      </c>
      <c r="BX24" s="4">
        <f t="shared" si="120"/>
        <v>153.08271093918691</v>
      </c>
      <c r="BY24" s="4">
        <f t="shared" si="121"/>
        <v>154.93602204271517</v>
      </c>
      <c r="BZ24" s="4">
        <f t="shared" si="122"/>
        <v>156.69339068299115</v>
      </c>
      <c r="CA24" s="4">
        <f t="shared" si="123"/>
        <v>158.88397455586528</v>
      </c>
      <c r="CB24" s="4">
        <f t="shared" si="124"/>
        <v>161.18604086843402</v>
      </c>
      <c r="CC24" s="4">
        <f t="shared" si="125"/>
        <v>163.49056409427419</v>
      </c>
      <c r="CD24" s="4">
        <f t="shared" si="126"/>
        <v>165.71732601507125</v>
      </c>
      <c r="CE24" s="4">
        <f t="shared" si="127"/>
        <v>167.94175386826038</v>
      </c>
      <c r="CG24" s="4" t="str">
        <f t="shared" si="128"/>
        <v xml:space="preserve">   Mar 2025 Baseline</v>
      </c>
    </row>
    <row r="25" spans="1:110" x14ac:dyDescent="0.2">
      <c r="A25" s="25"/>
      <c r="B25" t="str">
        <f t="shared" si="92"/>
        <v xml:space="preserve">   Mar 2025 Pessimistic</v>
      </c>
      <c r="C25" s="50">
        <v>7.8407213069789927</v>
      </c>
      <c r="D25" s="50">
        <v>5.3035949746532252</v>
      </c>
      <c r="E25" s="50">
        <v>10.968726324445743</v>
      </c>
      <c r="F25" s="50">
        <v>5.5483353364412347</v>
      </c>
      <c r="G25" s="50">
        <v>9.4122251627986699</v>
      </c>
      <c r="H25" s="50">
        <v>8.4054972379340001</v>
      </c>
      <c r="I25" s="50">
        <v>3.6961727874734285</v>
      </c>
      <c r="J25" s="50">
        <v>5.2342031198120864</v>
      </c>
      <c r="K25" s="50">
        <v>4.8022164892671304</v>
      </c>
      <c r="M25" t="str">
        <f t="shared" si="93"/>
        <v xml:space="preserve">   Mar 2025 Pessimistic</v>
      </c>
      <c r="N25" s="50">
        <v>162805.90960987573</v>
      </c>
      <c r="O25" s="50">
        <v>167640.56944651942</v>
      </c>
      <c r="P25" s="50">
        <v>159920.57608197533</v>
      </c>
      <c r="Q25" s="50">
        <v>168841.609138898</v>
      </c>
      <c r="R25" s="50">
        <v>174716.69733260633</v>
      </c>
      <c r="S25" s="50">
        <v>178073.02952738685</v>
      </c>
      <c r="T25" s="50">
        <v>184072.48270210001</v>
      </c>
      <c r="U25" s="50">
        <v>188310.92700928033</v>
      </c>
      <c r="V25" s="50">
        <v>194276.26876123183</v>
      </c>
      <c r="W25" s="50">
        <v>194372.69324640895</v>
      </c>
      <c r="X25" s="50">
        <v>194800.30284288136</v>
      </c>
      <c r="Y25" s="50">
        <v>198433.22684511077</v>
      </c>
      <c r="Z25" s="50">
        <v>198446.75306559756</v>
      </c>
      <c r="AA25" s="50">
        <v>205635.64230174251</v>
      </c>
      <c r="AB25" s="50">
        <v>213241.13226068139</v>
      </c>
      <c r="AC25" s="50">
        <v>217370.23188364663</v>
      </c>
      <c r="AD25" s="50">
        <v>223791.04555392783</v>
      </c>
      <c r="AE25" s="50">
        <v>229346.76463751047</v>
      </c>
      <c r="AF25" s="50">
        <v>234938.13952697846</v>
      </c>
      <c r="AG25" s="50">
        <v>233945.91876900083</v>
      </c>
      <c r="AH25" s="50">
        <v>234097.70377254975</v>
      </c>
      <c r="AI25" s="50">
        <v>236757.4</v>
      </c>
      <c r="AJ25" s="50">
        <v>239915.4</v>
      </c>
      <c r="AK25" s="50">
        <v>243468.9</v>
      </c>
      <c r="AL25" s="50">
        <v>246647.3</v>
      </c>
      <c r="AM25" s="50">
        <v>250225.3</v>
      </c>
      <c r="AN25" s="50">
        <v>253055.3</v>
      </c>
      <c r="AO25" s="50">
        <v>255562.7</v>
      </c>
      <c r="AP25" s="50">
        <v>258549.4</v>
      </c>
      <c r="AQ25" s="50">
        <v>261658.3</v>
      </c>
      <c r="AR25" s="50">
        <v>264735.3</v>
      </c>
      <c r="AS25" s="50">
        <v>268329.09999999998</v>
      </c>
      <c r="AT25" s="50">
        <v>271527.40000000002</v>
      </c>
      <c r="AU25" s="50"/>
      <c r="AV25" s="50"/>
      <c r="AX25" t="str">
        <f t="shared" si="94"/>
        <v xml:space="preserve">   Mar 2025 Pessimistic</v>
      </c>
      <c r="AY25" s="4">
        <f t="shared" si="95"/>
        <v>100</v>
      </c>
      <c r="AZ25" s="4">
        <f t="shared" si="96"/>
        <v>102.96958497896591</v>
      </c>
      <c r="BA25" s="4">
        <f t="shared" si="97"/>
        <v>98.227746440645561</v>
      </c>
      <c r="BB25" s="4">
        <f t="shared" si="98"/>
        <v>103.70729756891831</v>
      </c>
      <c r="BC25" s="4">
        <f t="shared" si="99"/>
        <v>107.31594310751487</v>
      </c>
      <c r="BD25" s="4">
        <f t="shared" si="100"/>
        <v>109.37749738574908</v>
      </c>
      <c r="BE25" s="4">
        <f t="shared" si="101"/>
        <v>113.06253141743098</v>
      </c>
      <c r="BF25" s="4">
        <f t="shared" si="102"/>
        <v>115.66590393464284</v>
      </c>
      <c r="BG25" s="4">
        <f t="shared" si="103"/>
        <v>119.32998576450146</v>
      </c>
      <c r="BH25" s="4">
        <f t="shared" si="104"/>
        <v>119.3892124138339</v>
      </c>
      <c r="BI25" s="4">
        <f t="shared" si="105"/>
        <v>119.65186233698292</v>
      </c>
      <c r="BJ25" s="4">
        <f t="shared" si="106"/>
        <v>121.88330713584484</v>
      </c>
      <c r="BK25" s="4">
        <f t="shared" si="107"/>
        <v>121.89161532350167</v>
      </c>
      <c r="BL25" s="4">
        <f t="shared" si="108"/>
        <v>126.30723466641824</v>
      </c>
      <c r="BM25" s="4">
        <f t="shared" si="109"/>
        <v>130.97874197052261</v>
      </c>
      <c r="BN25" s="4">
        <f t="shared" si="110"/>
        <v>133.51495188628033</v>
      </c>
      <c r="BO25" s="4">
        <f t="shared" si="111"/>
        <v>137.45879746637451</v>
      </c>
      <c r="BP25" s="4">
        <f t="shared" si="112"/>
        <v>140.87127745367692</v>
      </c>
      <c r="BQ25" s="4">
        <f t="shared" si="113"/>
        <v>144.30565824665078</v>
      </c>
      <c r="BR25" s="4">
        <f t="shared" si="114"/>
        <v>143.6962081595162</v>
      </c>
      <c r="BS25" s="4">
        <f t="shared" si="115"/>
        <v>143.78943880692492</v>
      </c>
      <c r="BT25" s="4">
        <f t="shared" si="116"/>
        <v>145.4230995467737</v>
      </c>
      <c r="BU25" s="4">
        <f t="shared" si="117"/>
        <v>147.36283257462716</v>
      </c>
      <c r="BV25" s="4">
        <f t="shared" si="118"/>
        <v>149.54549290220069</v>
      </c>
      <c r="BW25" s="4">
        <f t="shared" si="119"/>
        <v>151.49775618773884</v>
      </c>
      <c r="BX25" s="4">
        <f t="shared" si="120"/>
        <v>153.69546510910035</v>
      </c>
      <c r="BY25" s="4">
        <f t="shared" si="121"/>
        <v>155.43373124869038</v>
      </c>
      <c r="BZ25" s="4">
        <f t="shared" si="122"/>
        <v>156.97384733293347</v>
      </c>
      <c r="CA25" s="4">
        <f t="shared" si="123"/>
        <v>158.80836304993471</v>
      </c>
      <c r="CB25" s="4">
        <f t="shared" si="124"/>
        <v>160.71793746738044</v>
      </c>
      <c r="CC25" s="4">
        <f t="shared" si="125"/>
        <v>162.6079180014859</v>
      </c>
      <c r="CD25" s="4">
        <f t="shared" si="126"/>
        <v>164.81533173026986</v>
      </c>
      <c r="CE25" s="4">
        <f t="shared" si="127"/>
        <v>166.77981815933376</v>
      </c>
      <c r="CG25" s="4" t="str">
        <f t="shared" si="128"/>
        <v xml:space="preserve">   Mar 2025 Pessimistic</v>
      </c>
    </row>
    <row r="26" spans="1:110" x14ac:dyDescent="0.2">
      <c r="A26" s="25"/>
      <c r="B26" t="str">
        <f t="shared" si="92"/>
        <v xml:space="preserve">   Jul 2025 Optimistic</v>
      </c>
      <c r="C26" s="50">
        <f ca="1">'Optimistic ANN'!AF57</f>
        <v>7.8407213069789705</v>
      </c>
      <c r="D26" s="50">
        <f ca="1">'Optimistic ANN'!AG57</f>
        <v>5.3035949746532918</v>
      </c>
      <c r="E26" s="50">
        <f ca="1">'Optimistic ANN'!AH57</f>
        <v>10.968726324445788</v>
      </c>
      <c r="F26" s="50">
        <f ca="1">'Optimistic ANN'!AI57</f>
        <v>5.5483353364412347</v>
      </c>
      <c r="G26" s="50">
        <f ca="1">'Optimistic ANN'!AJ57</f>
        <v>9.4122251627987161</v>
      </c>
      <c r="H26" s="50">
        <f ca="1">'Optimistic ANN'!AK57</f>
        <v>7.9065280903677149</v>
      </c>
      <c r="I26" s="50">
        <f ca="1">'Optimistic ANN'!AL57</f>
        <v>3.5357534499972143</v>
      </c>
      <c r="J26" s="50">
        <f ca="1">'Optimistic ANN'!AM57</f>
        <v>5.4001637842480132</v>
      </c>
      <c r="K26" s="50">
        <f ca="1">'Optimistic ANN'!AN57</f>
        <v>5.6838502522567946</v>
      </c>
      <c r="M26" t="str">
        <f t="shared" si="93"/>
        <v xml:space="preserve">   Jul 2025 Optimistic</v>
      </c>
      <c r="N26" s="50">
        <f>'Optimistic QTR'!DR26</f>
        <v>162781.93524444092</v>
      </c>
      <c r="O26" s="50">
        <f>'Optimistic QTR'!DS26</f>
        <v>167660.01435586665</v>
      </c>
      <c r="P26" s="50">
        <f>'Optimistic QTR'!DT26</f>
        <v>159933.91034223174</v>
      </c>
      <c r="Q26" s="50">
        <f>'Optimistic QTR'!DU26</f>
        <v>168835.61874742209</v>
      </c>
      <c r="R26" s="50">
        <f>'Optimistic QTR'!DV26</f>
        <v>174689.90855447989</v>
      </c>
      <c r="S26" s="50">
        <f>'Optimistic QTR'!DW26</f>
        <v>178081.63476580632</v>
      </c>
      <c r="T26" s="50">
        <f>'Optimistic QTR'!DX26</f>
        <v>184099.29818744957</v>
      </c>
      <c r="U26" s="50">
        <f>'Optimistic QTR'!DY26</f>
        <v>188284.22927105497</v>
      </c>
      <c r="V26" s="50">
        <f>'Optimistic QTR'!DZ26</f>
        <v>194267.54577568959</v>
      </c>
      <c r="W26" s="50">
        <f>'Optimistic QTR'!EA26</f>
        <v>194399.13890206901</v>
      </c>
      <c r="X26" s="50">
        <f>'Optimistic QTR'!EB26</f>
        <v>194848.42885088731</v>
      </c>
      <c r="Y26" s="50">
        <f>'Optimistic QTR'!EC26</f>
        <v>198389.8319717086</v>
      </c>
      <c r="Z26" s="50">
        <f>'Optimistic QTR'!ED26</f>
        <v>198415.57627533539</v>
      </c>
      <c r="AA26" s="50">
        <f>'Optimistic QTR'!EE26</f>
        <v>205642.86599113079</v>
      </c>
      <c r="AB26" s="50">
        <f>'Optimistic QTR'!EF26</f>
        <v>213286.84869546304</v>
      </c>
      <c r="AC26" s="50">
        <f>'Optimistic QTR'!EG26</f>
        <v>217302.22333576789</v>
      </c>
      <c r="AD26" s="50">
        <f>'Optimistic QTR'!EH26</f>
        <v>223806.11397763868</v>
      </c>
      <c r="AE26" s="50">
        <f>'Optimistic QTR'!EI26</f>
        <v>228277.62717420308</v>
      </c>
      <c r="AF26" s="50">
        <f>'Optimistic QTR'!EJ26</f>
        <v>233099.03605736818</v>
      </c>
      <c r="AG26" s="50">
        <f>'Optimistic QTR'!EK26</f>
        <v>230604.4130414057</v>
      </c>
      <c r="AH26" s="50">
        <f>'Optimistic QTR'!EL26</f>
        <v>236056.12589625473</v>
      </c>
      <c r="AI26" s="50">
        <f>'Optimistic QTR'!EM26</f>
        <v>235594.50956218783</v>
      </c>
      <c r="AJ26" s="50">
        <f>'Optimistic QTR'!EN26</f>
        <v>238407.2</v>
      </c>
      <c r="AK26" s="50">
        <f>'Optimistic QTR'!EO26</f>
        <v>241705.5</v>
      </c>
      <c r="AL26" s="50">
        <f>'Optimistic QTR'!EP26</f>
        <v>245143.1</v>
      </c>
      <c r="AM26" s="50">
        <f>'Optimistic QTR'!EQ26</f>
        <v>247838.4</v>
      </c>
      <c r="AN26" s="50">
        <f>'Optimistic QTR'!ER26</f>
        <v>251593.2</v>
      </c>
      <c r="AO26" s="50">
        <f>'Optimistic QTR'!ES26</f>
        <v>254854</v>
      </c>
      <c r="AP26" s="50">
        <f>'Optimistic QTR'!ET26</f>
        <v>258452.2</v>
      </c>
      <c r="AQ26" s="50">
        <f>'Optimistic QTR'!EU26</f>
        <v>262193.40000000002</v>
      </c>
      <c r="AR26" s="50">
        <f>'Optimistic QTR'!EV26</f>
        <v>265987.7</v>
      </c>
      <c r="AS26" s="50">
        <f>'Optimistic QTR'!EW26</f>
        <v>269455.40000000002</v>
      </c>
      <c r="AT26" s="50">
        <f>'Optimistic QTR'!EX26</f>
        <v>272663.8</v>
      </c>
      <c r="AU26" s="50"/>
      <c r="AV26" s="50"/>
      <c r="AW26" s="17"/>
      <c r="AX26" t="str">
        <f t="shared" si="94"/>
        <v xml:space="preserve">   Jul 2025 Optimistic</v>
      </c>
      <c r="AY26" s="4">
        <f t="shared" si="95"/>
        <v>100</v>
      </c>
      <c r="AZ26" s="4">
        <f t="shared" si="96"/>
        <v>102.99669561250798</v>
      </c>
      <c r="BA26" s="4">
        <f t="shared" si="97"/>
        <v>98.250404814310357</v>
      </c>
      <c r="BB26" s="4">
        <f t="shared" si="98"/>
        <v>103.71889146906301</v>
      </c>
      <c r="BC26" s="4">
        <f t="shared" si="99"/>
        <v>107.3152916459418</v>
      </c>
      <c r="BD26" s="4">
        <f t="shared" si="100"/>
        <v>109.39889275698231</v>
      </c>
      <c r="BE26" s="4">
        <f t="shared" si="101"/>
        <v>113.09565641359252</v>
      </c>
      <c r="BF26" s="4">
        <f t="shared" si="102"/>
        <v>115.66653817471737</v>
      </c>
      <c r="BG26" s="4">
        <f t="shared" si="103"/>
        <v>119.34220187514568</v>
      </c>
      <c r="BH26" s="4">
        <f t="shared" si="104"/>
        <v>119.42304200410827</v>
      </c>
      <c r="BI26" s="4">
        <f t="shared" si="105"/>
        <v>119.69904925770409</v>
      </c>
      <c r="BJ26" s="4">
        <f t="shared" si="106"/>
        <v>121.87459970530342</v>
      </c>
      <c r="BK26" s="4">
        <f t="shared" si="107"/>
        <v>121.89041491452068</v>
      </c>
      <c r="BL26" s="4">
        <f t="shared" si="108"/>
        <v>126.33027472141053</v>
      </c>
      <c r="BM26" s="4">
        <f t="shared" si="109"/>
        <v>131.02611685699742</v>
      </c>
      <c r="BN26" s="4">
        <f t="shared" si="110"/>
        <v>133.49283691059256</v>
      </c>
      <c r="BO26" s="4">
        <f t="shared" si="111"/>
        <v>137.48829908033775</v>
      </c>
      <c r="BP26" s="4">
        <f t="shared" si="112"/>
        <v>140.23523361570238</v>
      </c>
      <c r="BQ26" s="4">
        <f t="shared" si="113"/>
        <v>143.1971156426761</v>
      </c>
      <c r="BR26" s="4">
        <f t="shared" si="114"/>
        <v>141.66462187288744</v>
      </c>
      <c r="BS26" s="4">
        <f t="shared" si="115"/>
        <v>145.01371146729636</v>
      </c>
      <c r="BT26" s="4">
        <f t="shared" si="116"/>
        <v>144.73013188374262</v>
      </c>
      <c r="BU26" s="4">
        <f t="shared" si="117"/>
        <v>146.45802044434271</v>
      </c>
      <c r="BV26" s="4">
        <f t="shared" si="118"/>
        <v>148.48422807914392</v>
      </c>
      <c r="BW26" s="4">
        <f t="shared" si="119"/>
        <v>150.59601032011429</v>
      </c>
      <c r="BX26" s="4">
        <f t="shared" si="120"/>
        <v>152.25178373007688</v>
      </c>
      <c r="BY26" s="4">
        <f t="shared" si="121"/>
        <v>154.55842788832555</v>
      </c>
      <c r="BZ26" s="4">
        <f t="shared" si="122"/>
        <v>156.56159856884574</v>
      </c>
      <c r="CA26" s="4">
        <f t="shared" si="123"/>
        <v>158.77204040601691</v>
      </c>
      <c r="CB26" s="4">
        <f t="shared" si="124"/>
        <v>161.07032982884633</v>
      </c>
      <c r="CC26" s="4">
        <f t="shared" si="125"/>
        <v>163.40123957893763</v>
      </c>
      <c r="CD26" s="4">
        <f t="shared" si="126"/>
        <v>165.5315128152109</v>
      </c>
      <c r="CE26" s="4">
        <f t="shared" si="127"/>
        <v>167.50249319161574</v>
      </c>
      <c r="CG26" s="4" t="str">
        <f t="shared" ref="CG26" si="129">M26</f>
        <v xml:space="preserve">   Jul 2025 Optimistic</v>
      </c>
      <c r="CH26" s="52">
        <f t="shared" ref="CH26:CQ28" si="130">N26/N23-1</f>
        <v>-1.4725734153175907E-4</v>
      </c>
      <c r="CI26" s="52">
        <f t="shared" si="130"/>
        <v>1.1599166843345721E-4</v>
      </c>
      <c r="CJ26" s="52">
        <f t="shared" si="130"/>
        <v>8.3380516648245973E-5</v>
      </c>
      <c r="CK26" s="52">
        <f t="shared" si="130"/>
        <v>-3.54793555122912E-5</v>
      </c>
      <c r="CL26" s="52">
        <f t="shared" si="130"/>
        <v>-1.5332694891456722E-4</v>
      </c>
      <c r="CM26" s="52">
        <f t="shared" si="130"/>
        <v>4.8324209692474085E-5</v>
      </c>
      <c r="CN26" s="52">
        <f t="shared" si="130"/>
        <v>1.4567894644512691E-4</v>
      </c>
      <c r="CO26" s="52">
        <f t="shared" si="130"/>
        <v>-1.4177476925725241E-4</v>
      </c>
      <c r="CP26" s="52">
        <f t="shared" si="130"/>
        <v>-4.4899902586381657E-5</v>
      </c>
      <c r="CQ26" s="52">
        <f t="shared" si="130"/>
        <v>1.3605643477165863E-4</v>
      </c>
      <c r="CR26" s="52">
        <f t="shared" ref="CR26:DA28" si="131">X26/X23-1</f>
        <v>2.4705304511130066E-4</v>
      </c>
      <c r="CS26" s="52">
        <f t="shared" si="131"/>
        <v>-2.1868753581300027E-4</v>
      </c>
      <c r="CT26" s="52">
        <f t="shared" si="131"/>
        <v>-1.5710405829549856E-4</v>
      </c>
      <c r="CU26" s="52">
        <f t="shared" si="131"/>
        <v>3.5128586209243196E-5</v>
      </c>
      <c r="CV26" s="52">
        <f t="shared" si="131"/>
        <v>2.1438844512311483E-4</v>
      </c>
      <c r="CW26" s="52">
        <f t="shared" si="131"/>
        <v>-3.1286964774068782E-4</v>
      </c>
      <c r="CX26" s="52">
        <f t="shared" si="131"/>
        <v>6.7332558697952294E-5</v>
      </c>
      <c r="CY26" s="52">
        <f t="shared" si="131"/>
        <v>-4.6616635948503182E-3</v>
      </c>
      <c r="CZ26" s="52">
        <f t="shared" si="131"/>
        <v>-7.8280328315917247E-3</v>
      </c>
      <c r="DA26" s="52">
        <f t="shared" si="131"/>
        <v>-1.4283240097445526E-2</v>
      </c>
      <c r="DB26" s="52">
        <f t="shared" ref="DB26:DF28" si="132">AH26/AH23-1</f>
        <v>8.3658322663762164E-3</v>
      </c>
      <c r="DC26" s="52">
        <f t="shared" si="132"/>
        <v>-6.0213492596339346E-3</v>
      </c>
      <c r="DD26" s="52">
        <f t="shared" si="132"/>
        <v>-4.7008097416141315E-3</v>
      </c>
      <c r="DE26" s="52">
        <f t="shared" si="132"/>
        <v>-3.0633347659417831E-3</v>
      </c>
      <c r="DF26" s="52">
        <f t="shared" si="132"/>
        <v>-1.694906281293318E-3</v>
      </c>
    </row>
    <row r="27" spans="1:110" x14ac:dyDescent="0.2">
      <c r="A27" s="25"/>
      <c r="B27" t="str">
        <f t="shared" si="92"/>
        <v xml:space="preserve">   Jul 2025 Baseline</v>
      </c>
      <c r="C27" s="50">
        <f ca="1">'Baseline ANN'!AF57</f>
        <v>7.8407213069789705</v>
      </c>
      <c r="D27" s="50">
        <f ca="1">'Baseline ANN'!AG57</f>
        <v>5.3035949746532918</v>
      </c>
      <c r="E27" s="50">
        <f ca="1">'Baseline ANN'!AH57</f>
        <v>10.968726324445788</v>
      </c>
      <c r="F27" s="50">
        <f ca="1">'Baseline ANN'!AI57</f>
        <v>5.5483353364412347</v>
      </c>
      <c r="G27" s="50">
        <f ca="1">'Baseline ANN'!AJ57</f>
        <v>9.4122251627987161</v>
      </c>
      <c r="H27" s="50">
        <f ca="1">'Baseline ANN'!AK57</f>
        <v>7.9065280903677149</v>
      </c>
      <c r="I27" s="50">
        <f ca="1">'Baseline ANN'!AL57</f>
        <v>3.361622499619088</v>
      </c>
      <c r="J27" s="50">
        <f ca="1">'Baseline ANN'!AM57</f>
        <v>4.8709256927160549</v>
      </c>
      <c r="K27" s="50">
        <f ca="1">'Baseline ANN'!AN57</f>
        <v>4.9275322555745182</v>
      </c>
      <c r="M27" t="str">
        <f t="shared" si="93"/>
        <v xml:space="preserve">   Jul 2025 Baseline</v>
      </c>
      <c r="N27" s="50">
        <f>'Baseline QTR'!DR26</f>
        <v>162781.93524444092</v>
      </c>
      <c r="O27" s="50">
        <f>'Baseline QTR'!DS26</f>
        <v>167660.01435586665</v>
      </c>
      <c r="P27" s="50">
        <f>'Baseline QTR'!DT26</f>
        <v>159933.91034223174</v>
      </c>
      <c r="Q27" s="50">
        <f>'Baseline QTR'!DU26</f>
        <v>168835.61874742209</v>
      </c>
      <c r="R27" s="50">
        <f>'Baseline QTR'!DV26</f>
        <v>174689.90855447989</v>
      </c>
      <c r="S27" s="50">
        <f>'Baseline QTR'!DW26</f>
        <v>178081.63476580632</v>
      </c>
      <c r="T27" s="50">
        <f>'Baseline QTR'!DX26</f>
        <v>184099.29818744957</v>
      </c>
      <c r="U27" s="50">
        <f>'Baseline QTR'!DY26</f>
        <v>188284.22927105497</v>
      </c>
      <c r="V27" s="50">
        <f>'Baseline QTR'!DZ26</f>
        <v>194267.54577568959</v>
      </c>
      <c r="W27" s="50">
        <f>'Baseline QTR'!EA26</f>
        <v>194399.13890206901</v>
      </c>
      <c r="X27" s="50">
        <f>'Baseline QTR'!EB26</f>
        <v>194848.42885088731</v>
      </c>
      <c r="Y27" s="50">
        <f>'Baseline QTR'!EC26</f>
        <v>198389.8319717086</v>
      </c>
      <c r="Z27" s="50">
        <f>'Baseline QTR'!ED26</f>
        <v>198415.57627533539</v>
      </c>
      <c r="AA27" s="50">
        <f>'Baseline QTR'!EE26</f>
        <v>205642.86599113079</v>
      </c>
      <c r="AB27" s="50">
        <f>'Baseline QTR'!EF26</f>
        <v>213286.84869546304</v>
      </c>
      <c r="AC27" s="50">
        <f>'Baseline QTR'!EG26</f>
        <v>217302.22333576789</v>
      </c>
      <c r="AD27" s="50">
        <f>'Baseline QTR'!EH26</f>
        <v>223806.11397763868</v>
      </c>
      <c r="AE27" s="50">
        <f>'Baseline QTR'!EI26</f>
        <v>228277.62717420308</v>
      </c>
      <c r="AF27" s="50">
        <f>'Baseline QTR'!EJ26</f>
        <v>233099.03605736818</v>
      </c>
      <c r="AG27" s="50">
        <f>'Baseline QTR'!EK26</f>
        <v>230604.4130414057</v>
      </c>
      <c r="AH27" s="50">
        <f>'Baseline QTR'!EL26</f>
        <v>236056.12589625473</v>
      </c>
      <c r="AI27" s="50">
        <f>'Baseline QTR'!EM26</f>
        <v>235594.50956218783</v>
      </c>
      <c r="AJ27" s="50">
        <f>'Baseline QTR'!EN26</f>
        <v>238509.8</v>
      </c>
      <c r="AK27" s="50">
        <f>'Baseline QTR'!EO26</f>
        <v>241179.2</v>
      </c>
      <c r="AL27" s="50">
        <f>'Baseline QTR'!EP26</f>
        <v>243950.8</v>
      </c>
      <c r="AM27" s="50">
        <f>'Baseline QTR'!EQ26</f>
        <v>247029</v>
      </c>
      <c r="AN27" s="50">
        <f>'Baseline QTR'!ER26</f>
        <v>250114.5</v>
      </c>
      <c r="AO27" s="50">
        <f>'Baseline QTR'!ES26</f>
        <v>252851.5</v>
      </c>
      <c r="AP27" s="50">
        <f>'Baseline QTR'!ET26</f>
        <v>255962.9</v>
      </c>
      <c r="AQ27" s="50">
        <f>'Baseline QTR'!EU26</f>
        <v>259188.9</v>
      </c>
      <c r="AR27" s="50">
        <f>'Baseline QTR'!EV26</f>
        <v>262374.09999999998</v>
      </c>
      <c r="AS27" s="50">
        <f>'Baseline QTR'!EW26</f>
        <v>265485.40000000002</v>
      </c>
      <c r="AT27" s="50">
        <f>'Baseline QTR'!EX26</f>
        <v>268478.40000000002</v>
      </c>
      <c r="AU27" s="50"/>
      <c r="AV27" s="50"/>
      <c r="AW27" s="17"/>
      <c r="AX27" t="str">
        <f t="shared" si="94"/>
        <v xml:space="preserve">   Jul 2025 Baseline</v>
      </c>
      <c r="AY27" s="4">
        <f t="shared" si="95"/>
        <v>100</v>
      </c>
      <c r="AZ27" s="4">
        <f t="shared" si="96"/>
        <v>102.99669561250798</v>
      </c>
      <c r="BA27" s="4">
        <f t="shared" si="97"/>
        <v>98.250404814310357</v>
      </c>
      <c r="BB27" s="4">
        <f t="shared" si="98"/>
        <v>103.71889146906301</v>
      </c>
      <c r="BC27" s="4">
        <f t="shared" si="99"/>
        <v>107.3152916459418</v>
      </c>
      <c r="BD27" s="4">
        <f t="shared" si="100"/>
        <v>109.39889275698231</v>
      </c>
      <c r="BE27" s="4">
        <f t="shared" si="101"/>
        <v>113.09565641359252</v>
      </c>
      <c r="BF27" s="4">
        <f t="shared" si="102"/>
        <v>115.66653817471737</v>
      </c>
      <c r="BG27" s="4">
        <f t="shared" si="103"/>
        <v>119.34220187514568</v>
      </c>
      <c r="BH27" s="4">
        <f t="shared" si="104"/>
        <v>119.42304200410827</v>
      </c>
      <c r="BI27" s="4">
        <f t="shared" si="105"/>
        <v>119.69904925770409</v>
      </c>
      <c r="BJ27" s="4">
        <f t="shared" si="106"/>
        <v>121.87459970530342</v>
      </c>
      <c r="BK27" s="4">
        <f t="shared" si="107"/>
        <v>121.89041491452068</v>
      </c>
      <c r="BL27" s="4">
        <f t="shared" si="108"/>
        <v>126.33027472141053</v>
      </c>
      <c r="BM27" s="4">
        <f t="shared" si="109"/>
        <v>131.02611685699742</v>
      </c>
      <c r="BN27" s="4">
        <f t="shared" si="110"/>
        <v>133.49283691059256</v>
      </c>
      <c r="BO27" s="4">
        <f t="shared" si="111"/>
        <v>137.48829908033775</v>
      </c>
      <c r="BP27" s="4">
        <f t="shared" si="112"/>
        <v>140.23523361570238</v>
      </c>
      <c r="BQ27" s="4">
        <f t="shared" si="113"/>
        <v>143.1971156426761</v>
      </c>
      <c r="BR27" s="4">
        <f t="shared" si="114"/>
        <v>141.66462187288744</v>
      </c>
      <c r="BS27" s="4">
        <f t="shared" si="115"/>
        <v>145.01371146729636</v>
      </c>
      <c r="BT27" s="4">
        <f t="shared" si="116"/>
        <v>144.73013188374262</v>
      </c>
      <c r="BU27" s="4">
        <f t="shared" si="117"/>
        <v>146.52104955125554</v>
      </c>
      <c r="BV27" s="4">
        <f t="shared" si="118"/>
        <v>148.16091210479473</v>
      </c>
      <c r="BW27" s="4">
        <f t="shared" si="119"/>
        <v>149.86355803773444</v>
      </c>
      <c r="BX27" s="4">
        <f t="shared" si="120"/>
        <v>151.75455410887565</v>
      </c>
      <c r="BY27" s="4">
        <f t="shared" si="121"/>
        <v>153.65003470711687</v>
      </c>
      <c r="BZ27" s="4">
        <f t="shared" si="122"/>
        <v>155.33142521023996</v>
      </c>
      <c r="CA27" s="4">
        <f t="shared" si="123"/>
        <v>157.24281666490464</v>
      </c>
      <c r="CB27" s="4">
        <f t="shared" si="124"/>
        <v>159.22460905185204</v>
      </c>
      <c r="CC27" s="4">
        <f t="shared" si="125"/>
        <v>161.18133723254169</v>
      </c>
      <c r="CD27" s="4">
        <f t="shared" si="126"/>
        <v>163.09266725532831</v>
      </c>
      <c r="CE27" s="4">
        <f t="shared" si="127"/>
        <v>164.93132336634307</v>
      </c>
      <c r="CG27" s="4" t="str">
        <f>M27</f>
        <v xml:space="preserve">   Jul 2025 Baseline</v>
      </c>
      <c r="CH27" s="52">
        <f t="shared" si="130"/>
        <v>-1.4725734153175907E-4</v>
      </c>
      <c r="CI27" s="52">
        <f t="shared" si="130"/>
        <v>1.1599166843345721E-4</v>
      </c>
      <c r="CJ27" s="52">
        <f t="shared" si="130"/>
        <v>8.3380516648245973E-5</v>
      </c>
      <c r="CK27" s="52">
        <f t="shared" si="130"/>
        <v>-3.54793555122912E-5</v>
      </c>
      <c r="CL27" s="52">
        <f t="shared" si="130"/>
        <v>-1.5332694891456722E-4</v>
      </c>
      <c r="CM27" s="52">
        <f t="shared" si="130"/>
        <v>4.8324209692474085E-5</v>
      </c>
      <c r="CN27" s="52">
        <f t="shared" si="130"/>
        <v>1.4567894644512691E-4</v>
      </c>
      <c r="CO27" s="52">
        <f t="shared" si="130"/>
        <v>-1.4177476925725241E-4</v>
      </c>
      <c r="CP27" s="52">
        <f t="shared" si="130"/>
        <v>-4.4899902586381657E-5</v>
      </c>
      <c r="CQ27" s="52">
        <f t="shared" si="130"/>
        <v>1.3605643477165863E-4</v>
      </c>
      <c r="CR27" s="52">
        <f t="shared" si="131"/>
        <v>2.4705304511130066E-4</v>
      </c>
      <c r="CS27" s="52">
        <f t="shared" si="131"/>
        <v>-2.1868753581300027E-4</v>
      </c>
      <c r="CT27" s="52">
        <f t="shared" si="131"/>
        <v>-1.5710405829549856E-4</v>
      </c>
      <c r="CU27" s="52">
        <f t="shared" si="131"/>
        <v>3.5128586209243196E-5</v>
      </c>
      <c r="CV27" s="52">
        <f t="shared" si="131"/>
        <v>2.1438844512311483E-4</v>
      </c>
      <c r="CW27" s="52">
        <f t="shared" si="131"/>
        <v>-3.1286964774068782E-4</v>
      </c>
      <c r="CX27" s="52">
        <f t="shared" si="131"/>
        <v>6.7332558697952294E-5</v>
      </c>
      <c r="CY27" s="52">
        <f t="shared" si="131"/>
        <v>-4.6616635948503182E-3</v>
      </c>
      <c r="CZ27" s="52">
        <f t="shared" si="131"/>
        <v>-7.8280328315917247E-3</v>
      </c>
      <c r="DA27" s="52">
        <f t="shared" si="131"/>
        <v>-1.4283240097445526E-2</v>
      </c>
      <c r="DB27" s="52">
        <f t="shared" si="132"/>
        <v>8.3658322663762164E-3</v>
      </c>
      <c r="DC27" s="52">
        <f t="shared" si="132"/>
        <v>-4.9184632381965576E-3</v>
      </c>
      <c r="DD27" s="52">
        <f t="shared" si="132"/>
        <v>-3.9930512055991185E-3</v>
      </c>
      <c r="DE27" s="52">
        <f t="shared" si="132"/>
        <v>-6.1895992810322431E-3</v>
      </c>
      <c r="DF27" s="52">
        <f t="shared" si="132"/>
        <v>-7.0877300948097854E-3</v>
      </c>
    </row>
    <row r="28" spans="1:110" x14ac:dyDescent="0.2">
      <c r="A28" s="25"/>
      <c r="B28" t="str">
        <f t="shared" si="92"/>
        <v xml:space="preserve">   Jul 2025 Pessimistic</v>
      </c>
      <c r="C28" s="50">
        <f ca="1">'Pessimistic ANN'!AF57</f>
        <v>7.8407213069789705</v>
      </c>
      <c r="D28" s="50">
        <f ca="1">'Pessimistic ANN'!AG57</f>
        <v>5.3035949746532918</v>
      </c>
      <c r="E28" s="50">
        <f ca="1">'Pessimistic ANN'!AH57</f>
        <v>10.968726324445788</v>
      </c>
      <c r="F28" s="50">
        <f ca="1">'Pessimistic ANN'!AI57</f>
        <v>5.5483353364412347</v>
      </c>
      <c r="G28" s="50">
        <f ca="1">'Pessimistic ANN'!AJ57</f>
        <v>9.4122251627987161</v>
      </c>
      <c r="H28" s="50">
        <f ca="1">'Pessimistic ANN'!AK57</f>
        <v>7.9065280903677149</v>
      </c>
      <c r="I28" s="50">
        <f ca="1">'Pessimistic ANN'!AL57</f>
        <v>3.0568502347369186</v>
      </c>
      <c r="J28" s="50">
        <f ca="1">'Pessimistic ANN'!AM57</f>
        <v>2.3095936795208605</v>
      </c>
      <c r="K28" s="50">
        <f ca="1">'Pessimistic ANN'!AN57</f>
        <v>2.5061037613886672</v>
      </c>
      <c r="M28" t="str">
        <f t="shared" si="93"/>
        <v xml:space="preserve">   Jul 2025 Pessimistic</v>
      </c>
      <c r="N28" s="50">
        <f>'Pessimistic QTR'!DR26</f>
        <v>162781.93524444092</v>
      </c>
      <c r="O28" s="50">
        <f>'Pessimistic QTR'!DS26</f>
        <v>167660.01435586665</v>
      </c>
      <c r="P28" s="50">
        <f>'Pessimistic QTR'!DT26</f>
        <v>159933.91034223174</v>
      </c>
      <c r="Q28" s="50">
        <f>'Pessimistic QTR'!DU26</f>
        <v>168835.61874742209</v>
      </c>
      <c r="R28" s="50">
        <f>'Pessimistic QTR'!DV26</f>
        <v>174689.90855447989</v>
      </c>
      <c r="S28" s="50">
        <f>'Pessimistic QTR'!DW26</f>
        <v>178081.63476580632</v>
      </c>
      <c r="T28" s="50">
        <f>'Pessimistic QTR'!DX26</f>
        <v>184099.29818744957</v>
      </c>
      <c r="U28" s="50">
        <f>'Pessimistic QTR'!DY26</f>
        <v>188284.22927105497</v>
      </c>
      <c r="V28" s="50">
        <f>'Pessimistic QTR'!DZ26</f>
        <v>194267.54577568959</v>
      </c>
      <c r="W28" s="50">
        <f>'Pessimistic QTR'!EA26</f>
        <v>194399.13890206901</v>
      </c>
      <c r="X28" s="50">
        <f>'Pessimistic QTR'!EB26</f>
        <v>194848.42885088731</v>
      </c>
      <c r="Y28" s="50">
        <f>'Pessimistic QTR'!EC26</f>
        <v>198389.8319717086</v>
      </c>
      <c r="Z28" s="50">
        <f>'Pessimistic QTR'!ED26</f>
        <v>198415.57627533539</v>
      </c>
      <c r="AA28" s="50">
        <f>'Pessimistic QTR'!EE26</f>
        <v>205642.86599113079</v>
      </c>
      <c r="AB28" s="50">
        <f>'Pessimistic QTR'!EF26</f>
        <v>213286.84869546304</v>
      </c>
      <c r="AC28" s="50">
        <f>'Pessimistic QTR'!EG26</f>
        <v>217302.22333576789</v>
      </c>
      <c r="AD28" s="50">
        <f>'Pessimistic QTR'!EH26</f>
        <v>223806.11397763868</v>
      </c>
      <c r="AE28" s="50">
        <f>'Pessimistic QTR'!EI26</f>
        <v>228277.62717420308</v>
      </c>
      <c r="AF28" s="50">
        <f>'Pessimistic QTR'!EJ26</f>
        <v>233099.03605736818</v>
      </c>
      <c r="AG28" s="50">
        <f>'Pessimistic QTR'!EK26</f>
        <v>230604.4130414057</v>
      </c>
      <c r="AH28" s="50">
        <f>'Pessimistic QTR'!EL26</f>
        <v>236056.12589625473</v>
      </c>
      <c r="AI28" s="50">
        <f>'Pessimistic QTR'!EM26</f>
        <v>235594.50956218783</v>
      </c>
      <c r="AJ28" s="50">
        <f>'Pessimistic QTR'!EN26</f>
        <v>238614.1</v>
      </c>
      <c r="AK28" s="50">
        <f>'Pessimistic QTR'!EO26</f>
        <v>240371</v>
      </c>
      <c r="AL28" s="50">
        <f>'Pessimistic QTR'!EP26</f>
        <v>241826.3</v>
      </c>
      <c r="AM28" s="50">
        <f>'Pessimistic QTR'!EQ26</f>
        <v>244545.5</v>
      </c>
      <c r="AN28" s="50">
        <f>'Pessimistic QTR'!ER26</f>
        <v>245028.3</v>
      </c>
      <c r="AO28" s="50">
        <f>'Pessimistic QTR'!ES26</f>
        <v>244488.7</v>
      </c>
      <c r="AP28" s="50">
        <f>'Pessimistic QTR'!ET26</f>
        <v>244432.5</v>
      </c>
      <c r="AQ28" s="50">
        <f>'Pessimistic QTR'!EU26</f>
        <v>246847.1</v>
      </c>
      <c r="AR28" s="50">
        <f>'Pessimistic QTR'!EV26</f>
        <v>249358.4</v>
      </c>
      <c r="AS28" s="50">
        <f>'Pessimistic QTR'!EW26</f>
        <v>252030.4</v>
      </c>
      <c r="AT28" s="50">
        <f>'Pessimistic QTR'!EX26</f>
        <v>254781.2</v>
      </c>
      <c r="AU28" s="50"/>
      <c r="AV28" s="50"/>
      <c r="AW28" s="17"/>
      <c r="AX28" t="str">
        <f t="shared" si="94"/>
        <v xml:space="preserve">   Jul 2025 Pessimistic</v>
      </c>
      <c r="AY28" s="4">
        <f t="shared" si="95"/>
        <v>100</v>
      </c>
      <c r="AZ28" s="4">
        <f t="shared" si="96"/>
        <v>102.99669561250798</v>
      </c>
      <c r="BA28" s="4">
        <f t="shared" si="97"/>
        <v>98.250404814310357</v>
      </c>
      <c r="BB28" s="4">
        <f t="shared" si="98"/>
        <v>103.71889146906301</v>
      </c>
      <c r="BC28" s="4">
        <f t="shared" si="99"/>
        <v>107.3152916459418</v>
      </c>
      <c r="BD28" s="4">
        <f t="shared" si="100"/>
        <v>109.39889275698231</v>
      </c>
      <c r="BE28" s="4">
        <f t="shared" si="101"/>
        <v>113.09565641359252</v>
      </c>
      <c r="BF28" s="4">
        <f t="shared" si="102"/>
        <v>115.66653817471737</v>
      </c>
      <c r="BG28" s="4">
        <f t="shared" si="103"/>
        <v>119.34220187514568</v>
      </c>
      <c r="BH28" s="4">
        <f t="shared" si="104"/>
        <v>119.42304200410827</v>
      </c>
      <c r="BI28" s="4">
        <f t="shared" si="105"/>
        <v>119.69904925770409</v>
      </c>
      <c r="BJ28" s="4">
        <f t="shared" si="106"/>
        <v>121.87459970530342</v>
      </c>
      <c r="BK28" s="4">
        <f t="shared" si="107"/>
        <v>121.89041491452068</v>
      </c>
      <c r="BL28" s="4">
        <f t="shared" si="108"/>
        <v>126.33027472141053</v>
      </c>
      <c r="BM28" s="4">
        <f t="shared" si="109"/>
        <v>131.02611685699742</v>
      </c>
      <c r="BN28" s="4">
        <f t="shared" si="110"/>
        <v>133.49283691059256</v>
      </c>
      <c r="BO28" s="4">
        <f t="shared" si="111"/>
        <v>137.48829908033775</v>
      </c>
      <c r="BP28" s="4">
        <f t="shared" si="112"/>
        <v>140.23523361570238</v>
      </c>
      <c r="BQ28" s="4">
        <f t="shared" si="113"/>
        <v>143.1971156426761</v>
      </c>
      <c r="BR28" s="4">
        <f t="shared" si="114"/>
        <v>141.66462187288744</v>
      </c>
      <c r="BS28" s="4">
        <f t="shared" si="115"/>
        <v>145.01371146729636</v>
      </c>
      <c r="BT28" s="4">
        <f t="shared" si="116"/>
        <v>144.73013188374262</v>
      </c>
      <c r="BU28" s="4">
        <f t="shared" si="117"/>
        <v>146.58512300009579</v>
      </c>
      <c r="BV28" s="4">
        <f t="shared" si="118"/>
        <v>147.66441966613047</v>
      </c>
      <c r="BW28" s="4">
        <f t="shared" si="119"/>
        <v>148.5584377878678</v>
      </c>
      <c r="BX28" s="4">
        <f t="shared" si="120"/>
        <v>150.22889341669216</v>
      </c>
      <c r="BY28" s="4">
        <f t="shared" si="121"/>
        <v>150.52548652407538</v>
      </c>
      <c r="BZ28" s="4">
        <f t="shared" si="122"/>
        <v>150.19400010994119</v>
      </c>
      <c r="CA28" s="4">
        <f t="shared" si="123"/>
        <v>150.15947539445872</v>
      </c>
      <c r="CB28" s="4">
        <f t="shared" si="124"/>
        <v>151.64280952264323</v>
      </c>
      <c r="CC28" s="4">
        <f t="shared" si="125"/>
        <v>153.1855482769337</v>
      </c>
      <c r="CD28" s="4">
        <f t="shared" si="126"/>
        <v>154.82700805930304</v>
      </c>
      <c r="CE28" s="4">
        <f t="shared" si="127"/>
        <v>156.51687616160154</v>
      </c>
      <c r="CG28" s="4" t="str">
        <f t="shared" ref="CG28" si="133">M28</f>
        <v xml:space="preserve">   Jul 2025 Pessimistic</v>
      </c>
      <c r="CH28" s="52">
        <f t="shared" si="130"/>
        <v>-1.4725734153175907E-4</v>
      </c>
      <c r="CI28" s="52">
        <f t="shared" si="130"/>
        <v>1.1599166843345721E-4</v>
      </c>
      <c r="CJ28" s="52">
        <f t="shared" si="130"/>
        <v>8.3380516648245973E-5</v>
      </c>
      <c r="CK28" s="52">
        <f t="shared" si="130"/>
        <v>-3.54793555122912E-5</v>
      </c>
      <c r="CL28" s="52">
        <f t="shared" si="130"/>
        <v>-1.5332694891456722E-4</v>
      </c>
      <c r="CM28" s="52">
        <f t="shared" si="130"/>
        <v>4.8324209692474085E-5</v>
      </c>
      <c r="CN28" s="52">
        <f t="shared" si="130"/>
        <v>1.4567894644512691E-4</v>
      </c>
      <c r="CO28" s="52">
        <f t="shared" si="130"/>
        <v>-1.4177476925725241E-4</v>
      </c>
      <c r="CP28" s="52">
        <f t="shared" si="130"/>
        <v>-4.4899902586381657E-5</v>
      </c>
      <c r="CQ28" s="52">
        <f t="shared" si="130"/>
        <v>1.3605643477165863E-4</v>
      </c>
      <c r="CR28" s="52">
        <f t="shared" si="131"/>
        <v>2.4705304511130066E-4</v>
      </c>
      <c r="CS28" s="52">
        <f t="shared" si="131"/>
        <v>-2.1868753581300027E-4</v>
      </c>
      <c r="CT28" s="52">
        <f t="shared" si="131"/>
        <v>-1.5710405829549856E-4</v>
      </c>
      <c r="CU28" s="52">
        <f t="shared" si="131"/>
        <v>3.5128586209243196E-5</v>
      </c>
      <c r="CV28" s="52">
        <f t="shared" si="131"/>
        <v>2.1438844512311483E-4</v>
      </c>
      <c r="CW28" s="52">
        <f t="shared" si="131"/>
        <v>-3.1286964774068782E-4</v>
      </c>
      <c r="CX28" s="52">
        <f t="shared" si="131"/>
        <v>6.7332558697952294E-5</v>
      </c>
      <c r="CY28" s="52">
        <f t="shared" si="131"/>
        <v>-4.6616635948503182E-3</v>
      </c>
      <c r="CZ28" s="52">
        <f t="shared" si="131"/>
        <v>-7.8280328315917247E-3</v>
      </c>
      <c r="DA28" s="52">
        <f t="shared" si="131"/>
        <v>-1.4283240097445526E-2</v>
      </c>
      <c r="DB28" s="52">
        <f t="shared" si="132"/>
        <v>8.3658322663762164E-3</v>
      </c>
      <c r="DC28" s="52">
        <f t="shared" si="132"/>
        <v>-4.911738504528973E-3</v>
      </c>
      <c r="DD28" s="52">
        <f t="shared" si="132"/>
        <v>-5.423995291673589E-3</v>
      </c>
      <c r="DE28" s="52">
        <f t="shared" si="132"/>
        <v>-1.2724007049771058E-2</v>
      </c>
      <c r="DF28" s="52">
        <f t="shared" si="132"/>
        <v>-1.9546129229875975E-2</v>
      </c>
    </row>
    <row r="29" spans="1:110" x14ac:dyDescent="0.2">
      <c r="A29" s="25"/>
      <c r="B29" s="26" t="s">
        <v>262</v>
      </c>
      <c r="C29" s="50"/>
      <c r="D29" s="50"/>
      <c r="E29" s="50"/>
      <c r="F29" s="50"/>
      <c r="G29" s="50"/>
      <c r="H29" s="50"/>
      <c r="I29" s="50"/>
      <c r="J29" s="50"/>
      <c r="K29" s="50"/>
      <c r="M29" s="26" t="s">
        <v>235</v>
      </c>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X29" s="26" t="s">
        <v>236</v>
      </c>
      <c r="AZ29" s="4"/>
      <c r="BA29" s="4"/>
      <c r="BB29" s="4"/>
      <c r="BC29" s="4"/>
      <c r="BD29" s="4"/>
      <c r="BE29" s="4"/>
      <c r="BF29" s="4"/>
      <c r="CG29" s="26" t="s">
        <v>236</v>
      </c>
    </row>
    <row r="30" spans="1:110" x14ac:dyDescent="0.2">
      <c r="A30" s="25"/>
      <c r="B30" t="str">
        <f t="shared" ref="B30:B35" si="134">B23</f>
        <v xml:space="preserve">   Mar 2025 Optimistic</v>
      </c>
      <c r="C30" s="50"/>
      <c r="D30" s="50"/>
      <c r="E30" s="50"/>
      <c r="F30" s="50"/>
      <c r="G30" s="50"/>
      <c r="H30" s="50"/>
      <c r="I30" s="50"/>
      <c r="J30" s="50"/>
      <c r="K30" s="50"/>
      <c r="M30" t="str">
        <f t="shared" ref="M30:M35" si="135">M23</f>
        <v xml:space="preserve">   Mar 2025 Optimistic</v>
      </c>
      <c r="N30" s="50">
        <f t="shared" ref="N30:AP30" si="136">N23/N38*1000</f>
        <v>91493.121186450211</v>
      </c>
      <c r="O30" s="50">
        <f t="shared" si="136"/>
        <v>94040.970911864133</v>
      </c>
      <c r="P30" s="50">
        <f t="shared" si="136"/>
        <v>101096.11603294122</v>
      </c>
      <c r="Q30" s="50">
        <f t="shared" si="136"/>
        <v>103372.41375850898</v>
      </c>
      <c r="R30" s="50">
        <f t="shared" si="136"/>
        <v>106019.55783851192</v>
      </c>
      <c r="S30" s="50">
        <f t="shared" si="136"/>
        <v>108226.95824277477</v>
      </c>
      <c r="T30" s="50">
        <f t="shared" si="136"/>
        <v>110297.89639801462</v>
      </c>
      <c r="U30" s="50">
        <f t="shared" si="136"/>
        <v>110480.85051586831</v>
      </c>
      <c r="V30" s="50">
        <f t="shared" si="136"/>
        <v>111845.86572321926</v>
      </c>
      <c r="W30" s="50">
        <f t="shared" si="136"/>
        <v>111556.71017184039</v>
      </c>
      <c r="X30" s="50">
        <f t="shared" si="136"/>
        <v>110839.43262752851</v>
      </c>
      <c r="Y30" s="50">
        <f t="shared" si="136"/>
        <v>111512.752985039</v>
      </c>
      <c r="Z30" s="50">
        <f t="shared" si="136"/>
        <v>111694.01309483737</v>
      </c>
      <c r="AA30" s="50">
        <f t="shared" si="136"/>
        <v>115599.24425762237</v>
      </c>
      <c r="AB30" s="50">
        <f t="shared" si="136"/>
        <v>119661.69671013339</v>
      </c>
      <c r="AC30" s="50">
        <f t="shared" si="136"/>
        <v>122294.44998423567</v>
      </c>
      <c r="AD30" s="50">
        <f t="shared" si="136"/>
        <v>125857.29166575127</v>
      </c>
      <c r="AE30" s="50">
        <f t="shared" si="136"/>
        <v>128277.17693244055</v>
      </c>
      <c r="AF30" s="50">
        <f t="shared" si="136"/>
        <v>130790.03480876161</v>
      </c>
      <c r="AG30" s="50">
        <f t="shared" si="136"/>
        <v>129880.96236042018</v>
      </c>
      <c r="AH30" s="50">
        <f t="shared" si="136"/>
        <v>130868.57321810698</v>
      </c>
      <c r="AI30" s="50">
        <f t="shared" si="136"/>
        <v>131620.44361468838</v>
      </c>
      <c r="AJ30" s="50">
        <f t="shared" si="136"/>
        <v>132652.01918785021</v>
      </c>
      <c r="AK30" s="50">
        <f t="shared" si="136"/>
        <v>133906.37254360481</v>
      </c>
      <c r="AL30" s="50">
        <f t="shared" si="136"/>
        <v>135177.52422286189</v>
      </c>
      <c r="AM30" s="50">
        <f t="shared" si="136"/>
        <v>136656.52701888871</v>
      </c>
      <c r="AN30" s="50">
        <f t="shared" si="136"/>
        <v>137985.1369286706</v>
      </c>
      <c r="AO30" s="50">
        <f t="shared" si="136"/>
        <v>139436.37660687618</v>
      </c>
      <c r="AP30" s="50">
        <f t="shared" si="136"/>
        <v>141308.71694406553</v>
      </c>
      <c r="AQ30" s="50">
        <f t="shared" ref="AQ30:AT30" si="137">AQ23/AQ38*1000</f>
        <v>143237.72700695434</v>
      </c>
      <c r="AR30" s="50">
        <f t="shared" si="137"/>
        <v>145228.22298609748</v>
      </c>
      <c r="AS30" s="50">
        <f t="shared" si="137"/>
        <v>147160.89972160573</v>
      </c>
      <c r="AT30" s="50">
        <f t="shared" si="137"/>
        <v>149014.29335605269</v>
      </c>
      <c r="AU30" s="50"/>
      <c r="AV30" s="50"/>
      <c r="AX30" t="str">
        <f t="shared" ref="AX30:AX35" si="138">M30</f>
        <v xml:space="preserve">   Mar 2025 Optimistic</v>
      </c>
      <c r="AY30" s="4">
        <f t="shared" ref="AY30:BH35" si="139">100*N30/$N30</f>
        <v>100</v>
      </c>
      <c r="AZ30" s="4">
        <f t="shared" si="139"/>
        <v>102.78474457136703</v>
      </c>
      <c r="BA30" s="4">
        <f t="shared" si="139"/>
        <v>110.49586539617711</v>
      </c>
      <c r="BB30" s="4">
        <f t="shared" si="139"/>
        <v>112.98380951268503</v>
      </c>
      <c r="BC30" s="4">
        <f t="shared" si="139"/>
        <v>115.87708066321058</v>
      </c>
      <c r="BD30" s="4">
        <f t="shared" si="139"/>
        <v>118.28972149963421</v>
      </c>
      <c r="BE30" s="4">
        <f t="shared" si="139"/>
        <v>120.55321205322409</v>
      </c>
      <c r="BF30" s="4">
        <f t="shared" si="139"/>
        <v>120.75317694182031</v>
      </c>
      <c r="BG30" s="4">
        <f t="shared" si="139"/>
        <v>122.24510900146581</v>
      </c>
      <c r="BH30" s="4">
        <f t="shared" si="139"/>
        <v>121.9290682460197</v>
      </c>
      <c r="BI30" s="4">
        <f t="shared" ref="BI30:BR35" si="140">100*X30/$N30</f>
        <v>121.14509942409028</v>
      </c>
      <c r="BJ30" s="4">
        <f t="shared" si="140"/>
        <v>121.88102399282189</v>
      </c>
      <c r="BK30" s="4">
        <f t="shared" si="140"/>
        <v>122.0791373673006</v>
      </c>
      <c r="BL30" s="4">
        <f t="shared" si="140"/>
        <v>126.34747045304886</v>
      </c>
      <c r="BM30" s="4">
        <f t="shared" si="140"/>
        <v>130.78764300354291</v>
      </c>
      <c r="BN30" s="4">
        <f t="shared" si="140"/>
        <v>133.66518531487918</v>
      </c>
      <c r="BO30" s="4">
        <f t="shared" si="140"/>
        <v>137.55929411269256</v>
      </c>
      <c r="BP30" s="4">
        <f t="shared" si="140"/>
        <v>140.20417630198619</v>
      </c>
      <c r="BQ30" s="4">
        <f t="shared" si="140"/>
        <v>142.95067554010947</v>
      </c>
      <c r="BR30" s="4">
        <f t="shared" si="140"/>
        <v>141.95707904175757</v>
      </c>
      <c r="BS30" s="4">
        <f t="shared" ref="BS30:BW35" si="141">100*AH30/$N30</f>
        <v>143.03651632062599</v>
      </c>
      <c r="BT30" s="4">
        <f t="shared" si="141"/>
        <v>143.8582943809123</v>
      </c>
      <c r="BU30" s="4">
        <f t="shared" si="141"/>
        <v>144.98578414165576</v>
      </c>
      <c r="BV30" s="4">
        <f t="shared" si="141"/>
        <v>146.35676519409839</v>
      </c>
      <c r="BW30" s="4">
        <f t="shared" si="141"/>
        <v>147.74610645032971</v>
      </c>
      <c r="BX30" s="4">
        <f t="shared" ref="BX30:BX35" si="142">100*AM30/$N30</f>
        <v>149.36262447578085</v>
      </c>
      <c r="BY30" s="4">
        <f t="shared" ref="BY30:BY35" si="143">100*AN30/$N30</f>
        <v>150.81476633360901</v>
      </c>
      <c r="BZ30" s="4">
        <f t="shared" ref="BZ30:BZ35" si="144">100*AO30/$N30</f>
        <v>152.40093987254443</v>
      </c>
      <c r="CA30" s="4">
        <f t="shared" ref="CA30:CA35" si="145">100*AP30/$N30</f>
        <v>154.44736731201692</v>
      </c>
      <c r="CB30" s="4">
        <f t="shared" ref="CB30:CB35" si="146">100*AQ30/$N30</f>
        <v>156.55573353438874</v>
      </c>
      <c r="CC30" s="4">
        <f t="shared" ref="CC30:CC35" si="147">100*AR30/$N30</f>
        <v>158.73130253163256</v>
      </c>
      <c r="CD30" s="4">
        <f t="shared" ref="CD30:CD35" si="148">100*AS30/$N30</f>
        <v>160.84367634776868</v>
      </c>
      <c r="CE30" s="4">
        <f t="shared" ref="CE30:CE35" si="149">100*AT30/$N30</f>
        <v>162.86939545147047</v>
      </c>
      <c r="CG30" s="4" t="str">
        <f t="shared" ref="CG30:CG32" si="150">M30</f>
        <v xml:space="preserve">   Mar 2025 Optimistic</v>
      </c>
    </row>
    <row r="31" spans="1:110" x14ac:dyDescent="0.2">
      <c r="A31" s="25"/>
      <c r="B31" t="str">
        <f t="shared" si="134"/>
        <v xml:space="preserve">   Mar 2025 Baseline</v>
      </c>
      <c r="C31" s="50"/>
      <c r="D31" s="50"/>
      <c r="E31" s="50"/>
      <c r="F31" s="50"/>
      <c r="G31" s="50"/>
      <c r="H31" s="50"/>
      <c r="I31" s="50"/>
      <c r="J31" s="50"/>
      <c r="K31" s="50"/>
      <c r="M31" t="str">
        <f t="shared" si="135"/>
        <v xml:space="preserve">   Mar 2025 Baseline</v>
      </c>
      <c r="N31" s="50">
        <f t="shared" ref="N31:AP31" si="151">N24/N39*1000</f>
        <v>91493.121186450211</v>
      </c>
      <c r="O31" s="50">
        <f t="shared" si="151"/>
        <v>94040.970911864133</v>
      </c>
      <c r="P31" s="50">
        <f t="shared" si="151"/>
        <v>101096.11603294122</v>
      </c>
      <c r="Q31" s="50">
        <f t="shared" si="151"/>
        <v>103372.41375850898</v>
      </c>
      <c r="R31" s="50">
        <f t="shared" si="151"/>
        <v>106019.55783851192</v>
      </c>
      <c r="S31" s="50">
        <f t="shared" si="151"/>
        <v>108226.95824277477</v>
      </c>
      <c r="T31" s="50">
        <f t="shared" si="151"/>
        <v>110297.89639801462</v>
      </c>
      <c r="U31" s="50">
        <f t="shared" si="151"/>
        <v>110480.85051586831</v>
      </c>
      <c r="V31" s="50">
        <f t="shared" si="151"/>
        <v>111845.86572321926</v>
      </c>
      <c r="W31" s="50">
        <f t="shared" si="151"/>
        <v>111556.71017184039</v>
      </c>
      <c r="X31" s="50">
        <f t="shared" si="151"/>
        <v>110839.43262752851</v>
      </c>
      <c r="Y31" s="50">
        <f t="shared" si="151"/>
        <v>111512.752985039</v>
      </c>
      <c r="Z31" s="50">
        <f t="shared" si="151"/>
        <v>111694.01309483737</v>
      </c>
      <c r="AA31" s="50">
        <f t="shared" si="151"/>
        <v>115599.24425762237</v>
      </c>
      <c r="AB31" s="50">
        <f t="shared" si="151"/>
        <v>119661.69671013339</v>
      </c>
      <c r="AC31" s="50">
        <f t="shared" si="151"/>
        <v>122294.44998423567</v>
      </c>
      <c r="AD31" s="50">
        <f t="shared" si="151"/>
        <v>125857.29166575127</v>
      </c>
      <c r="AE31" s="50">
        <f t="shared" si="151"/>
        <v>128277.17693244055</v>
      </c>
      <c r="AF31" s="50">
        <f t="shared" si="151"/>
        <v>130790.03480876161</v>
      </c>
      <c r="AG31" s="50">
        <f t="shared" si="151"/>
        <v>129880.96236042018</v>
      </c>
      <c r="AH31" s="50">
        <f t="shared" si="151"/>
        <v>130868.57321810698</v>
      </c>
      <c r="AI31" s="50">
        <f t="shared" si="151"/>
        <v>131516.70351401495</v>
      </c>
      <c r="AJ31" s="50">
        <f t="shared" si="151"/>
        <v>132846.25370302566</v>
      </c>
      <c r="AK31" s="50">
        <f t="shared" si="151"/>
        <v>134476.96509701983</v>
      </c>
      <c r="AL31" s="50">
        <f t="shared" si="151"/>
        <v>135920.34604637374</v>
      </c>
      <c r="AM31" s="50">
        <f t="shared" si="151"/>
        <v>137639.12183629503</v>
      </c>
      <c r="AN31" s="50">
        <f t="shared" si="151"/>
        <v>139163.35923009276</v>
      </c>
      <c r="AO31" s="50">
        <f t="shared" si="151"/>
        <v>140735.38133080301</v>
      </c>
      <c r="AP31" s="50">
        <f t="shared" si="151"/>
        <v>142644.55946434502</v>
      </c>
      <c r="AQ31" s="50">
        <f t="shared" ref="AQ31:AT31" si="152">AQ24/AQ39*1000</f>
        <v>144583.04752302321</v>
      </c>
      <c r="AR31" s="50">
        <f t="shared" si="152"/>
        <v>146548.05426476093</v>
      </c>
      <c r="AS31" s="50">
        <f t="shared" si="152"/>
        <v>148436.26124354161</v>
      </c>
      <c r="AT31" s="50">
        <f t="shared" si="152"/>
        <v>150235.80538404433</v>
      </c>
      <c r="AU31" s="50"/>
      <c r="AV31" s="50"/>
      <c r="AX31" t="str">
        <f t="shared" si="138"/>
        <v xml:space="preserve">   Mar 2025 Baseline</v>
      </c>
      <c r="AY31" s="4">
        <f t="shared" si="139"/>
        <v>100</v>
      </c>
      <c r="AZ31" s="4">
        <f t="shared" si="139"/>
        <v>102.78474457136703</v>
      </c>
      <c r="BA31" s="4">
        <f t="shared" si="139"/>
        <v>110.49586539617711</v>
      </c>
      <c r="BB31" s="4">
        <f t="shared" si="139"/>
        <v>112.98380951268503</v>
      </c>
      <c r="BC31" s="4">
        <f t="shared" si="139"/>
        <v>115.87708066321058</v>
      </c>
      <c r="BD31" s="4">
        <f t="shared" si="139"/>
        <v>118.28972149963421</v>
      </c>
      <c r="BE31" s="4">
        <f t="shared" si="139"/>
        <v>120.55321205322409</v>
      </c>
      <c r="BF31" s="4">
        <f t="shared" si="139"/>
        <v>120.75317694182031</v>
      </c>
      <c r="BG31" s="4">
        <f t="shared" si="139"/>
        <v>122.24510900146581</v>
      </c>
      <c r="BH31" s="4">
        <f t="shared" si="139"/>
        <v>121.9290682460197</v>
      </c>
      <c r="BI31" s="4">
        <f t="shared" si="140"/>
        <v>121.14509942409028</v>
      </c>
      <c r="BJ31" s="4">
        <f t="shared" si="140"/>
        <v>121.88102399282189</v>
      </c>
      <c r="BK31" s="4">
        <f t="shared" si="140"/>
        <v>122.0791373673006</v>
      </c>
      <c r="BL31" s="4">
        <f t="shared" si="140"/>
        <v>126.34747045304886</v>
      </c>
      <c r="BM31" s="4">
        <f t="shared" si="140"/>
        <v>130.78764300354291</v>
      </c>
      <c r="BN31" s="4">
        <f t="shared" si="140"/>
        <v>133.66518531487918</v>
      </c>
      <c r="BO31" s="4">
        <f t="shared" si="140"/>
        <v>137.55929411269256</v>
      </c>
      <c r="BP31" s="4">
        <f t="shared" si="140"/>
        <v>140.20417630198619</v>
      </c>
      <c r="BQ31" s="4">
        <f t="shared" si="140"/>
        <v>142.95067554010947</v>
      </c>
      <c r="BR31" s="4">
        <f t="shared" si="140"/>
        <v>141.95707904175757</v>
      </c>
      <c r="BS31" s="4">
        <f t="shared" si="141"/>
        <v>143.03651632062599</v>
      </c>
      <c r="BT31" s="4">
        <f t="shared" si="141"/>
        <v>143.74490869756457</v>
      </c>
      <c r="BU31" s="4">
        <f t="shared" si="141"/>
        <v>145.19807826022631</v>
      </c>
      <c r="BV31" s="4">
        <f t="shared" si="141"/>
        <v>146.98041049771876</v>
      </c>
      <c r="BW31" s="4">
        <f t="shared" si="141"/>
        <v>148.55799461621498</v>
      </c>
      <c r="BX31" s="4">
        <f t="shared" si="142"/>
        <v>150.43657933125453</v>
      </c>
      <c r="BY31" s="4">
        <f t="shared" si="143"/>
        <v>152.10253779242842</v>
      </c>
      <c r="BZ31" s="4">
        <f t="shared" si="144"/>
        <v>153.82072390338934</v>
      </c>
      <c r="CA31" s="4">
        <f t="shared" si="145"/>
        <v>155.90741425648307</v>
      </c>
      <c r="CB31" s="4">
        <f t="shared" si="146"/>
        <v>158.02613972298872</v>
      </c>
      <c r="CC31" s="4">
        <f t="shared" si="147"/>
        <v>160.17384953576612</v>
      </c>
      <c r="CD31" s="4">
        <f t="shared" si="148"/>
        <v>162.23761887087579</v>
      </c>
      <c r="CE31" s="4">
        <f t="shared" si="149"/>
        <v>164.2044816439093</v>
      </c>
      <c r="CG31" s="4" t="str">
        <f t="shared" si="150"/>
        <v xml:space="preserve">   Mar 2025 Baseline</v>
      </c>
    </row>
    <row r="32" spans="1:110" x14ac:dyDescent="0.2">
      <c r="A32" s="25"/>
      <c r="B32" t="str">
        <f t="shared" si="134"/>
        <v xml:space="preserve">   Mar 2025 Pessimistic</v>
      </c>
      <c r="C32" s="50"/>
      <c r="D32" s="50"/>
      <c r="E32" s="50"/>
      <c r="F32" s="50"/>
      <c r="G32" s="50"/>
      <c r="H32" s="50"/>
      <c r="I32" s="50"/>
      <c r="J32" s="50"/>
      <c r="K32" s="50"/>
      <c r="M32" t="str">
        <f t="shared" si="135"/>
        <v xml:space="preserve">   Mar 2025 Pessimistic</v>
      </c>
      <c r="N32" s="50">
        <f t="shared" ref="N32:AP32" si="153">N25/N40*1000</f>
        <v>91493.121186450211</v>
      </c>
      <c r="O32" s="50">
        <f t="shared" si="153"/>
        <v>94040.970911864133</v>
      </c>
      <c r="P32" s="50">
        <f t="shared" si="153"/>
        <v>101096.11603294122</v>
      </c>
      <c r="Q32" s="50">
        <f t="shared" si="153"/>
        <v>103372.41375850898</v>
      </c>
      <c r="R32" s="50">
        <f t="shared" si="153"/>
        <v>106019.55783851192</v>
      </c>
      <c r="S32" s="50">
        <f t="shared" si="153"/>
        <v>108226.95824277477</v>
      </c>
      <c r="T32" s="50">
        <f t="shared" si="153"/>
        <v>110297.89639801462</v>
      </c>
      <c r="U32" s="50">
        <f t="shared" si="153"/>
        <v>110480.85051586831</v>
      </c>
      <c r="V32" s="50">
        <f t="shared" si="153"/>
        <v>111845.86572321926</v>
      </c>
      <c r="W32" s="50">
        <f t="shared" si="153"/>
        <v>111556.71017184039</v>
      </c>
      <c r="X32" s="50">
        <f t="shared" si="153"/>
        <v>110839.43262752851</v>
      </c>
      <c r="Y32" s="50">
        <f t="shared" si="153"/>
        <v>111512.752985039</v>
      </c>
      <c r="Z32" s="50">
        <f t="shared" si="153"/>
        <v>111694.01309483737</v>
      </c>
      <c r="AA32" s="50">
        <f t="shared" si="153"/>
        <v>115599.24425762237</v>
      </c>
      <c r="AB32" s="50">
        <f t="shared" si="153"/>
        <v>119661.69671013339</v>
      </c>
      <c r="AC32" s="50">
        <f t="shared" si="153"/>
        <v>122294.44998423567</v>
      </c>
      <c r="AD32" s="50">
        <f t="shared" si="153"/>
        <v>125857.29166575127</v>
      </c>
      <c r="AE32" s="50">
        <f t="shared" si="153"/>
        <v>128277.17693244055</v>
      </c>
      <c r="AF32" s="50">
        <f t="shared" si="153"/>
        <v>130790.03480876161</v>
      </c>
      <c r="AG32" s="50">
        <f t="shared" si="153"/>
        <v>129880.96236042018</v>
      </c>
      <c r="AH32" s="50">
        <f t="shared" si="153"/>
        <v>130868.57321810698</v>
      </c>
      <c r="AI32" s="50">
        <f t="shared" si="153"/>
        <v>131521.51330283942</v>
      </c>
      <c r="AJ32" s="50">
        <f t="shared" si="153"/>
        <v>133127.61563158591</v>
      </c>
      <c r="AK32" s="50">
        <f t="shared" si="153"/>
        <v>135186.74811852645</v>
      </c>
      <c r="AL32" s="50">
        <f t="shared" si="153"/>
        <v>137084.38632598153</v>
      </c>
      <c r="AM32" s="50">
        <f t="shared" si="153"/>
        <v>139203.29470118543</v>
      </c>
      <c r="AN32" s="50">
        <f t="shared" si="153"/>
        <v>141024.23637853109</v>
      </c>
      <c r="AO32" s="50">
        <f t="shared" si="153"/>
        <v>142857.85357727803</v>
      </c>
      <c r="AP32" s="50">
        <f t="shared" si="153"/>
        <v>144948.48724556871</v>
      </c>
      <c r="AQ32" s="50">
        <f t="shared" ref="AQ32:AT32" si="154">AQ25/AQ40*1000</f>
        <v>146987.64927213508</v>
      </c>
      <c r="AR32" s="50">
        <f t="shared" si="154"/>
        <v>148944.25152975225</v>
      </c>
      <c r="AS32" s="50">
        <f t="shared" si="154"/>
        <v>151094.54237902764</v>
      </c>
      <c r="AT32" s="50">
        <f t="shared" si="154"/>
        <v>152833.69544415802</v>
      </c>
      <c r="AU32" s="50"/>
      <c r="AV32" s="50"/>
      <c r="AX32" t="str">
        <f t="shared" si="138"/>
        <v xml:space="preserve">   Mar 2025 Pessimistic</v>
      </c>
      <c r="AY32" s="4">
        <f t="shared" si="139"/>
        <v>100</v>
      </c>
      <c r="AZ32" s="4">
        <f t="shared" si="139"/>
        <v>102.78474457136703</v>
      </c>
      <c r="BA32" s="4">
        <f t="shared" si="139"/>
        <v>110.49586539617711</v>
      </c>
      <c r="BB32" s="4">
        <f t="shared" si="139"/>
        <v>112.98380951268503</v>
      </c>
      <c r="BC32" s="4">
        <f t="shared" si="139"/>
        <v>115.87708066321058</v>
      </c>
      <c r="BD32" s="4">
        <f t="shared" si="139"/>
        <v>118.28972149963421</v>
      </c>
      <c r="BE32" s="4">
        <f t="shared" si="139"/>
        <v>120.55321205322409</v>
      </c>
      <c r="BF32" s="4">
        <f t="shared" si="139"/>
        <v>120.75317694182031</v>
      </c>
      <c r="BG32" s="4">
        <f t="shared" si="139"/>
        <v>122.24510900146581</v>
      </c>
      <c r="BH32" s="4">
        <f t="shared" si="139"/>
        <v>121.9290682460197</v>
      </c>
      <c r="BI32" s="4">
        <f t="shared" si="140"/>
        <v>121.14509942409028</v>
      </c>
      <c r="BJ32" s="4">
        <f t="shared" si="140"/>
        <v>121.88102399282189</v>
      </c>
      <c r="BK32" s="4">
        <f t="shared" si="140"/>
        <v>122.0791373673006</v>
      </c>
      <c r="BL32" s="4">
        <f t="shared" si="140"/>
        <v>126.34747045304886</v>
      </c>
      <c r="BM32" s="4">
        <f t="shared" si="140"/>
        <v>130.78764300354291</v>
      </c>
      <c r="BN32" s="4">
        <f t="shared" si="140"/>
        <v>133.66518531487918</v>
      </c>
      <c r="BO32" s="4">
        <f t="shared" si="140"/>
        <v>137.55929411269256</v>
      </c>
      <c r="BP32" s="4">
        <f t="shared" si="140"/>
        <v>140.20417630198619</v>
      </c>
      <c r="BQ32" s="4">
        <f t="shared" si="140"/>
        <v>142.95067554010947</v>
      </c>
      <c r="BR32" s="4">
        <f t="shared" si="140"/>
        <v>141.95707904175757</v>
      </c>
      <c r="BS32" s="4">
        <f t="shared" si="141"/>
        <v>143.03651632062599</v>
      </c>
      <c r="BT32" s="4">
        <f t="shared" si="141"/>
        <v>143.7501656925846</v>
      </c>
      <c r="BU32" s="4">
        <f t="shared" si="141"/>
        <v>145.50560075471728</v>
      </c>
      <c r="BV32" s="4">
        <f t="shared" si="141"/>
        <v>147.75618796853016</v>
      </c>
      <c r="BW32" s="4">
        <f t="shared" si="141"/>
        <v>149.83026543232981</v>
      </c>
      <c r="BX32" s="4">
        <f t="shared" si="142"/>
        <v>152.14618639745444</v>
      </c>
      <c r="BY32" s="4">
        <f t="shared" si="143"/>
        <v>154.13643621485312</v>
      </c>
      <c r="BZ32" s="4">
        <f t="shared" si="144"/>
        <v>156.14054010263095</v>
      </c>
      <c r="CA32" s="4">
        <f t="shared" si="145"/>
        <v>158.42555742544178</v>
      </c>
      <c r="CB32" s="4">
        <f t="shared" si="146"/>
        <v>160.65431735856379</v>
      </c>
      <c r="CC32" s="4">
        <f t="shared" si="147"/>
        <v>162.79284125221244</v>
      </c>
      <c r="CD32" s="4">
        <f t="shared" si="148"/>
        <v>165.14306258185033</v>
      </c>
      <c r="CE32" s="4">
        <f t="shared" si="149"/>
        <v>167.04391921738497</v>
      </c>
      <c r="CG32" s="4" t="str">
        <f t="shared" si="150"/>
        <v xml:space="preserve">   Mar 2025 Pessimistic</v>
      </c>
    </row>
    <row r="33" spans="1:110" x14ac:dyDescent="0.2">
      <c r="A33" s="25"/>
      <c r="B33" t="str">
        <f t="shared" si="134"/>
        <v xml:space="preserve">   Jul 2025 Optimistic</v>
      </c>
      <c r="C33" s="50"/>
      <c r="D33" s="50"/>
      <c r="E33" s="50"/>
      <c r="F33" s="50"/>
      <c r="G33" s="50"/>
      <c r="H33" s="50"/>
      <c r="I33" s="50"/>
      <c r="J33" s="50"/>
      <c r="K33" s="50"/>
      <c r="M33" t="str">
        <f t="shared" si="135"/>
        <v xml:space="preserve">   Jul 2025 Optimistic</v>
      </c>
      <c r="N33" s="50">
        <f t="shared" ref="N33:AP33" si="155">N26/N41*1000</f>
        <v>91474.507498842911</v>
      </c>
      <c r="O33" s="50">
        <f t="shared" si="155"/>
        <v>94043.086356218671</v>
      </c>
      <c r="P33" s="50">
        <f t="shared" si="155"/>
        <v>101110.93735415995</v>
      </c>
      <c r="Q33" s="50">
        <f t="shared" si="155"/>
        <v>103387.73575600953</v>
      </c>
      <c r="R33" s="50">
        <f t="shared" si="155"/>
        <v>105992.58265177568</v>
      </c>
      <c r="S33" s="50">
        <f t="shared" si="155"/>
        <v>108223.41827153225</v>
      </c>
      <c r="T33" s="50">
        <f t="shared" si="155"/>
        <v>110322.77866692276</v>
      </c>
      <c r="U33" s="50">
        <f t="shared" si="155"/>
        <v>110491.11689941022</v>
      </c>
      <c r="V33" s="50">
        <f t="shared" si="155"/>
        <v>111832.25953238453</v>
      </c>
      <c r="W33" s="50">
        <f t="shared" si="155"/>
        <v>111550.54737021231</v>
      </c>
      <c r="X33" s="50">
        <f t="shared" si="155"/>
        <v>110868.91862390218</v>
      </c>
      <c r="Y33" s="50">
        <f t="shared" si="155"/>
        <v>111517.61212574964</v>
      </c>
      <c r="Z33" s="50">
        <f t="shared" si="155"/>
        <v>111657.61186006494</v>
      </c>
      <c r="AA33" s="50">
        <f t="shared" si="155"/>
        <v>115592.47493458851</v>
      </c>
      <c r="AB33" s="50">
        <f t="shared" si="155"/>
        <v>119696.30658031483</v>
      </c>
      <c r="AC33" s="50">
        <f t="shared" si="155"/>
        <v>122292.88273722093</v>
      </c>
      <c r="AD33" s="50">
        <f t="shared" si="155"/>
        <v>125839.81668689271</v>
      </c>
      <c r="AE33" s="50">
        <f t="shared" si="155"/>
        <v>127650.63310082375</v>
      </c>
      <c r="AF33" s="50">
        <f t="shared" si="155"/>
        <v>129778.2473780908</v>
      </c>
      <c r="AG33" s="50">
        <f t="shared" si="155"/>
        <v>128063.76022735918</v>
      </c>
      <c r="AH33" s="50">
        <f t="shared" si="155"/>
        <v>132360.49897926548</v>
      </c>
      <c r="AI33" s="50">
        <f t="shared" si="155"/>
        <v>131553.35008870254</v>
      </c>
      <c r="AJ33" s="50">
        <f t="shared" si="155"/>
        <v>133123.45431529763</v>
      </c>
      <c r="AK33" s="50">
        <f t="shared" si="155"/>
        <v>134553.30377347462</v>
      </c>
      <c r="AL33" s="50">
        <f t="shared" si="155"/>
        <v>136029.03884164256</v>
      </c>
      <c r="AM33" s="50">
        <f t="shared" si="155"/>
        <v>137069.73932578551</v>
      </c>
      <c r="AN33" s="50">
        <f t="shared" si="155"/>
        <v>138630.68195906538</v>
      </c>
      <c r="AO33" s="50">
        <f t="shared" si="155"/>
        <v>139974.98779323022</v>
      </c>
      <c r="AP33" s="50">
        <f t="shared" si="155"/>
        <v>141372.00513518704</v>
      </c>
      <c r="AQ33" s="50">
        <f t="shared" ref="AQ33:AT33" si="156">AQ26/AQ41*1000</f>
        <v>142982.31980747619</v>
      </c>
      <c r="AR33" s="50">
        <f t="shared" si="156"/>
        <v>144623.92777603786</v>
      </c>
      <c r="AS33" s="50">
        <f t="shared" si="156"/>
        <v>146097.75801772982</v>
      </c>
      <c r="AT33" s="50">
        <f t="shared" si="156"/>
        <v>147436.76329283466</v>
      </c>
      <c r="AU33" s="50"/>
      <c r="AV33" s="50"/>
      <c r="AW33" s="17"/>
      <c r="AX33" t="str">
        <f t="shared" si="138"/>
        <v xml:space="preserve">   Jul 2025 Optimistic</v>
      </c>
      <c r="AY33" s="4">
        <f t="shared" si="139"/>
        <v>100</v>
      </c>
      <c r="AZ33" s="4">
        <f t="shared" si="139"/>
        <v>102.80797232759986</v>
      </c>
      <c r="BA33" s="4">
        <f t="shared" si="139"/>
        <v>110.53455232370497</v>
      </c>
      <c r="BB33" s="4">
        <f t="shared" si="139"/>
        <v>113.02355003913773</v>
      </c>
      <c r="BC33" s="4">
        <f t="shared" si="139"/>
        <v>115.87117061342627</v>
      </c>
      <c r="BD33" s="4">
        <f t="shared" si="139"/>
        <v>118.30992178110519</v>
      </c>
      <c r="BE33" s="4">
        <f t="shared" si="139"/>
        <v>120.60494413519338</v>
      </c>
      <c r="BF33" s="4">
        <f t="shared" si="139"/>
        <v>120.78897161682762</v>
      </c>
      <c r="BG33" s="4">
        <f t="shared" si="139"/>
        <v>122.25510974606684</v>
      </c>
      <c r="BH33" s="4">
        <f t="shared" si="139"/>
        <v>121.94714179972311</v>
      </c>
      <c r="BI33" s="4">
        <f t="shared" si="140"/>
        <v>121.20198474455258</v>
      </c>
      <c r="BJ33" s="4">
        <f t="shared" si="140"/>
        <v>121.9111369658484</v>
      </c>
      <c r="BK33" s="4">
        <f t="shared" si="140"/>
        <v>122.06418478009005</v>
      </c>
      <c r="BL33" s="4">
        <f t="shared" si="140"/>
        <v>126.36578003554779</v>
      </c>
      <c r="BM33" s="4">
        <f t="shared" si="140"/>
        <v>130.85209185939473</v>
      </c>
      <c r="BN33" s="4">
        <f t="shared" si="140"/>
        <v>133.6906708557768</v>
      </c>
      <c r="BO33" s="4">
        <f t="shared" si="140"/>
        <v>137.56818170186321</v>
      </c>
      <c r="BP33" s="4">
        <f t="shared" si="140"/>
        <v>139.54776755965418</v>
      </c>
      <c r="BQ33" s="4">
        <f t="shared" si="140"/>
        <v>141.87367707853733</v>
      </c>
      <c r="BR33" s="4">
        <f t="shared" si="140"/>
        <v>139.99939844330848</v>
      </c>
      <c r="BS33" s="4">
        <f t="shared" si="141"/>
        <v>144.69659645988227</v>
      </c>
      <c r="BT33" s="4">
        <f t="shared" si="141"/>
        <v>143.81422068915387</v>
      </c>
      <c r="BU33" s="4">
        <f t="shared" si="141"/>
        <v>145.53065980375084</v>
      </c>
      <c r="BV33" s="4">
        <f t="shared" si="141"/>
        <v>147.09377230063427</v>
      </c>
      <c r="BW33" s="4">
        <f t="shared" si="141"/>
        <v>148.70704698067189</v>
      </c>
      <c r="BX33" s="4">
        <f t="shared" si="142"/>
        <v>149.84474152814579</v>
      </c>
      <c r="BY33" s="4">
        <f t="shared" si="143"/>
        <v>151.55116518207979</v>
      </c>
      <c r="BZ33" s="4">
        <f t="shared" si="144"/>
        <v>153.02076132522583</v>
      </c>
      <c r="CA33" s="4">
        <f t="shared" si="145"/>
        <v>154.54798172810638</v>
      </c>
      <c r="CB33" s="4">
        <f t="shared" si="146"/>
        <v>156.30837893200444</v>
      </c>
      <c r="CC33" s="4">
        <f t="shared" si="147"/>
        <v>158.10298599078794</v>
      </c>
      <c r="CD33" s="4">
        <f t="shared" si="148"/>
        <v>159.71417831309762</v>
      </c>
      <c r="CE33" s="4">
        <f t="shared" si="149"/>
        <v>161.17797988111568</v>
      </c>
      <c r="CG33" s="4" t="str">
        <f t="shared" ref="CG33" si="157">M33</f>
        <v xml:space="preserve">   Jul 2025 Optimistic</v>
      </c>
      <c r="CH33" s="52">
        <f t="shared" ref="CH33:CQ35" si="158">N33/N30-1</f>
        <v>-2.0344357440127414E-4</v>
      </c>
      <c r="CI33" s="52">
        <f t="shared" si="158"/>
        <v>2.2494922521820726E-5</v>
      </c>
      <c r="CJ33" s="52">
        <f t="shared" si="158"/>
        <v>1.46606237710456E-4</v>
      </c>
      <c r="CK33" s="52">
        <f t="shared" si="158"/>
        <v>1.4822133820291405E-4</v>
      </c>
      <c r="CL33" s="52">
        <f t="shared" si="158"/>
        <v>-2.5443594829288596E-4</v>
      </c>
      <c r="CM33" s="52">
        <f t="shared" si="158"/>
        <v>-3.2708775151712999E-5</v>
      </c>
      <c r="CN33" s="52">
        <f t="shared" si="158"/>
        <v>2.2559150918310955E-4</v>
      </c>
      <c r="CO33" s="52">
        <f t="shared" si="158"/>
        <v>9.2924552028472718E-5</v>
      </c>
      <c r="CP33" s="52">
        <f t="shared" si="158"/>
        <v>-1.2165126307306373E-4</v>
      </c>
      <c r="CQ33" s="52">
        <f t="shared" si="158"/>
        <v>-5.52436659218003E-5</v>
      </c>
      <c r="CR33" s="52">
        <f t="shared" ref="CR33:DA35" si="159">X33/X30-1</f>
        <v>2.660244253753774E-4</v>
      </c>
      <c r="CS33" s="52">
        <f t="shared" si="159"/>
        <v>4.3574753385344778E-5</v>
      </c>
      <c r="CT33" s="52">
        <f t="shared" si="159"/>
        <v>-3.2590139582078237E-4</v>
      </c>
      <c r="CU33" s="52">
        <f t="shared" si="159"/>
        <v>-5.855854056258103E-5</v>
      </c>
      <c r="CV33" s="52">
        <f t="shared" si="159"/>
        <v>2.8923098312150231E-4</v>
      </c>
      <c r="CW33" s="52">
        <f t="shared" si="159"/>
        <v>-1.2815356828843605E-5</v>
      </c>
      <c r="CX33" s="52">
        <f t="shared" si="159"/>
        <v>-1.3884756796589404E-4</v>
      </c>
      <c r="CY33" s="52">
        <f t="shared" si="159"/>
        <v>-4.8842970090211546E-3</v>
      </c>
      <c r="CZ33" s="52">
        <f t="shared" si="159"/>
        <v>-7.7359672864237838E-3</v>
      </c>
      <c r="DA33" s="52">
        <f t="shared" si="159"/>
        <v>-1.3991289408668339E-2</v>
      </c>
      <c r="DB33" s="52">
        <f t="shared" ref="DB33:DF35" si="160">AH33/AH30-1</f>
        <v>1.1400183592374269E-2</v>
      </c>
      <c r="DC33" s="52">
        <f t="shared" si="160"/>
        <v>-5.0975003687303566E-4</v>
      </c>
      <c r="DD33" s="52">
        <f t="shared" si="160"/>
        <v>3.5539234934660602E-3</v>
      </c>
      <c r="DE33" s="52">
        <f t="shared" si="160"/>
        <v>4.8312206326039941E-3</v>
      </c>
      <c r="DF33" s="52">
        <f t="shared" si="160"/>
        <v>6.2992322405373002E-3</v>
      </c>
    </row>
    <row r="34" spans="1:110" x14ac:dyDescent="0.2">
      <c r="A34" s="25"/>
      <c r="B34" t="str">
        <f t="shared" si="134"/>
        <v xml:space="preserve">   Jul 2025 Baseline</v>
      </c>
      <c r="C34" s="50"/>
      <c r="D34" s="50"/>
      <c r="E34" s="50"/>
      <c r="F34" s="50"/>
      <c r="G34" s="50"/>
      <c r="H34" s="50"/>
      <c r="I34" s="50"/>
      <c r="J34" s="50"/>
      <c r="K34" s="50"/>
      <c r="M34" t="str">
        <f t="shared" si="135"/>
        <v xml:space="preserve">   Jul 2025 Baseline</v>
      </c>
      <c r="N34" s="50">
        <f t="shared" ref="N34:AP34" si="161">N27/N42*1000</f>
        <v>91474.507498842911</v>
      </c>
      <c r="O34" s="50">
        <f t="shared" si="161"/>
        <v>94043.086356218671</v>
      </c>
      <c r="P34" s="50">
        <f t="shared" si="161"/>
        <v>101110.93735415995</v>
      </c>
      <c r="Q34" s="50">
        <f t="shared" si="161"/>
        <v>103387.73575600953</v>
      </c>
      <c r="R34" s="50">
        <f t="shared" si="161"/>
        <v>105992.58265177568</v>
      </c>
      <c r="S34" s="50">
        <f t="shared" si="161"/>
        <v>108223.41827153225</v>
      </c>
      <c r="T34" s="50">
        <f t="shared" si="161"/>
        <v>110322.77866692276</v>
      </c>
      <c r="U34" s="50">
        <f t="shared" si="161"/>
        <v>110491.11689941022</v>
      </c>
      <c r="V34" s="50">
        <f t="shared" si="161"/>
        <v>111832.25953238453</v>
      </c>
      <c r="W34" s="50">
        <f t="shared" si="161"/>
        <v>111550.54737021231</v>
      </c>
      <c r="X34" s="50">
        <f t="shared" si="161"/>
        <v>110868.91862390218</v>
      </c>
      <c r="Y34" s="50">
        <f t="shared" si="161"/>
        <v>111517.61212574964</v>
      </c>
      <c r="Z34" s="50">
        <f t="shared" si="161"/>
        <v>111657.61186006494</v>
      </c>
      <c r="AA34" s="50">
        <f t="shared" si="161"/>
        <v>115592.47493458851</v>
      </c>
      <c r="AB34" s="50">
        <f t="shared" si="161"/>
        <v>119696.30658031483</v>
      </c>
      <c r="AC34" s="50">
        <f t="shared" si="161"/>
        <v>122292.88273722093</v>
      </c>
      <c r="AD34" s="50">
        <f t="shared" si="161"/>
        <v>125839.81668689271</v>
      </c>
      <c r="AE34" s="50">
        <f t="shared" si="161"/>
        <v>127650.63310082375</v>
      </c>
      <c r="AF34" s="50">
        <f t="shared" si="161"/>
        <v>129778.2473780908</v>
      </c>
      <c r="AG34" s="50">
        <f t="shared" si="161"/>
        <v>128063.76022735918</v>
      </c>
      <c r="AH34" s="50">
        <f t="shared" si="161"/>
        <v>132360.49897926548</v>
      </c>
      <c r="AI34" s="50">
        <f t="shared" si="161"/>
        <v>131553.35008870254</v>
      </c>
      <c r="AJ34" s="50">
        <f t="shared" si="161"/>
        <v>133177.69585809257</v>
      </c>
      <c r="AK34" s="50">
        <f t="shared" si="161"/>
        <v>134468.27206191872</v>
      </c>
      <c r="AL34" s="50">
        <f t="shared" si="161"/>
        <v>135877.95698595329</v>
      </c>
      <c r="AM34" s="50">
        <f t="shared" si="161"/>
        <v>137417.73982699635</v>
      </c>
      <c r="AN34" s="50">
        <f t="shared" si="161"/>
        <v>138965.85616284233</v>
      </c>
      <c r="AO34" s="50">
        <f t="shared" si="161"/>
        <v>140306.0134517627</v>
      </c>
      <c r="AP34" s="50">
        <f t="shared" si="161"/>
        <v>141699.28713820616</v>
      </c>
      <c r="AQ34" s="50">
        <f t="shared" ref="AQ34:AT34" si="162">AQ27/AQ42*1000</f>
        <v>143179.85585281011</v>
      </c>
      <c r="AR34" s="50">
        <f t="shared" si="162"/>
        <v>144676.7060743747</v>
      </c>
      <c r="AS34" s="50">
        <f t="shared" si="162"/>
        <v>146070.21989866407</v>
      </c>
      <c r="AT34" s="50">
        <f t="shared" si="162"/>
        <v>147363.38287922365</v>
      </c>
      <c r="AU34" s="50"/>
      <c r="AV34" s="50"/>
      <c r="AW34" s="17"/>
      <c r="AX34" t="str">
        <f t="shared" si="138"/>
        <v xml:space="preserve">   Jul 2025 Baseline</v>
      </c>
      <c r="AY34" s="4">
        <f t="shared" si="139"/>
        <v>100</v>
      </c>
      <c r="AZ34" s="4">
        <f t="shared" si="139"/>
        <v>102.80797232759986</v>
      </c>
      <c r="BA34" s="4">
        <f t="shared" si="139"/>
        <v>110.53455232370497</v>
      </c>
      <c r="BB34" s="4">
        <f t="shared" si="139"/>
        <v>113.02355003913773</v>
      </c>
      <c r="BC34" s="4">
        <f t="shared" si="139"/>
        <v>115.87117061342627</v>
      </c>
      <c r="BD34" s="4">
        <f t="shared" si="139"/>
        <v>118.30992178110519</v>
      </c>
      <c r="BE34" s="4">
        <f t="shared" si="139"/>
        <v>120.60494413519338</v>
      </c>
      <c r="BF34" s="4">
        <f t="shared" si="139"/>
        <v>120.78897161682762</v>
      </c>
      <c r="BG34" s="4">
        <f t="shared" si="139"/>
        <v>122.25510974606684</v>
      </c>
      <c r="BH34" s="4">
        <f t="shared" si="139"/>
        <v>121.94714179972311</v>
      </c>
      <c r="BI34" s="4">
        <f t="shared" si="140"/>
        <v>121.20198474455258</v>
      </c>
      <c r="BJ34" s="4">
        <f t="shared" si="140"/>
        <v>121.9111369658484</v>
      </c>
      <c r="BK34" s="4">
        <f t="shared" si="140"/>
        <v>122.06418478009005</v>
      </c>
      <c r="BL34" s="4">
        <f t="shared" si="140"/>
        <v>126.36578003554779</v>
      </c>
      <c r="BM34" s="4">
        <f t="shared" si="140"/>
        <v>130.85209185939473</v>
      </c>
      <c r="BN34" s="4">
        <f t="shared" si="140"/>
        <v>133.6906708557768</v>
      </c>
      <c r="BO34" s="4">
        <f t="shared" si="140"/>
        <v>137.56818170186321</v>
      </c>
      <c r="BP34" s="4">
        <f t="shared" si="140"/>
        <v>139.54776755965418</v>
      </c>
      <c r="BQ34" s="4">
        <f t="shared" si="140"/>
        <v>141.87367707853733</v>
      </c>
      <c r="BR34" s="4">
        <f t="shared" si="140"/>
        <v>139.99939844330848</v>
      </c>
      <c r="BS34" s="4">
        <f t="shared" si="141"/>
        <v>144.69659645988227</v>
      </c>
      <c r="BT34" s="4">
        <f t="shared" si="141"/>
        <v>143.81422068915387</v>
      </c>
      <c r="BU34" s="4">
        <f t="shared" si="141"/>
        <v>145.5899566988947</v>
      </c>
      <c r="BV34" s="4">
        <f t="shared" si="141"/>
        <v>147.00081556997685</v>
      </c>
      <c r="BW34" s="4">
        <f t="shared" si="141"/>
        <v>148.54188418305731</v>
      </c>
      <c r="BX34" s="4">
        <f t="shared" si="142"/>
        <v>150.22517593629524</v>
      </c>
      <c r="BY34" s="4">
        <f t="shared" si="143"/>
        <v>151.91757787228332</v>
      </c>
      <c r="BZ34" s="4">
        <f t="shared" si="144"/>
        <v>153.38263882266594</v>
      </c>
      <c r="CA34" s="4">
        <f t="shared" si="145"/>
        <v>154.90576665853987</v>
      </c>
      <c r="CB34" s="4">
        <f t="shared" si="146"/>
        <v>156.52432548447581</v>
      </c>
      <c r="CC34" s="4">
        <f t="shared" si="147"/>
        <v>158.160683265996</v>
      </c>
      <c r="CD34" s="4">
        <f t="shared" si="148"/>
        <v>159.68407362074265</v>
      </c>
      <c r="CE34" s="4">
        <f t="shared" si="149"/>
        <v>161.09776035808412</v>
      </c>
      <c r="CG34" s="4" t="str">
        <f>M34</f>
        <v xml:space="preserve">   Jul 2025 Baseline</v>
      </c>
      <c r="CH34" s="52">
        <f t="shared" si="158"/>
        <v>-2.0344357440127414E-4</v>
      </c>
      <c r="CI34" s="52">
        <f t="shared" si="158"/>
        <v>2.2494922521820726E-5</v>
      </c>
      <c r="CJ34" s="52">
        <f t="shared" si="158"/>
        <v>1.46606237710456E-4</v>
      </c>
      <c r="CK34" s="52">
        <f t="shared" si="158"/>
        <v>1.4822133820291405E-4</v>
      </c>
      <c r="CL34" s="52">
        <f t="shared" si="158"/>
        <v>-2.5443594829288596E-4</v>
      </c>
      <c r="CM34" s="52">
        <f t="shared" si="158"/>
        <v>-3.2708775151712999E-5</v>
      </c>
      <c r="CN34" s="52">
        <f t="shared" si="158"/>
        <v>2.2559150918310955E-4</v>
      </c>
      <c r="CO34" s="52">
        <f t="shared" si="158"/>
        <v>9.2924552028472718E-5</v>
      </c>
      <c r="CP34" s="52">
        <f t="shared" si="158"/>
        <v>-1.2165126307306373E-4</v>
      </c>
      <c r="CQ34" s="52">
        <f t="shared" si="158"/>
        <v>-5.52436659218003E-5</v>
      </c>
      <c r="CR34" s="52">
        <f t="shared" si="159"/>
        <v>2.660244253753774E-4</v>
      </c>
      <c r="CS34" s="52">
        <f t="shared" si="159"/>
        <v>4.3574753385344778E-5</v>
      </c>
      <c r="CT34" s="52">
        <f t="shared" si="159"/>
        <v>-3.2590139582078237E-4</v>
      </c>
      <c r="CU34" s="52">
        <f t="shared" si="159"/>
        <v>-5.855854056258103E-5</v>
      </c>
      <c r="CV34" s="52">
        <f t="shared" si="159"/>
        <v>2.8923098312150231E-4</v>
      </c>
      <c r="CW34" s="52">
        <f t="shared" si="159"/>
        <v>-1.2815356828843605E-5</v>
      </c>
      <c r="CX34" s="52">
        <f t="shared" si="159"/>
        <v>-1.3884756796589404E-4</v>
      </c>
      <c r="CY34" s="52">
        <f t="shared" si="159"/>
        <v>-4.8842970090211546E-3</v>
      </c>
      <c r="CZ34" s="52">
        <f t="shared" si="159"/>
        <v>-7.7359672864237838E-3</v>
      </c>
      <c r="DA34" s="52">
        <f t="shared" si="159"/>
        <v>-1.3991289408668339E-2</v>
      </c>
      <c r="DB34" s="52">
        <f t="shared" si="160"/>
        <v>1.1400183592374269E-2</v>
      </c>
      <c r="DC34" s="52">
        <f t="shared" si="160"/>
        <v>2.7864578193059764E-4</v>
      </c>
      <c r="DD34" s="52">
        <f t="shared" si="160"/>
        <v>2.4949303862782379E-3</v>
      </c>
      <c r="DE34" s="52">
        <f t="shared" si="160"/>
        <v>-6.4643302255085189E-5</v>
      </c>
      <c r="DF34" s="52">
        <f t="shared" si="160"/>
        <v>-3.1186692539753036E-4</v>
      </c>
    </row>
    <row r="35" spans="1:110" x14ac:dyDescent="0.2">
      <c r="A35" s="25"/>
      <c r="B35" t="str">
        <f t="shared" si="134"/>
        <v xml:space="preserve">   Jul 2025 Pessimistic</v>
      </c>
      <c r="C35" s="50"/>
      <c r="D35" s="50"/>
      <c r="E35" s="50"/>
      <c r="F35" s="50"/>
      <c r="G35" s="50"/>
      <c r="H35" s="50"/>
      <c r="I35" s="50"/>
      <c r="J35" s="50"/>
      <c r="K35" s="50"/>
      <c r="M35" t="str">
        <f t="shared" si="135"/>
        <v xml:space="preserve">   Jul 2025 Pessimistic</v>
      </c>
      <c r="N35" s="50">
        <f t="shared" ref="N35:AP35" si="163">N28/N43*1000</f>
        <v>91474.507498842911</v>
      </c>
      <c r="O35" s="50">
        <f t="shared" si="163"/>
        <v>94043.086356218671</v>
      </c>
      <c r="P35" s="50">
        <f t="shared" si="163"/>
        <v>101110.93735415995</v>
      </c>
      <c r="Q35" s="50">
        <f t="shared" si="163"/>
        <v>103387.73575600953</v>
      </c>
      <c r="R35" s="50">
        <f t="shared" si="163"/>
        <v>105992.58265177568</v>
      </c>
      <c r="S35" s="50">
        <f t="shared" si="163"/>
        <v>108223.41827153225</v>
      </c>
      <c r="T35" s="50">
        <f t="shared" si="163"/>
        <v>110322.77866692276</v>
      </c>
      <c r="U35" s="50">
        <f t="shared" si="163"/>
        <v>110491.11689941022</v>
      </c>
      <c r="V35" s="50">
        <f t="shared" si="163"/>
        <v>111832.25953238453</v>
      </c>
      <c r="W35" s="50">
        <f t="shared" si="163"/>
        <v>111550.54737021231</v>
      </c>
      <c r="X35" s="50">
        <f t="shared" si="163"/>
        <v>110868.91862390218</v>
      </c>
      <c r="Y35" s="50">
        <f t="shared" si="163"/>
        <v>111517.61212574964</v>
      </c>
      <c r="Z35" s="50">
        <f t="shared" si="163"/>
        <v>111657.61186006494</v>
      </c>
      <c r="AA35" s="50">
        <f t="shared" si="163"/>
        <v>115592.47493458851</v>
      </c>
      <c r="AB35" s="50">
        <f t="shared" si="163"/>
        <v>119696.30658031483</v>
      </c>
      <c r="AC35" s="50">
        <f t="shared" si="163"/>
        <v>122292.88273722093</v>
      </c>
      <c r="AD35" s="50">
        <f t="shared" si="163"/>
        <v>125839.81668689271</v>
      </c>
      <c r="AE35" s="50">
        <f t="shared" si="163"/>
        <v>127650.63310082375</v>
      </c>
      <c r="AF35" s="50">
        <f t="shared" si="163"/>
        <v>129778.2473780908</v>
      </c>
      <c r="AG35" s="50">
        <f t="shared" si="163"/>
        <v>128063.76022735918</v>
      </c>
      <c r="AH35" s="50">
        <f t="shared" si="163"/>
        <v>132360.49897926548</v>
      </c>
      <c r="AI35" s="50">
        <f t="shared" si="163"/>
        <v>131553.35008870254</v>
      </c>
      <c r="AJ35" s="50">
        <f t="shared" si="163"/>
        <v>133238.09178143769</v>
      </c>
      <c r="AK35" s="50">
        <f t="shared" si="163"/>
        <v>134325.32220451988</v>
      </c>
      <c r="AL35" s="50">
        <f t="shared" si="163"/>
        <v>135574.06119006278</v>
      </c>
      <c r="AM35" s="50">
        <f t="shared" si="163"/>
        <v>137606.6745670276</v>
      </c>
      <c r="AN35" s="50">
        <f t="shared" si="163"/>
        <v>138762.62948031185</v>
      </c>
      <c r="AO35" s="50">
        <f t="shared" si="163"/>
        <v>139550.33604931578</v>
      </c>
      <c r="AP35" s="50">
        <f t="shared" si="163"/>
        <v>140361.07737495372</v>
      </c>
      <c r="AQ35" s="50">
        <f t="shared" ref="AQ35:AT35" si="164">AQ28/AQ43*1000</f>
        <v>141952.87120810014</v>
      </c>
      <c r="AR35" s="50">
        <f t="shared" si="164"/>
        <v>143432.08444923017</v>
      </c>
      <c r="AS35" s="50">
        <f t="shared" si="164"/>
        <v>144756.87225023835</v>
      </c>
      <c r="AT35" s="50">
        <f t="shared" si="164"/>
        <v>145943.5246243453</v>
      </c>
      <c r="AU35" s="50"/>
      <c r="AV35" s="50"/>
      <c r="AW35" s="17"/>
      <c r="AX35" t="str">
        <f t="shared" si="138"/>
        <v xml:space="preserve">   Jul 2025 Pessimistic</v>
      </c>
      <c r="AY35" s="4">
        <f t="shared" si="139"/>
        <v>100</v>
      </c>
      <c r="AZ35" s="4">
        <f t="shared" si="139"/>
        <v>102.80797232759986</v>
      </c>
      <c r="BA35" s="4">
        <f t="shared" si="139"/>
        <v>110.53455232370497</v>
      </c>
      <c r="BB35" s="4">
        <f t="shared" si="139"/>
        <v>113.02355003913773</v>
      </c>
      <c r="BC35" s="4">
        <f t="shared" si="139"/>
        <v>115.87117061342627</v>
      </c>
      <c r="BD35" s="4">
        <f t="shared" si="139"/>
        <v>118.30992178110519</v>
      </c>
      <c r="BE35" s="4">
        <f t="shared" si="139"/>
        <v>120.60494413519338</v>
      </c>
      <c r="BF35" s="4">
        <f t="shared" si="139"/>
        <v>120.78897161682762</v>
      </c>
      <c r="BG35" s="4">
        <f t="shared" si="139"/>
        <v>122.25510974606684</v>
      </c>
      <c r="BH35" s="4">
        <f t="shared" si="139"/>
        <v>121.94714179972311</v>
      </c>
      <c r="BI35" s="4">
        <f t="shared" si="140"/>
        <v>121.20198474455258</v>
      </c>
      <c r="BJ35" s="4">
        <f t="shared" si="140"/>
        <v>121.9111369658484</v>
      </c>
      <c r="BK35" s="4">
        <f t="shared" si="140"/>
        <v>122.06418478009005</v>
      </c>
      <c r="BL35" s="4">
        <f t="shared" si="140"/>
        <v>126.36578003554779</v>
      </c>
      <c r="BM35" s="4">
        <f t="shared" si="140"/>
        <v>130.85209185939473</v>
      </c>
      <c r="BN35" s="4">
        <f t="shared" si="140"/>
        <v>133.6906708557768</v>
      </c>
      <c r="BO35" s="4">
        <f t="shared" si="140"/>
        <v>137.56818170186321</v>
      </c>
      <c r="BP35" s="4">
        <f t="shared" si="140"/>
        <v>139.54776755965418</v>
      </c>
      <c r="BQ35" s="4">
        <f t="shared" si="140"/>
        <v>141.87367707853733</v>
      </c>
      <c r="BR35" s="4">
        <f t="shared" si="140"/>
        <v>139.99939844330848</v>
      </c>
      <c r="BS35" s="4">
        <f t="shared" si="141"/>
        <v>144.69659645988227</v>
      </c>
      <c r="BT35" s="4">
        <f t="shared" si="141"/>
        <v>143.81422068915387</v>
      </c>
      <c r="BU35" s="4">
        <f t="shared" si="141"/>
        <v>145.6559815674581</v>
      </c>
      <c r="BV35" s="4">
        <f t="shared" si="141"/>
        <v>146.84454267897425</v>
      </c>
      <c r="BW35" s="4">
        <f t="shared" si="141"/>
        <v>148.20966507174438</v>
      </c>
      <c r="BX35" s="4">
        <f t="shared" si="142"/>
        <v>150.43171953537791</v>
      </c>
      <c r="BY35" s="4">
        <f t="shared" si="143"/>
        <v>151.69541031097336</v>
      </c>
      <c r="BZ35" s="4">
        <f t="shared" si="144"/>
        <v>152.55653172123502</v>
      </c>
      <c r="CA35" s="4">
        <f t="shared" si="145"/>
        <v>153.44283474467375</v>
      </c>
      <c r="CB35" s="4">
        <f t="shared" si="146"/>
        <v>155.18298495337157</v>
      </c>
      <c r="CC35" s="4">
        <f t="shared" si="147"/>
        <v>156.80006197469223</v>
      </c>
      <c r="CD35" s="4">
        <f t="shared" si="148"/>
        <v>158.24832098939632</v>
      </c>
      <c r="CE35" s="4">
        <f t="shared" si="149"/>
        <v>159.54557025211793</v>
      </c>
      <c r="CG35" s="4" t="str">
        <f t="shared" ref="CG35" si="165">M35</f>
        <v xml:space="preserve">   Jul 2025 Pessimistic</v>
      </c>
      <c r="CH35" s="52">
        <f t="shared" si="158"/>
        <v>-2.0344357440127414E-4</v>
      </c>
      <c r="CI35" s="52">
        <f t="shared" si="158"/>
        <v>2.2494922521820726E-5</v>
      </c>
      <c r="CJ35" s="52">
        <f t="shared" si="158"/>
        <v>1.46606237710456E-4</v>
      </c>
      <c r="CK35" s="52">
        <f t="shared" si="158"/>
        <v>1.4822133820291405E-4</v>
      </c>
      <c r="CL35" s="52">
        <f t="shared" si="158"/>
        <v>-2.5443594829288596E-4</v>
      </c>
      <c r="CM35" s="52">
        <f t="shared" si="158"/>
        <v>-3.2708775151712999E-5</v>
      </c>
      <c r="CN35" s="52">
        <f t="shared" si="158"/>
        <v>2.2559150918310955E-4</v>
      </c>
      <c r="CO35" s="52">
        <f t="shared" si="158"/>
        <v>9.2924552028472718E-5</v>
      </c>
      <c r="CP35" s="52">
        <f t="shared" si="158"/>
        <v>-1.2165126307306373E-4</v>
      </c>
      <c r="CQ35" s="52">
        <f t="shared" si="158"/>
        <v>-5.52436659218003E-5</v>
      </c>
      <c r="CR35" s="52">
        <f t="shared" si="159"/>
        <v>2.660244253753774E-4</v>
      </c>
      <c r="CS35" s="52">
        <f t="shared" si="159"/>
        <v>4.3574753385344778E-5</v>
      </c>
      <c r="CT35" s="52">
        <f t="shared" si="159"/>
        <v>-3.2590139582078237E-4</v>
      </c>
      <c r="CU35" s="52">
        <f t="shared" si="159"/>
        <v>-5.855854056258103E-5</v>
      </c>
      <c r="CV35" s="52">
        <f t="shared" si="159"/>
        <v>2.8923098312150231E-4</v>
      </c>
      <c r="CW35" s="52">
        <f t="shared" si="159"/>
        <v>-1.2815356828843605E-5</v>
      </c>
      <c r="CX35" s="52">
        <f t="shared" si="159"/>
        <v>-1.3884756796589404E-4</v>
      </c>
      <c r="CY35" s="52">
        <f t="shared" si="159"/>
        <v>-4.8842970090211546E-3</v>
      </c>
      <c r="CZ35" s="52">
        <f t="shared" si="159"/>
        <v>-7.7359672864237838E-3</v>
      </c>
      <c r="DA35" s="52">
        <f t="shared" si="159"/>
        <v>-1.3991289408668339E-2</v>
      </c>
      <c r="DB35" s="52">
        <f t="shared" si="160"/>
        <v>1.1400183592374269E-2</v>
      </c>
      <c r="DC35" s="52">
        <f t="shared" si="160"/>
        <v>2.4206523376757438E-4</v>
      </c>
      <c r="DD35" s="52">
        <f t="shared" si="160"/>
        <v>8.2985148744429971E-4</v>
      </c>
      <c r="DE35" s="52">
        <f t="shared" si="160"/>
        <v>-6.3721180218885287E-3</v>
      </c>
      <c r="DF35" s="52">
        <f t="shared" si="160"/>
        <v>-1.1017484750796114E-2</v>
      </c>
    </row>
    <row r="36" spans="1:110" x14ac:dyDescent="0.2">
      <c r="A36" s="25"/>
      <c r="C36" s="50"/>
      <c r="D36" s="50"/>
      <c r="E36" s="50"/>
      <c r="F36" s="50"/>
      <c r="G36" s="50"/>
      <c r="H36" s="50"/>
      <c r="I36" s="50"/>
      <c r="J36" s="50"/>
      <c r="K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row>
    <row r="37" spans="1:110" x14ac:dyDescent="0.2">
      <c r="A37" s="25"/>
      <c r="B37" s="26" t="s">
        <v>0</v>
      </c>
      <c r="C37" s="50"/>
      <c r="D37" s="50"/>
      <c r="E37" s="50"/>
      <c r="F37" s="50"/>
      <c r="G37" s="50"/>
      <c r="H37" s="50"/>
      <c r="I37" s="50"/>
      <c r="J37" s="50"/>
      <c r="K37" s="50"/>
      <c r="M37" s="26" t="s">
        <v>0</v>
      </c>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X37" s="26" t="s">
        <v>234</v>
      </c>
      <c r="CG37" s="26" t="s">
        <v>234</v>
      </c>
    </row>
    <row r="38" spans="1:110" x14ac:dyDescent="0.2">
      <c r="B38" t="str">
        <f t="shared" ref="B38:B43" si="166">B9</f>
        <v xml:space="preserve">   Mar 2025 Optimistic</v>
      </c>
      <c r="C38" s="50">
        <v>1763.4</v>
      </c>
      <c r="D38" s="50">
        <v>1661.45</v>
      </c>
      <c r="E38" s="50">
        <v>1688.9250000000002</v>
      </c>
      <c r="F38" s="50">
        <v>1764.0083333333332</v>
      </c>
      <c r="G38" s="50">
        <v>1779.1166666666668</v>
      </c>
      <c r="H38" s="50">
        <v>1793.5583333333334</v>
      </c>
      <c r="I38" s="50">
        <v>1808.4180000000001</v>
      </c>
      <c r="J38" s="50">
        <v>1828.8347499999998</v>
      </c>
      <c r="K38" s="50">
        <v>1840.8510000000001</v>
      </c>
      <c r="M38" t="str">
        <f t="shared" ref="M38:M43" si="167">B9</f>
        <v xml:space="preserve">   Mar 2025 Optimistic</v>
      </c>
      <c r="N38" s="50">
        <v>1779.4333333333334</v>
      </c>
      <c r="O38" s="50">
        <v>1782.6333333333337</v>
      </c>
      <c r="P38" s="50">
        <v>1581.866666666667</v>
      </c>
      <c r="Q38" s="50">
        <v>1633.3333333333333</v>
      </c>
      <c r="R38" s="50">
        <v>1647.9666666666665</v>
      </c>
      <c r="S38" s="50">
        <v>1645.3666666666668</v>
      </c>
      <c r="T38" s="50">
        <v>1668.8666666666666</v>
      </c>
      <c r="U38" s="50">
        <v>1704.4666666666667</v>
      </c>
      <c r="V38" s="50">
        <v>1736.9999999999998</v>
      </c>
      <c r="W38" s="50">
        <v>1742.3666666666663</v>
      </c>
      <c r="X38" s="50">
        <v>1757.5</v>
      </c>
      <c r="Y38" s="50">
        <v>1779.4666666666669</v>
      </c>
      <c r="Z38" s="50">
        <v>1776.7</v>
      </c>
      <c r="AA38" s="50">
        <v>1778.8666666666666</v>
      </c>
      <c r="AB38" s="50">
        <v>1782.0333333333335</v>
      </c>
      <c r="AC38" s="50">
        <v>1777.4333333333334</v>
      </c>
      <c r="AD38" s="50">
        <v>1778.1333333333332</v>
      </c>
      <c r="AE38" s="50">
        <v>1787.9</v>
      </c>
      <c r="AF38" s="50">
        <v>1796.2999999999997</v>
      </c>
      <c r="AG38" s="50">
        <v>1801.2333333333333</v>
      </c>
      <c r="AH38" s="50">
        <v>1788.8</v>
      </c>
      <c r="AI38" s="50">
        <v>1800.797</v>
      </c>
      <c r="AJ38" s="50">
        <v>1805.7260000000001</v>
      </c>
      <c r="AK38" s="50">
        <v>1810.58</v>
      </c>
      <c r="AL38" s="50">
        <v>1816.569</v>
      </c>
      <c r="AM38" s="50">
        <v>1823.2059999999999</v>
      </c>
      <c r="AN38" s="50">
        <v>1827.886</v>
      </c>
      <c r="AO38" s="50">
        <v>1830.7260000000001</v>
      </c>
      <c r="AP38" s="50">
        <v>1833.521</v>
      </c>
      <c r="AQ38" s="50">
        <v>1836.838</v>
      </c>
      <c r="AR38" s="50">
        <v>1839.451</v>
      </c>
      <c r="AS38" s="50">
        <v>1841.992</v>
      </c>
      <c r="AT38" s="50">
        <v>1845.123</v>
      </c>
      <c r="AU38" s="50"/>
      <c r="AV38" s="50"/>
      <c r="AX38" t="str">
        <f t="shared" ref="AX38:AX43" si="168">M38</f>
        <v xml:space="preserve">   Mar 2025 Optimistic</v>
      </c>
      <c r="AY38" s="4">
        <f t="shared" ref="AY38:AY43" si="169">100*N38/$N38</f>
        <v>100</v>
      </c>
      <c r="AZ38" s="4">
        <f t="shared" ref="AZ38:AZ43" si="170">100*O38/$N38</f>
        <v>100.17983253095557</v>
      </c>
      <c r="BA38" s="4">
        <f t="shared" ref="BA38:BA43" si="171">100*P38/$N38</f>
        <v>88.897214469025741</v>
      </c>
      <c r="BB38" s="4">
        <f t="shared" ref="BB38:BB43" si="172">100*Q38/$N38</f>
        <v>91.789521008560769</v>
      </c>
      <c r="BC38" s="4">
        <f t="shared" ref="BC38:BC43" si="173">100*R38/$N38</f>
        <v>92.611880186576244</v>
      </c>
      <c r="BD38" s="4">
        <f t="shared" ref="BD38:BD43" si="174">100*S38/$N38</f>
        <v>92.46576625517487</v>
      </c>
      <c r="BE38" s="4">
        <f t="shared" ref="BE38:BE43" si="175">100*T38/$N38</f>
        <v>93.786411404379663</v>
      </c>
      <c r="BF38" s="4">
        <f t="shared" ref="BF38:BF43" si="176">100*U38/$N38</f>
        <v>95.787048311260136</v>
      </c>
      <c r="BG38" s="4">
        <f t="shared" ref="BG38:BG43" si="177">100*V38/$N38</f>
        <v>97.615345709308187</v>
      </c>
      <c r="BH38" s="4">
        <f t="shared" ref="BH38:BH43" si="178">100*W38/$N38</f>
        <v>97.916939849764887</v>
      </c>
      <c r="BI38" s="4">
        <f t="shared" ref="BI38:BI43" si="179">100*X38/$N38</f>
        <v>98.767397860742179</v>
      </c>
      <c r="BJ38" s="4">
        <f t="shared" ref="BJ38:BJ43" si="180">100*Y38/$N38</f>
        <v>100.0018732555308</v>
      </c>
      <c r="BK38" s="4">
        <f t="shared" ref="BK38:BK43" si="181">100*Z38/$N38</f>
        <v>99.84639304647547</v>
      </c>
      <c r="BL38" s="4">
        <f t="shared" ref="BL38:BL43" si="182">100*AA38/$N38</f>
        <v>99.968154655976619</v>
      </c>
      <c r="BM38" s="4">
        <f t="shared" ref="BM38:BM43" si="183">100*AB38/$N38</f>
        <v>100.14611393140139</v>
      </c>
      <c r="BN38" s="4">
        <f t="shared" ref="BN38:BN43" si="184">100*AC38/$N38</f>
        <v>99.88760466815279</v>
      </c>
      <c r="BO38" s="4">
        <f t="shared" ref="BO38:BO43" si="185">100*AD38/$N38</f>
        <v>99.926943034299299</v>
      </c>
      <c r="BP38" s="4">
        <f t="shared" ref="BP38:BP43" si="186">100*AE38/$N38</f>
        <v>100.47580690481988</v>
      </c>
      <c r="BQ38" s="4">
        <f t="shared" ref="BQ38:BQ43" si="187">100*AF38/$N38</f>
        <v>100.94786729857817</v>
      </c>
      <c r="BR38" s="4">
        <f t="shared" ref="BR38:BR43" si="188">100*AG38/$N38</f>
        <v>101.22510911713466</v>
      </c>
      <c r="BS38" s="4">
        <f t="shared" ref="BS38:BS43" si="189">100*AH38/$N38</f>
        <v>100.52638480415114</v>
      </c>
      <c r="BT38" s="4">
        <f t="shared" ref="BT38:BT43" si="190">100*AI38/$N38</f>
        <v>101.20058820223667</v>
      </c>
      <c r="BU38" s="4">
        <f t="shared" ref="BU38:BU43" si="191">100*AJ38/$N38</f>
        <v>101.47758649757414</v>
      </c>
      <c r="BV38" s="4">
        <f t="shared" ref="BV38:BV43" si="192">100*AK38/$N38</f>
        <v>101.75036996796733</v>
      </c>
      <c r="BW38" s="4">
        <f t="shared" ref="BW38:BW43" si="193">100*AL38/$N38</f>
        <v>102.08693778918382</v>
      </c>
      <c r="BX38" s="4">
        <f t="shared" ref="BX38:BX43" si="194">100*AM38/$N38</f>
        <v>102.4599216979188</v>
      </c>
      <c r="BY38" s="4">
        <f t="shared" ref="BY38:BY43" si="195">100*AN38/$N38</f>
        <v>102.72292677444131</v>
      </c>
      <c r="BZ38" s="4">
        <f t="shared" ref="BZ38:BZ43" si="196">100*AO38/$N38</f>
        <v>102.88252814566435</v>
      </c>
      <c r="CA38" s="4">
        <f t="shared" ref="CA38:CA43" si="197">100*AP38/$N38</f>
        <v>103.03960062192084</v>
      </c>
      <c r="CB38" s="4">
        <f t="shared" ref="CB38:CB43" si="198">100*AQ38/$N38</f>
        <v>103.22600827978944</v>
      </c>
      <c r="CC38" s="4">
        <f t="shared" ref="CC38:CC43" si="199">100*AR38/$N38</f>
        <v>103.37285278084784</v>
      </c>
      <c r="CD38" s="4">
        <f t="shared" ref="CD38:CD43" si="200">100*AS38/$N38</f>
        <v>103.51565104995971</v>
      </c>
      <c r="CE38" s="4">
        <f t="shared" ref="CE38:CE43" si="201">100*AT38/$N38</f>
        <v>103.69160594196654</v>
      </c>
      <c r="CG38" s="4" t="str">
        <f t="shared" ref="CG38:CG40" si="202">M38</f>
        <v xml:space="preserve">   Mar 2025 Optimistic</v>
      </c>
    </row>
    <row r="39" spans="1:110" x14ac:dyDescent="0.2">
      <c r="B39" t="str">
        <f t="shared" si="166"/>
        <v xml:space="preserve">   Mar 2025 Baseline</v>
      </c>
      <c r="C39" s="50">
        <v>1763.4</v>
      </c>
      <c r="D39" s="50">
        <v>1661.45</v>
      </c>
      <c r="E39" s="50">
        <v>1688.9250000000002</v>
      </c>
      <c r="F39" s="50">
        <v>1764.0083333333332</v>
      </c>
      <c r="G39" s="50">
        <v>1779.1166666666668</v>
      </c>
      <c r="H39" s="50">
        <v>1793.5583333333334</v>
      </c>
      <c r="I39" s="50">
        <v>1803.7625</v>
      </c>
      <c r="J39" s="50">
        <v>1812.3464999999999</v>
      </c>
      <c r="K39" s="50">
        <v>1817.2067500000001</v>
      </c>
      <c r="M39" t="str">
        <f t="shared" si="167"/>
        <v xml:space="preserve">   Mar 2025 Baseline</v>
      </c>
      <c r="N39" s="50">
        <v>1779.4333333333334</v>
      </c>
      <c r="O39" s="50">
        <v>1782.6333333333337</v>
      </c>
      <c r="P39" s="50">
        <v>1581.866666666667</v>
      </c>
      <c r="Q39" s="50">
        <v>1633.3333333333333</v>
      </c>
      <c r="R39" s="50">
        <v>1647.9666666666665</v>
      </c>
      <c r="S39" s="50">
        <v>1645.3666666666668</v>
      </c>
      <c r="T39" s="50">
        <v>1668.8666666666666</v>
      </c>
      <c r="U39" s="50">
        <v>1704.4666666666667</v>
      </c>
      <c r="V39" s="50">
        <v>1736.9999999999998</v>
      </c>
      <c r="W39" s="50">
        <v>1742.3666666666663</v>
      </c>
      <c r="X39" s="50">
        <v>1757.5</v>
      </c>
      <c r="Y39" s="50">
        <v>1779.4666666666669</v>
      </c>
      <c r="Z39" s="50">
        <v>1776.7</v>
      </c>
      <c r="AA39" s="50">
        <v>1778.8666666666666</v>
      </c>
      <c r="AB39" s="50">
        <v>1782.0333333333335</v>
      </c>
      <c r="AC39" s="50">
        <v>1777.4333333333334</v>
      </c>
      <c r="AD39" s="50">
        <v>1778.1333333333332</v>
      </c>
      <c r="AE39" s="50">
        <v>1787.9</v>
      </c>
      <c r="AF39" s="50">
        <v>1796.2999999999997</v>
      </c>
      <c r="AG39" s="50">
        <v>1801.2333333333333</v>
      </c>
      <c r="AH39" s="50">
        <v>1788.8</v>
      </c>
      <c r="AI39" s="50">
        <v>1800.22</v>
      </c>
      <c r="AJ39" s="50">
        <v>1802.58</v>
      </c>
      <c r="AK39" s="50">
        <v>1804.6310000000001</v>
      </c>
      <c r="AL39" s="50">
        <v>1807.6189999999999</v>
      </c>
      <c r="AM39" s="50">
        <v>1810.7329999999999</v>
      </c>
      <c r="AN39" s="50">
        <v>1812.5820000000001</v>
      </c>
      <c r="AO39" s="50">
        <v>1812.665</v>
      </c>
      <c r="AP39" s="50">
        <v>1813.4059999999999</v>
      </c>
      <c r="AQ39" s="50">
        <v>1815.0150000000001</v>
      </c>
      <c r="AR39" s="50">
        <v>1816.28</v>
      </c>
      <c r="AS39" s="50">
        <v>1817.5989999999999</v>
      </c>
      <c r="AT39" s="50">
        <v>1819.933</v>
      </c>
      <c r="AU39" s="50"/>
      <c r="AV39" s="50"/>
      <c r="AX39" t="str">
        <f t="shared" si="168"/>
        <v xml:space="preserve">   Mar 2025 Baseline</v>
      </c>
      <c r="AY39" s="4">
        <f t="shared" si="169"/>
        <v>100</v>
      </c>
      <c r="AZ39" s="4">
        <f t="shared" si="170"/>
        <v>100.17983253095557</v>
      </c>
      <c r="BA39" s="4">
        <f t="shared" si="171"/>
        <v>88.897214469025741</v>
      </c>
      <c r="BB39" s="4">
        <f t="shared" si="172"/>
        <v>91.789521008560769</v>
      </c>
      <c r="BC39" s="4">
        <f t="shared" si="173"/>
        <v>92.611880186576244</v>
      </c>
      <c r="BD39" s="4">
        <f t="shared" si="174"/>
        <v>92.46576625517487</v>
      </c>
      <c r="BE39" s="4">
        <f t="shared" si="175"/>
        <v>93.786411404379663</v>
      </c>
      <c r="BF39" s="4">
        <f t="shared" si="176"/>
        <v>95.787048311260136</v>
      </c>
      <c r="BG39" s="4">
        <f t="shared" si="177"/>
        <v>97.615345709308187</v>
      </c>
      <c r="BH39" s="4">
        <f t="shared" si="178"/>
        <v>97.916939849764887</v>
      </c>
      <c r="BI39" s="4">
        <f t="shared" si="179"/>
        <v>98.767397860742179</v>
      </c>
      <c r="BJ39" s="4">
        <f t="shared" si="180"/>
        <v>100.0018732555308</v>
      </c>
      <c r="BK39" s="4">
        <f t="shared" si="181"/>
        <v>99.84639304647547</v>
      </c>
      <c r="BL39" s="4">
        <f t="shared" si="182"/>
        <v>99.968154655976619</v>
      </c>
      <c r="BM39" s="4">
        <f t="shared" si="183"/>
        <v>100.14611393140139</v>
      </c>
      <c r="BN39" s="4">
        <f t="shared" si="184"/>
        <v>99.88760466815279</v>
      </c>
      <c r="BO39" s="4">
        <f t="shared" si="185"/>
        <v>99.926943034299299</v>
      </c>
      <c r="BP39" s="4">
        <f t="shared" si="186"/>
        <v>100.47580690481988</v>
      </c>
      <c r="BQ39" s="4">
        <f t="shared" si="187"/>
        <v>100.94786729857817</v>
      </c>
      <c r="BR39" s="4">
        <f t="shared" si="188"/>
        <v>101.22510911713466</v>
      </c>
      <c r="BS39" s="4">
        <f t="shared" si="189"/>
        <v>100.52638480415114</v>
      </c>
      <c r="BT39" s="4">
        <f t="shared" si="190"/>
        <v>101.16816214899875</v>
      </c>
      <c r="BU39" s="4">
        <f t="shared" si="191"/>
        <v>101.30078864057846</v>
      </c>
      <c r="BV39" s="4">
        <f t="shared" si="192"/>
        <v>101.41605005338778</v>
      </c>
      <c r="BW39" s="4">
        <f t="shared" si="193"/>
        <v>101.58396867916751</v>
      </c>
      <c r="BX39" s="4">
        <f t="shared" si="194"/>
        <v>101.75896821085364</v>
      </c>
      <c r="BY39" s="4">
        <f t="shared" si="195"/>
        <v>101.86287769514639</v>
      </c>
      <c r="BZ39" s="4">
        <f t="shared" si="196"/>
        <v>101.86754210141805</v>
      </c>
      <c r="CA39" s="4">
        <f t="shared" si="197"/>
        <v>101.90918457186744</v>
      </c>
      <c r="CB39" s="4">
        <f t="shared" si="198"/>
        <v>101.99960661633853</v>
      </c>
      <c r="CC39" s="4">
        <f t="shared" si="199"/>
        <v>102.07069666373189</v>
      </c>
      <c r="CD39" s="4">
        <f t="shared" si="200"/>
        <v>102.14482138508514</v>
      </c>
      <c r="CE39" s="4">
        <f t="shared" si="201"/>
        <v>102.27598673735083</v>
      </c>
      <c r="CG39" s="4" t="str">
        <f t="shared" si="202"/>
        <v xml:space="preserve">   Mar 2025 Baseline</v>
      </c>
    </row>
    <row r="40" spans="1:110" x14ac:dyDescent="0.2">
      <c r="B40" t="str">
        <f t="shared" si="166"/>
        <v xml:space="preserve">   Mar 2025 Pessimistic</v>
      </c>
      <c r="C40" s="50">
        <v>1763.4</v>
      </c>
      <c r="D40" s="50">
        <v>1661.45</v>
      </c>
      <c r="E40" s="50">
        <v>1688.9250000000002</v>
      </c>
      <c r="F40" s="50">
        <v>1764.0083333333332</v>
      </c>
      <c r="G40" s="50">
        <v>1779.1166666666668</v>
      </c>
      <c r="H40" s="50">
        <v>1793.5583333333334</v>
      </c>
      <c r="I40" s="50">
        <v>1800.6267500000001</v>
      </c>
      <c r="J40" s="50">
        <v>1791.1565000000001</v>
      </c>
      <c r="K40" s="50">
        <v>1777.518</v>
      </c>
      <c r="M40" t="str">
        <f t="shared" si="167"/>
        <v xml:space="preserve">   Mar 2025 Pessimistic</v>
      </c>
      <c r="N40" s="50">
        <v>1779.4333333333334</v>
      </c>
      <c r="O40" s="50">
        <v>1782.6333333333337</v>
      </c>
      <c r="P40" s="50">
        <v>1581.866666666667</v>
      </c>
      <c r="Q40" s="50">
        <v>1633.3333333333333</v>
      </c>
      <c r="R40" s="50">
        <v>1647.9666666666665</v>
      </c>
      <c r="S40" s="50">
        <v>1645.3666666666668</v>
      </c>
      <c r="T40" s="50">
        <v>1668.8666666666666</v>
      </c>
      <c r="U40" s="50">
        <v>1704.4666666666667</v>
      </c>
      <c r="V40" s="50">
        <v>1736.9999999999998</v>
      </c>
      <c r="W40" s="50">
        <v>1742.3666666666663</v>
      </c>
      <c r="X40" s="50">
        <v>1757.5</v>
      </c>
      <c r="Y40" s="50">
        <v>1779.4666666666669</v>
      </c>
      <c r="Z40" s="50">
        <v>1776.7</v>
      </c>
      <c r="AA40" s="50">
        <v>1778.8666666666666</v>
      </c>
      <c r="AB40" s="50">
        <v>1782.0333333333335</v>
      </c>
      <c r="AC40" s="50">
        <v>1777.4333333333334</v>
      </c>
      <c r="AD40" s="50">
        <v>1778.1333333333332</v>
      </c>
      <c r="AE40" s="50">
        <v>1787.9</v>
      </c>
      <c r="AF40" s="50">
        <v>1796.2999999999997</v>
      </c>
      <c r="AG40" s="50">
        <v>1801.2333333333333</v>
      </c>
      <c r="AH40" s="50">
        <v>1788.8</v>
      </c>
      <c r="AI40" s="50">
        <v>1800.1420000000001</v>
      </c>
      <c r="AJ40" s="50">
        <v>1802.146</v>
      </c>
      <c r="AK40" s="50">
        <v>1800.982</v>
      </c>
      <c r="AL40" s="50">
        <v>1799.2370000000001</v>
      </c>
      <c r="AM40" s="50">
        <v>1797.5530000000001</v>
      </c>
      <c r="AN40" s="50">
        <v>1794.41</v>
      </c>
      <c r="AO40" s="50">
        <v>1788.93</v>
      </c>
      <c r="AP40" s="50">
        <v>1783.7329999999999</v>
      </c>
      <c r="AQ40" s="50">
        <v>1780.1379999999999</v>
      </c>
      <c r="AR40" s="50">
        <v>1777.412</v>
      </c>
      <c r="AS40" s="50">
        <v>1775.902</v>
      </c>
      <c r="AT40" s="50">
        <v>1776.62</v>
      </c>
      <c r="AU40" s="50"/>
      <c r="AV40" s="50"/>
      <c r="AX40" t="str">
        <f t="shared" si="168"/>
        <v xml:space="preserve">   Mar 2025 Pessimistic</v>
      </c>
      <c r="AY40" s="4">
        <f t="shared" si="169"/>
        <v>100</v>
      </c>
      <c r="AZ40" s="4">
        <f t="shared" si="170"/>
        <v>100.17983253095557</v>
      </c>
      <c r="BA40" s="4">
        <f t="shared" si="171"/>
        <v>88.897214469025741</v>
      </c>
      <c r="BB40" s="4">
        <f t="shared" si="172"/>
        <v>91.789521008560769</v>
      </c>
      <c r="BC40" s="4">
        <f t="shared" si="173"/>
        <v>92.611880186576244</v>
      </c>
      <c r="BD40" s="4">
        <f t="shared" si="174"/>
        <v>92.46576625517487</v>
      </c>
      <c r="BE40" s="4">
        <f t="shared" si="175"/>
        <v>93.786411404379663</v>
      </c>
      <c r="BF40" s="4">
        <f t="shared" si="176"/>
        <v>95.787048311260136</v>
      </c>
      <c r="BG40" s="4">
        <f t="shared" si="177"/>
        <v>97.615345709308187</v>
      </c>
      <c r="BH40" s="4">
        <f t="shared" si="178"/>
        <v>97.916939849764887</v>
      </c>
      <c r="BI40" s="4">
        <f t="shared" si="179"/>
        <v>98.767397860742179</v>
      </c>
      <c r="BJ40" s="4">
        <f t="shared" si="180"/>
        <v>100.0018732555308</v>
      </c>
      <c r="BK40" s="4">
        <f t="shared" si="181"/>
        <v>99.84639304647547</v>
      </c>
      <c r="BL40" s="4">
        <f t="shared" si="182"/>
        <v>99.968154655976619</v>
      </c>
      <c r="BM40" s="4">
        <f t="shared" si="183"/>
        <v>100.14611393140139</v>
      </c>
      <c r="BN40" s="4">
        <f t="shared" si="184"/>
        <v>99.88760466815279</v>
      </c>
      <c r="BO40" s="4">
        <f t="shared" si="185"/>
        <v>99.926943034299299</v>
      </c>
      <c r="BP40" s="4">
        <f t="shared" si="186"/>
        <v>100.47580690481988</v>
      </c>
      <c r="BQ40" s="4">
        <f t="shared" si="187"/>
        <v>100.94786729857817</v>
      </c>
      <c r="BR40" s="4">
        <f t="shared" si="188"/>
        <v>101.22510911713466</v>
      </c>
      <c r="BS40" s="4">
        <f t="shared" si="189"/>
        <v>100.52638480415114</v>
      </c>
      <c r="BT40" s="4">
        <f t="shared" si="190"/>
        <v>101.16377873105671</v>
      </c>
      <c r="BU40" s="4">
        <f t="shared" si="191"/>
        <v>101.27639885356761</v>
      </c>
      <c r="BV40" s="4">
        <f t="shared" si="192"/>
        <v>101.21098477043253</v>
      </c>
      <c r="BW40" s="4">
        <f t="shared" si="193"/>
        <v>101.11291984339584</v>
      </c>
      <c r="BX40" s="4">
        <f t="shared" si="194"/>
        <v>101.01828297398049</v>
      </c>
      <c r="BY40" s="4">
        <f t="shared" si="195"/>
        <v>100.84165370998258</v>
      </c>
      <c r="BZ40" s="4">
        <f t="shared" si="196"/>
        <v>100.53369050072121</v>
      </c>
      <c r="CA40" s="4">
        <f t="shared" si="197"/>
        <v>100.2416312309162</v>
      </c>
      <c r="CB40" s="4">
        <f t="shared" si="198"/>
        <v>100.03960062192083</v>
      </c>
      <c r="CC40" s="4">
        <f t="shared" si="199"/>
        <v>99.886405784613089</v>
      </c>
      <c r="CD40" s="4">
        <f t="shared" si="200"/>
        <v>99.80154730906844</v>
      </c>
      <c r="CE40" s="4">
        <f t="shared" si="201"/>
        <v>99.841897233201578</v>
      </c>
      <c r="CG40" s="4" t="str">
        <f t="shared" si="202"/>
        <v xml:space="preserve">   Mar 2025 Pessimistic</v>
      </c>
    </row>
    <row r="41" spans="1:110" x14ac:dyDescent="0.2">
      <c r="B41" t="str">
        <f t="shared" si="166"/>
        <v xml:space="preserve">   Jul 2025 Optimistic</v>
      </c>
      <c r="C41" s="50">
        <f ca="1">'Optimistic ANN'!AF7</f>
        <v>1763.4083333333333</v>
      </c>
      <c r="D41" s="50">
        <f ca="1">'Optimistic ANN'!AG7</f>
        <v>1661.4333333333334</v>
      </c>
      <c r="E41" s="50">
        <f ca="1">'Optimistic ANN'!AH7</f>
        <v>1688.8583333333333</v>
      </c>
      <c r="F41" s="50">
        <f ca="1">'Optimistic ANN'!AI7</f>
        <v>1764.0416666666667</v>
      </c>
      <c r="G41" s="50">
        <f ca="1">'Optimistic ANN'!AJ7</f>
        <v>1779.0833333333335</v>
      </c>
      <c r="H41" s="50">
        <f ca="1">'Optimistic ANN'!AK7</f>
        <v>1792.1416666666667</v>
      </c>
      <c r="I41" s="50">
        <f ca="1">'Optimistic ANN'!AL7</f>
        <v>1795.0581666666667</v>
      </c>
      <c r="J41" s="50">
        <f ca="1">'Optimistic ANN'!AM7</f>
        <v>1817.9615000000001</v>
      </c>
      <c r="K41" s="50">
        <f ca="1">'Optimistic ANN'!AN7</f>
        <v>1841.6564999999998</v>
      </c>
      <c r="M41" t="str">
        <f t="shared" si="167"/>
        <v xml:space="preserve">   Jul 2025 Optimistic</v>
      </c>
      <c r="N41" s="50">
        <f>'Optimistic QTR'!DR7</f>
        <v>1779.5333333333333</v>
      </c>
      <c r="O41" s="50">
        <f>'Optimistic QTR'!DS7</f>
        <v>1782.8000000000002</v>
      </c>
      <c r="P41" s="50">
        <f>'Optimistic QTR'!DT7</f>
        <v>1581.7666666666669</v>
      </c>
      <c r="Q41" s="50">
        <f>'Optimistic QTR'!DU7</f>
        <v>1633.0333333333333</v>
      </c>
      <c r="R41" s="50">
        <f>'Optimistic QTR'!DV7</f>
        <v>1648.1333333333334</v>
      </c>
      <c r="S41" s="50">
        <f>'Optimistic QTR'!DW7</f>
        <v>1645.5</v>
      </c>
      <c r="T41" s="50">
        <f>'Optimistic QTR'!DX7</f>
        <v>1668.7333333333333</v>
      </c>
      <c r="U41" s="50">
        <f>'Optimistic QTR'!DY7</f>
        <v>1704.0666666666666</v>
      </c>
      <c r="V41" s="50">
        <f>'Optimistic QTR'!DZ7</f>
        <v>1737.1333333333334</v>
      </c>
      <c r="W41" s="50">
        <f>'Optimistic QTR'!EA7</f>
        <v>1742.7</v>
      </c>
      <c r="X41" s="50">
        <f>'Optimistic QTR'!EB7</f>
        <v>1757.4666666666669</v>
      </c>
      <c r="Y41" s="50">
        <f>'Optimistic QTR'!EC7</f>
        <v>1779</v>
      </c>
      <c r="Z41" s="50">
        <f>'Optimistic QTR'!ED7</f>
        <v>1777</v>
      </c>
      <c r="AA41" s="50">
        <f>'Optimistic QTR'!EE7</f>
        <v>1779.0333333333335</v>
      </c>
      <c r="AB41" s="50">
        <f>'Optimistic QTR'!EF7</f>
        <v>1781.9</v>
      </c>
      <c r="AC41" s="50">
        <f>'Optimistic QTR'!EG7</f>
        <v>1776.9</v>
      </c>
      <c r="AD41" s="50">
        <f>'Optimistic QTR'!EH7</f>
        <v>1778.5</v>
      </c>
      <c r="AE41" s="50">
        <f>'Optimistic QTR'!EI7</f>
        <v>1788.3</v>
      </c>
      <c r="AF41" s="50">
        <f>'Optimistic QTR'!EJ7</f>
        <v>1796.1333333333332</v>
      </c>
      <c r="AG41" s="50">
        <f>'Optimistic QTR'!EK7</f>
        <v>1800.7</v>
      </c>
      <c r="AH41" s="50">
        <f>'Optimistic QTR'!EL7</f>
        <v>1783.4333333333334</v>
      </c>
      <c r="AI41" s="50">
        <f>'Optimistic QTR'!EM7</f>
        <v>1790.8666666666668</v>
      </c>
      <c r="AJ41" s="50">
        <f>'Optimistic QTR'!EN7</f>
        <v>1790.873</v>
      </c>
      <c r="AK41" s="50">
        <f>'Optimistic QTR'!EO7</f>
        <v>1796.355</v>
      </c>
      <c r="AL41" s="50">
        <f>'Optimistic QTR'!EP7</f>
        <v>1802.1379999999999</v>
      </c>
      <c r="AM41" s="50">
        <f>'Optimistic QTR'!EQ7</f>
        <v>1808.1189999999999</v>
      </c>
      <c r="AN41" s="50">
        <f>'Optimistic QTR'!ER7</f>
        <v>1814.845</v>
      </c>
      <c r="AO41" s="50">
        <f>'Optimistic QTR'!ES7</f>
        <v>1820.711</v>
      </c>
      <c r="AP41" s="50">
        <f>'Optimistic QTR'!ET7</f>
        <v>1828.171</v>
      </c>
      <c r="AQ41" s="50">
        <f>'Optimistic QTR'!EU7</f>
        <v>1833.7470000000001</v>
      </c>
      <c r="AR41" s="50">
        <f>'Optimistic QTR'!EV7</f>
        <v>1839.1679999999999</v>
      </c>
      <c r="AS41" s="50">
        <f>'Optimistic QTR'!EW7</f>
        <v>1844.35</v>
      </c>
      <c r="AT41" s="50">
        <f>'Optimistic QTR'!EX7</f>
        <v>1849.3610000000001</v>
      </c>
      <c r="AU41" s="50"/>
      <c r="AV41" s="50"/>
      <c r="AW41" s="17"/>
      <c r="AX41" t="str">
        <f t="shared" si="168"/>
        <v xml:space="preserve">   Jul 2025 Optimistic</v>
      </c>
      <c r="AY41" s="4">
        <f t="shared" si="169"/>
        <v>100.00000000000001</v>
      </c>
      <c r="AZ41" s="4">
        <f t="shared" si="170"/>
        <v>100.18356872588321</v>
      </c>
      <c r="BA41" s="4">
        <f t="shared" si="171"/>
        <v>88.886599483010542</v>
      </c>
      <c r="BB41" s="4">
        <f t="shared" si="172"/>
        <v>91.767504589218149</v>
      </c>
      <c r="BC41" s="4">
        <f t="shared" si="173"/>
        <v>92.616041658861874</v>
      </c>
      <c r="BD41" s="4">
        <f t="shared" si="174"/>
        <v>92.468062787996857</v>
      </c>
      <c r="BE41" s="4">
        <f t="shared" si="175"/>
        <v>93.773648522084443</v>
      </c>
      <c r="BF41" s="4">
        <f t="shared" si="176"/>
        <v>95.759187802045474</v>
      </c>
      <c r="BG41" s="4">
        <f t="shared" si="177"/>
        <v>97.617352864046765</v>
      </c>
      <c r="BH41" s="4">
        <f t="shared" si="178"/>
        <v>97.930168958153828</v>
      </c>
      <c r="BI41" s="4">
        <f t="shared" si="179"/>
        <v>98.759974525156423</v>
      </c>
      <c r="BJ41" s="4">
        <f t="shared" si="180"/>
        <v>99.970029595774179</v>
      </c>
      <c r="BK41" s="4">
        <f t="shared" si="181"/>
        <v>99.85764057992732</v>
      </c>
      <c r="BL41" s="4">
        <f t="shared" si="182"/>
        <v>99.971902746038296</v>
      </c>
      <c r="BM41" s="4">
        <f t="shared" si="183"/>
        <v>100.13299366875211</v>
      </c>
      <c r="BN41" s="4">
        <f t="shared" si="184"/>
        <v>99.852021129134982</v>
      </c>
      <c r="BO41" s="4">
        <f t="shared" si="185"/>
        <v>99.941932341812461</v>
      </c>
      <c r="BP41" s="4">
        <f t="shared" si="186"/>
        <v>100.49263851946203</v>
      </c>
      <c r="BQ41" s="4">
        <f t="shared" si="187"/>
        <v>100.93282883152885</v>
      </c>
      <c r="BR41" s="4">
        <f t="shared" si="188"/>
        <v>101.18945041771251</v>
      </c>
      <c r="BS41" s="4">
        <f t="shared" si="189"/>
        <v>100.21915858090136</v>
      </c>
      <c r="BT41" s="4">
        <f t="shared" si="190"/>
        <v>100.63687108979883</v>
      </c>
      <c r="BU41" s="4">
        <f t="shared" si="191"/>
        <v>100.63722698834901</v>
      </c>
      <c r="BV41" s="4">
        <f t="shared" si="192"/>
        <v>100.94528528078523</v>
      </c>
      <c r="BW41" s="4">
        <f t="shared" si="193"/>
        <v>101.27025812010639</v>
      </c>
      <c r="BX41" s="4">
        <f t="shared" si="194"/>
        <v>101.6063574719964</v>
      </c>
      <c r="BY41" s="4">
        <f t="shared" si="195"/>
        <v>101.98432173228936</v>
      </c>
      <c r="BZ41" s="4">
        <f t="shared" si="196"/>
        <v>102.31395871576818</v>
      </c>
      <c r="CA41" s="4">
        <f t="shared" si="197"/>
        <v>102.73316974487695</v>
      </c>
      <c r="CB41" s="4">
        <f t="shared" si="198"/>
        <v>103.04651032105797</v>
      </c>
      <c r="CC41" s="4">
        <f t="shared" si="199"/>
        <v>103.35114074851084</v>
      </c>
      <c r="CD41" s="4">
        <f t="shared" si="200"/>
        <v>103.64234068857004</v>
      </c>
      <c r="CE41" s="4">
        <f t="shared" si="201"/>
        <v>103.92393136777433</v>
      </c>
      <c r="CG41" s="4" t="str">
        <f t="shared" ref="CG41" si="203">M41</f>
        <v xml:space="preserve">   Jul 2025 Optimistic</v>
      </c>
      <c r="CH41" s="52">
        <f t="shared" ref="CH41:CQ43" si="204">N41/N38-1</f>
        <v>5.6197665923463092E-5</v>
      </c>
      <c r="CI41" s="52">
        <f t="shared" si="204"/>
        <v>9.3494642756875024E-5</v>
      </c>
      <c r="CJ41" s="52">
        <f t="shared" si="204"/>
        <v>-6.3216453135672701E-5</v>
      </c>
      <c r="CK41" s="52">
        <f t="shared" si="204"/>
        <v>-1.836734693877462E-4</v>
      </c>
      <c r="CL41" s="52">
        <f t="shared" si="204"/>
        <v>1.0113473168971154E-4</v>
      </c>
      <c r="CM41" s="52">
        <f t="shared" si="204"/>
        <v>8.1035635420612095E-5</v>
      </c>
      <c r="CN41" s="52">
        <f t="shared" si="204"/>
        <v>-7.9894539208202886E-5</v>
      </c>
      <c r="CO41" s="52">
        <f t="shared" si="204"/>
        <v>-2.3467751398287273E-4</v>
      </c>
      <c r="CP41" s="52">
        <f t="shared" si="204"/>
        <v>7.676069852258216E-5</v>
      </c>
      <c r="CQ41" s="52">
        <f t="shared" si="204"/>
        <v>1.9131066939626074E-4</v>
      </c>
      <c r="CR41" s="52">
        <f t="shared" ref="CR41:DA43" si="205">X41/X38-1</f>
        <v>-1.8966334755621261E-5</v>
      </c>
      <c r="CS41" s="52">
        <f t="shared" si="205"/>
        <v>-2.6225086168152334E-4</v>
      </c>
      <c r="CT41" s="52">
        <f t="shared" si="205"/>
        <v>1.6885236674735182E-4</v>
      </c>
      <c r="CU41" s="52">
        <f t="shared" si="205"/>
        <v>9.3692613274631853E-5</v>
      </c>
      <c r="CV41" s="52">
        <f t="shared" si="205"/>
        <v>-7.4820897476679527E-5</v>
      </c>
      <c r="CW41" s="52">
        <f t="shared" si="205"/>
        <v>-3.00058136263881E-4</v>
      </c>
      <c r="CX41" s="52">
        <f t="shared" si="205"/>
        <v>2.0620875824839402E-4</v>
      </c>
      <c r="CY41" s="52">
        <f t="shared" si="205"/>
        <v>2.237261591810924E-4</v>
      </c>
      <c r="CZ41" s="52">
        <f t="shared" si="205"/>
        <v>-9.2783313848765481E-5</v>
      </c>
      <c r="DA41" s="52">
        <f t="shared" si="205"/>
        <v>-2.9609341747316442E-4</v>
      </c>
      <c r="DB41" s="52">
        <f t="shared" ref="DB41:DF43" si="206">AH41/AH38-1</f>
        <v>-3.0001490757304294E-3</v>
      </c>
      <c r="DC41" s="52">
        <f t="shared" si="206"/>
        <v>-5.5144101935605816E-3</v>
      </c>
      <c r="DD41" s="52">
        <f t="shared" si="206"/>
        <v>-8.2255004358358086E-3</v>
      </c>
      <c r="DE41" s="52">
        <f t="shared" si="206"/>
        <v>-7.8565984380695175E-3</v>
      </c>
      <c r="DF41" s="52">
        <f t="shared" si="206"/>
        <v>-7.9440968110763288E-3</v>
      </c>
    </row>
    <row r="42" spans="1:110" x14ac:dyDescent="0.2">
      <c r="B42" t="str">
        <f t="shared" si="166"/>
        <v xml:space="preserve">   Jul 2025 Baseline</v>
      </c>
      <c r="C42" s="50">
        <f ca="1">'Baseline ANN'!AF7</f>
        <v>1763.4083333333333</v>
      </c>
      <c r="D42" s="50">
        <f ca="1">'Baseline ANN'!AG7</f>
        <v>1661.4333333333334</v>
      </c>
      <c r="E42" s="50">
        <f ca="1">'Baseline ANN'!AH7</f>
        <v>1688.8583333333333</v>
      </c>
      <c r="F42" s="50">
        <f ca="1">'Baseline ANN'!AI7</f>
        <v>1764.0416666666667</v>
      </c>
      <c r="G42" s="50">
        <f ca="1">'Baseline ANN'!AJ7</f>
        <v>1779.0833333333335</v>
      </c>
      <c r="H42" s="50">
        <f ca="1">'Baseline ANN'!AK7</f>
        <v>1792.1416666666667</v>
      </c>
      <c r="I42" s="50">
        <f ca="1">'Baseline ANN'!AL7</f>
        <v>1792.6811666666667</v>
      </c>
      <c r="J42" s="50">
        <f ca="1">'Baseline ANN'!AM7</f>
        <v>1801.5002500000001</v>
      </c>
      <c r="K42" s="50">
        <f ca="1">'Baseline ANN'!AN7</f>
        <v>1815.788</v>
      </c>
      <c r="M42" t="str">
        <f t="shared" si="167"/>
        <v xml:space="preserve">   Jul 2025 Baseline</v>
      </c>
      <c r="N42" s="50">
        <f>'Baseline QTR'!DR7</f>
        <v>1779.5333333333333</v>
      </c>
      <c r="O42" s="50">
        <f>'Baseline QTR'!DS7</f>
        <v>1782.8000000000002</v>
      </c>
      <c r="P42" s="50">
        <f>'Baseline QTR'!DT7</f>
        <v>1581.7666666666669</v>
      </c>
      <c r="Q42" s="50">
        <f>'Baseline QTR'!DU7</f>
        <v>1633.0333333333333</v>
      </c>
      <c r="R42" s="50">
        <f>'Baseline QTR'!DV7</f>
        <v>1648.1333333333334</v>
      </c>
      <c r="S42" s="50">
        <f>'Baseline QTR'!DW7</f>
        <v>1645.5</v>
      </c>
      <c r="T42" s="50">
        <f>'Baseline QTR'!DX7</f>
        <v>1668.7333333333333</v>
      </c>
      <c r="U42" s="50">
        <f>'Baseline QTR'!DY7</f>
        <v>1704.0666666666666</v>
      </c>
      <c r="V42" s="50">
        <f>'Baseline QTR'!DZ7</f>
        <v>1737.1333333333334</v>
      </c>
      <c r="W42" s="50">
        <f>'Baseline QTR'!EA7</f>
        <v>1742.7</v>
      </c>
      <c r="X42" s="50">
        <f>'Baseline QTR'!EB7</f>
        <v>1757.4666666666669</v>
      </c>
      <c r="Y42" s="50">
        <f>'Baseline QTR'!EC7</f>
        <v>1779</v>
      </c>
      <c r="Z42" s="50">
        <f>'Baseline QTR'!ED7</f>
        <v>1777</v>
      </c>
      <c r="AA42" s="50">
        <f>'Baseline QTR'!EE7</f>
        <v>1779.0333333333335</v>
      </c>
      <c r="AB42" s="50">
        <f>'Baseline QTR'!EF7</f>
        <v>1781.9</v>
      </c>
      <c r="AC42" s="50">
        <f>'Baseline QTR'!EG7</f>
        <v>1776.9</v>
      </c>
      <c r="AD42" s="50">
        <f>'Baseline QTR'!EH7</f>
        <v>1778.5</v>
      </c>
      <c r="AE42" s="50">
        <f>'Baseline QTR'!EI7</f>
        <v>1788.3</v>
      </c>
      <c r="AF42" s="50">
        <f>'Baseline QTR'!EJ7</f>
        <v>1796.1333333333332</v>
      </c>
      <c r="AG42" s="50">
        <f>'Baseline QTR'!EK7</f>
        <v>1800.7</v>
      </c>
      <c r="AH42" s="50">
        <f>'Baseline QTR'!EL7</f>
        <v>1783.4333333333334</v>
      </c>
      <c r="AI42" s="50">
        <f>'Baseline QTR'!EM7</f>
        <v>1790.8666666666668</v>
      </c>
      <c r="AJ42" s="50">
        <f>'Baseline QTR'!EN7</f>
        <v>1790.914</v>
      </c>
      <c r="AK42" s="50">
        <f>'Baseline QTR'!EO7</f>
        <v>1793.577</v>
      </c>
      <c r="AL42" s="50">
        <f>'Baseline QTR'!EP7</f>
        <v>1795.367</v>
      </c>
      <c r="AM42" s="50">
        <f>'Baseline QTR'!EQ7</f>
        <v>1797.65</v>
      </c>
      <c r="AN42" s="50">
        <f>'Baseline QTR'!ER7</f>
        <v>1799.827</v>
      </c>
      <c r="AO42" s="50">
        <f>'Baseline QTR'!ES7</f>
        <v>1802.143</v>
      </c>
      <c r="AP42" s="50">
        <f>'Baseline QTR'!ET7</f>
        <v>1806.3810000000001</v>
      </c>
      <c r="AQ42" s="50">
        <f>'Baseline QTR'!EU7</f>
        <v>1810.2329999999999</v>
      </c>
      <c r="AR42" s="50">
        <f>'Baseline QTR'!EV7</f>
        <v>1813.52</v>
      </c>
      <c r="AS42" s="50">
        <f>'Baseline QTR'!EW7</f>
        <v>1817.519</v>
      </c>
      <c r="AT42" s="50">
        <f>'Baseline QTR'!EX7</f>
        <v>1821.88</v>
      </c>
      <c r="AU42" s="50"/>
      <c r="AV42" s="50"/>
      <c r="AW42" s="17"/>
      <c r="AX42" t="str">
        <f t="shared" si="168"/>
        <v xml:space="preserve">   Jul 2025 Baseline</v>
      </c>
      <c r="AY42" s="4">
        <f t="shared" si="169"/>
        <v>100.00000000000001</v>
      </c>
      <c r="AZ42" s="4">
        <f t="shared" si="170"/>
        <v>100.18356872588321</v>
      </c>
      <c r="BA42" s="4">
        <f t="shared" si="171"/>
        <v>88.886599483010542</v>
      </c>
      <c r="BB42" s="4">
        <f t="shared" si="172"/>
        <v>91.767504589218149</v>
      </c>
      <c r="BC42" s="4">
        <f t="shared" si="173"/>
        <v>92.616041658861874</v>
      </c>
      <c r="BD42" s="4">
        <f t="shared" si="174"/>
        <v>92.468062787996857</v>
      </c>
      <c r="BE42" s="4">
        <f t="shared" si="175"/>
        <v>93.773648522084443</v>
      </c>
      <c r="BF42" s="4">
        <f t="shared" si="176"/>
        <v>95.759187802045474</v>
      </c>
      <c r="BG42" s="4">
        <f t="shared" si="177"/>
        <v>97.617352864046765</v>
      </c>
      <c r="BH42" s="4">
        <f t="shared" si="178"/>
        <v>97.930168958153828</v>
      </c>
      <c r="BI42" s="4">
        <f t="shared" si="179"/>
        <v>98.759974525156423</v>
      </c>
      <c r="BJ42" s="4">
        <f t="shared" si="180"/>
        <v>99.970029595774179</v>
      </c>
      <c r="BK42" s="4">
        <f t="shared" si="181"/>
        <v>99.85764057992732</v>
      </c>
      <c r="BL42" s="4">
        <f t="shared" si="182"/>
        <v>99.971902746038296</v>
      </c>
      <c r="BM42" s="4">
        <f t="shared" si="183"/>
        <v>100.13299366875211</v>
      </c>
      <c r="BN42" s="4">
        <f t="shared" si="184"/>
        <v>99.852021129134982</v>
      </c>
      <c r="BO42" s="4">
        <f t="shared" si="185"/>
        <v>99.941932341812461</v>
      </c>
      <c r="BP42" s="4">
        <f t="shared" si="186"/>
        <v>100.49263851946203</v>
      </c>
      <c r="BQ42" s="4">
        <f t="shared" si="187"/>
        <v>100.93282883152885</v>
      </c>
      <c r="BR42" s="4">
        <f t="shared" si="188"/>
        <v>101.18945041771251</v>
      </c>
      <c r="BS42" s="4">
        <f t="shared" si="189"/>
        <v>100.21915858090136</v>
      </c>
      <c r="BT42" s="4">
        <f t="shared" si="190"/>
        <v>100.63687108979883</v>
      </c>
      <c r="BU42" s="4">
        <f t="shared" si="191"/>
        <v>100.63953096317387</v>
      </c>
      <c r="BV42" s="4">
        <f t="shared" si="192"/>
        <v>100.78917693777396</v>
      </c>
      <c r="BW42" s="4">
        <f t="shared" si="193"/>
        <v>100.88976510695687</v>
      </c>
      <c r="BX42" s="4">
        <f t="shared" si="194"/>
        <v>101.01805716854606</v>
      </c>
      <c r="BY42" s="4">
        <f t="shared" si="195"/>
        <v>101.14039261229537</v>
      </c>
      <c r="BZ42" s="4">
        <f t="shared" si="196"/>
        <v>101.270539092646</v>
      </c>
      <c r="CA42" s="4">
        <f t="shared" si="197"/>
        <v>101.50869141722549</v>
      </c>
      <c r="CB42" s="4">
        <f t="shared" si="198"/>
        <v>101.72515266174652</v>
      </c>
      <c r="CC42" s="4">
        <f t="shared" si="199"/>
        <v>101.90986400929083</v>
      </c>
      <c r="CD42" s="4">
        <f t="shared" si="200"/>
        <v>102.1345858464766</v>
      </c>
      <c r="CE42" s="4">
        <f t="shared" si="201"/>
        <v>102.37965009553066</v>
      </c>
      <c r="CG42" s="4" t="str">
        <f>M42</f>
        <v xml:space="preserve">   Jul 2025 Baseline</v>
      </c>
      <c r="CH42" s="52">
        <f t="shared" si="204"/>
        <v>5.6197665923463092E-5</v>
      </c>
      <c r="CI42" s="52">
        <f t="shared" si="204"/>
        <v>9.3494642756875024E-5</v>
      </c>
      <c r="CJ42" s="52">
        <f t="shared" si="204"/>
        <v>-6.3216453135672701E-5</v>
      </c>
      <c r="CK42" s="52">
        <f t="shared" si="204"/>
        <v>-1.836734693877462E-4</v>
      </c>
      <c r="CL42" s="52">
        <f t="shared" si="204"/>
        <v>1.0113473168971154E-4</v>
      </c>
      <c r="CM42" s="52">
        <f t="shared" si="204"/>
        <v>8.1035635420612095E-5</v>
      </c>
      <c r="CN42" s="52">
        <f t="shared" si="204"/>
        <v>-7.9894539208202886E-5</v>
      </c>
      <c r="CO42" s="52">
        <f t="shared" si="204"/>
        <v>-2.3467751398287273E-4</v>
      </c>
      <c r="CP42" s="52">
        <f t="shared" si="204"/>
        <v>7.676069852258216E-5</v>
      </c>
      <c r="CQ42" s="52">
        <f t="shared" si="204"/>
        <v>1.9131066939626074E-4</v>
      </c>
      <c r="CR42" s="52">
        <f t="shared" si="205"/>
        <v>-1.8966334755621261E-5</v>
      </c>
      <c r="CS42" s="52">
        <f t="shared" si="205"/>
        <v>-2.6225086168152334E-4</v>
      </c>
      <c r="CT42" s="52">
        <f t="shared" si="205"/>
        <v>1.6885236674735182E-4</v>
      </c>
      <c r="CU42" s="52">
        <f t="shared" si="205"/>
        <v>9.3692613274631853E-5</v>
      </c>
      <c r="CV42" s="52">
        <f t="shared" si="205"/>
        <v>-7.4820897476679527E-5</v>
      </c>
      <c r="CW42" s="52">
        <f t="shared" si="205"/>
        <v>-3.00058136263881E-4</v>
      </c>
      <c r="CX42" s="52">
        <f t="shared" si="205"/>
        <v>2.0620875824839402E-4</v>
      </c>
      <c r="CY42" s="52">
        <f t="shared" si="205"/>
        <v>2.237261591810924E-4</v>
      </c>
      <c r="CZ42" s="52">
        <f t="shared" si="205"/>
        <v>-9.2783313848765481E-5</v>
      </c>
      <c r="DA42" s="52">
        <f t="shared" si="205"/>
        <v>-2.9609341747316442E-4</v>
      </c>
      <c r="DB42" s="52">
        <f t="shared" si="206"/>
        <v>-3.0001490757304294E-3</v>
      </c>
      <c r="DC42" s="52">
        <f t="shared" si="206"/>
        <v>-5.1956612710297723E-3</v>
      </c>
      <c r="DD42" s="52">
        <f t="shared" si="206"/>
        <v>-6.4718348145436089E-3</v>
      </c>
      <c r="DE42" s="52">
        <f t="shared" si="206"/>
        <v>-6.1253519417543423E-3</v>
      </c>
      <c r="DF42" s="52">
        <f t="shared" si="206"/>
        <v>-6.7779769962585945E-3</v>
      </c>
    </row>
    <row r="43" spans="1:110" x14ac:dyDescent="0.2">
      <c r="B43" t="str">
        <f t="shared" si="166"/>
        <v xml:space="preserve">   Jul 2025 Pessimistic</v>
      </c>
      <c r="C43" s="50">
        <f ca="1">'Pessimistic ANN'!AF7</f>
        <v>1763.4083333333333</v>
      </c>
      <c r="D43" s="50">
        <f ca="1">'Pessimistic ANN'!AG7</f>
        <v>1661.4333333333334</v>
      </c>
      <c r="E43" s="50">
        <f ca="1">'Pessimistic ANN'!AH7</f>
        <v>1688.8583333333333</v>
      </c>
      <c r="F43" s="50">
        <f ca="1">'Pessimistic ANN'!AI7</f>
        <v>1764.0416666666667</v>
      </c>
      <c r="G43" s="50">
        <f ca="1">'Pessimistic ANN'!AJ7</f>
        <v>1779.0833333333335</v>
      </c>
      <c r="H43" s="50">
        <f ca="1">'Pessimistic ANN'!AK7</f>
        <v>1792.1416666666667</v>
      </c>
      <c r="I43" s="50">
        <f ca="1">'Pessimistic ANN'!AL7</f>
        <v>1788.7354166666669</v>
      </c>
      <c r="J43" s="50">
        <f ca="1">'Pessimistic ANN'!AM7</f>
        <v>1759.0932499999999</v>
      </c>
      <c r="K43" s="50">
        <f ca="1">'Pessimistic ANN'!AN7</f>
        <v>1741.0652500000001</v>
      </c>
      <c r="M43" t="str">
        <f t="shared" si="167"/>
        <v xml:space="preserve">   Jul 2025 Pessimistic</v>
      </c>
      <c r="N43" s="50">
        <f>'Pessimistic QTR'!DR7</f>
        <v>1779.5333333333333</v>
      </c>
      <c r="O43" s="50">
        <f>'Pessimistic QTR'!DS7</f>
        <v>1782.8000000000002</v>
      </c>
      <c r="P43" s="50">
        <f>'Pessimistic QTR'!DT7</f>
        <v>1581.7666666666669</v>
      </c>
      <c r="Q43" s="50">
        <f>'Pessimistic QTR'!DU7</f>
        <v>1633.0333333333333</v>
      </c>
      <c r="R43" s="50">
        <f>'Pessimistic QTR'!DV7</f>
        <v>1648.1333333333334</v>
      </c>
      <c r="S43" s="50">
        <f>'Pessimistic QTR'!DW7</f>
        <v>1645.5</v>
      </c>
      <c r="T43" s="50">
        <f>'Pessimistic QTR'!DX7</f>
        <v>1668.7333333333333</v>
      </c>
      <c r="U43" s="50">
        <f>'Pessimistic QTR'!DY7</f>
        <v>1704.0666666666666</v>
      </c>
      <c r="V43" s="50">
        <f>'Pessimistic QTR'!DZ7</f>
        <v>1737.1333333333334</v>
      </c>
      <c r="W43" s="50">
        <f>'Pessimistic QTR'!EA7</f>
        <v>1742.7</v>
      </c>
      <c r="X43" s="50">
        <f>'Pessimistic QTR'!EB7</f>
        <v>1757.4666666666669</v>
      </c>
      <c r="Y43" s="50">
        <f>'Pessimistic QTR'!EC7</f>
        <v>1779</v>
      </c>
      <c r="Z43" s="50">
        <f>'Pessimistic QTR'!ED7</f>
        <v>1777</v>
      </c>
      <c r="AA43" s="50">
        <f>'Pessimistic QTR'!EE7</f>
        <v>1779.0333333333335</v>
      </c>
      <c r="AB43" s="50">
        <f>'Pessimistic QTR'!EF7</f>
        <v>1781.9</v>
      </c>
      <c r="AC43" s="50">
        <f>'Pessimistic QTR'!EG7</f>
        <v>1776.9</v>
      </c>
      <c r="AD43" s="50">
        <f>'Pessimistic QTR'!EH7</f>
        <v>1778.5</v>
      </c>
      <c r="AE43" s="50">
        <f>'Pessimistic QTR'!EI7</f>
        <v>1788.3</v>
      </c>
      <c r="AF43" s="50">
        <f>'Pessimistic QTR'!EJ7</f>
        <v>1796.1333333333332</v>
      </c>
      <c r="AG43" s="50">
        <f>'Pessimistic QTR'!EK7</f>
        <v>1800.7</v>
      </c>
      <c r="AH43" s="50">
        <f>'Pessimistic QTR'!EL7</f>
        <v>1783.4333333333334</v>
      </c>
      <c r="AI43" s="50">
        <f>'Pessimistic QTR'!EM7</f>
        <v>1790.8666666666668</v>
      </c>
      <c r="AJ43" s="50">
        <f>'Pessimistic QTR'!EN7</f>
        <v>1790.885</v>
      </c>
      <c r="AK43" s="50">
        <f>'Pessimistic QTR'!EO7</f>
        <v>1789.4690000000001</v>
      </c>
      <c r="AL43" s="50">
        <f>'Pessimistic QTR'!EP7</f>
        <v>1783.721</v>
      </c>
      <c r="AM43" s="50">
        <f>'Pessimistic QTR'!EQ7</f>
        <v>1777.134</v>
      </c>
      <c r="AN43" s="50">
        <f>'Pessimistic QTR'!ER7</f>
        <v>1765.809</v>
      </c>
      <c r="AO43" s="50">
        <f>'Pessimistic QTR'!ES7</f>
        <v>1751.9749999999999</v>
      </c>
      <c r="AP43" s="50">
        <f>'Pessimistic QTR'!ET7</f>
        <v>1741.4549999999999</v>
      </c>
      <c r="AQ43" s="50">
        <f>'Pessimistic QTR'!EU7</f>
        <v>1738.9369999999999</v>
      </c>
      <c r="AR43" s="50">
        <f>'Pessimistic QTR'!EV7</f>
        <v>1738.5119999999999</v>
      </c>
      <c r="AS43" s="50">
        <f>'Pessimistic QTR'!EW7</f>
        <v>1741.06</v>
      </c>
      <c r="AT43" s="50">
        <f>'Pessimistic QTR'!EX7</f>
        <v>1745.752</v>
      </c>
      <c r="AU43" s="50"/>
      <c r="AV43" s="50"/>
      <c r="AW43" s="17"/>
      <c r="AX43" t="str">
        <f t="shared" si="168"/>
        <v xml:space="preserve">   Jul 2025 Pessimistic</v>
      </c>
      <c r="AY43" s="4">
        <f t="shared" si="169"/>
        <v>100.00000000000001</v>
      </c>
      <c r="AZ43" s="4">
        <f t="shared" si="170"/>
        <v>100.18356872588321</v>
      </c>
      <c r="BA43" s="4">
        <f t="shared" si="171"/>
        <v>88.886599483010542</v>
      </c>
      <c r="BB43" s="4">
        <f t="shared" si="172"/>
        <v>91.767504589218149</v>
      </c>
      <c r="BC43" s="4">
        <f t="shared" si="173"/>
        <v>92.616041658861874</v>
      </c>
      <c r="BD43" s="4">
        <f t="shared" si="174"/>
        <v>92.468062787996857</v>
      </c>
      <c r="BE43" s="4">
        <f t="shared" si="175"/>
        <v>93.773648522084443</v>
      </c>
      <c r="BF43" s="4">
        <f t="shared" si="176"/>
        <v>95.759187802045474</v>
      </c>
      <c r="BG43" s="4">
        <f t="shared" si="177"/>
        <v>97.617352864046765</v>
      </c>
      <c r="BH43" s="4">
        <f t="shared" si="178"/>
        <v>97.930168958153828</v>
      </c>
      <c r="BI43" s="4">
        <f t="shared" si="179"/>
        <v>98.759974525156423</v>
      </c>
      <c r="BJ43" s="4">
        <f t="shared" si="180"/>
        <v>99.970029595774179</v>
      </c>
      <c r="BK43" s="4">
        <f t="shared" si="181"/>
        <v>99.85764057992732</v>
      </c>
      <c r="BL43" s="4">
        <f t="shared" si="182"/>
        <v>99.971902746038296</v>
      </c>
      <c r="BM43" s="4">
        <f t="shared" si="183"/>
        <v>100.13299366875211</v>
      </c>
      <c r="BN43" s="4">
        <f t="shared" si="184"/>
        <v>99.852021129134982</v>
      </c>
      <c r="BO43" s="4">
        <f t="shared" si="185"/>
        <v>99.941932341812461</v>
      </c>
      <c r="BP43" s="4">
        <f t="shared" si="186"/>
        <v>100.49263851946203</v>
      </c>
      <c r="BQ43" s="4">
        <f t="shared" si="187"/>
        <v>100.93282883152885</v>
      </c>
      <c r="BR43" s="4">
        <f t="shared" si="188"/>
        <v>101.18945041771251</v>
      </c>
      <c r="BS43" s="4">
        <f t="shared" si="189"/>
        <v>100.21915858090136</v>
      </c>
      <c r="BT43" s="4">
        <f t="shared" si="190"/>
        <v>100.63687108979883</v>
      </c>
      <c r="BU43" s="4">
        <f t="shared" si="191"/>
        <v>100.63790132244409</v>
      </c>
      <c r="BV43" s="4">
        <f t="shared" si="192"/>
        <v>100.55832989922452</v>
      </c>
      <c r="BW43" s="4">
        <f t="shared" si="193"/>
        <v>100.23532386768068</v>
      </c>
      <c r="BX43" s="4">
        <f t="shared" si="194"/>
        <v>99.86517064398906</v>
      </c>
      <c r="BY43" s="4">
        <f t="shared" si="195"/>
        <v>99.228767841756266</v>
      </c>
      <c r="BZ43" s="4">
        <f t="shared" si="196"/>
        <v>98.451373019143603</v>
      </c>
      <c r="CA43" s="4">
        <f t="shared" si="197"/>
        <v>97.860206795789153</v>
      </c>
      <c r="CB43" s="4">
        <f t="shared" si="198"/>
        <v>97.718709024837963</v>
      </c>
      <c r="CC43" s="4">
        <f t="shared" si="199"/>
        <v>97.694826358970502</v>
      </c>
      <c r="CD43" s="4">
        <f t="shared" si="200"/>
        <v>97.838009965159401</v>
      </c>
      <c r="CE43" s="4">
        <f t="shared" si="201"/>
        <v>98.10167459633611</v>
      </c>
      <c r="CG43" s="4" t="str">
        <f t="shared" ref="CG43" si="207">M43</f>
        <v xml:space="preserve">   Jul 2025 Pessimistic</v>
      </c>
      <c r="CH43" s="52">
        <f t="shared" si="204"/>
        <v>5.6197665923463092E-5</v>
      </c>
      <c r="CI43" s="52">
        <f t="shared" si="204"/>
        <v>9.3494642756875024E-5</v>
      </c>
      <c r="CJ43" s="52">
        <f t="shared" si="204"/>
        <v>-6.3216453135672701E-5</v>
      </c>
      <c r="CK43" s="52">
        <f t="shared" si="204"/>
        <v>-1.836734693877462E-4</v>
      </c>
      <c r="CL43" s="52">
        <f t="shared" si="204"/>
        <v>1.0113473168971154E-4</v>
      </c>
      <c r="CM43" s="52">
        <f t="shared" si="204"/>
        <v>8.1035635420612095E-5</v>
      </c>
      <c r="CN43" s="52">
        <f t="shared" si="204"/>
        <v>-7.9894539208202886E-5</v>
      </c>
      <c r="CO43" s="52">
        <f t="shared" si="204"/>
        <v>-2.3467751398287273E-4</v>
      </c>
      <c r="CP43" s="52">
        <f t="shared" si="204"/>
        <v>7.676069852258216E-5</v>
      </c>
      <c r="CQ43" s="52">
        <f t="shared" si="204"/>
        <v>1.9131066939626074E-4</v>
      </c>
      <c r="CR43" s="52">
        <f t="shared" si="205"/>
        <v>-1.8966334755621261E-5</v>
      </c>
      <c r="CS43" s="52">
        <f t="shared" si="205"/>
        <v>-2.6225086168152334E-4</v>
      </c>
      <c r="CT43" s="52">
        <f t="shared" si="205"/>
        <v>1.6885236674735182E-4</v>
      </c>
      <c r="CU43" s="52">
        <f t="shared" si="205"/>
        <v>9.3692613274631853E-5</v>
      </c>
      <c r="CV43" s="52">
        <f t="shared" si="205"/>
        <v>-7.4820897476679527E-5</v>
      </c>
      <c r="CW43" s="52">
        <f t="shared" si="205"/>
        <v>-3.00058136263881E-4</v>
      </c>
      <c r="CX43" s="52">
        <f t="shared" si="205"/>
        <v>2.0620875824839402E-4</v>
      </c>
      <c r="CY43" s="52">
        <f t="shared" si="205"/>
        <v>2.237261591810924E-4</v>
      </c>
      <c r="CZ43" s="52">
        <f t="shared" si="205"/>
        <v>-9.2783313848765481E-5</v>
      </c>
      <c r="DA43" s="52">
        <f t="shared" si="205"/>
        <v>-2.9609341747316442E-4</v>
      </c>
      <c r="DB43" s="52">
        <f t="shared" si="206"/>
        <v>-3.0001490757304294E-3</v>
      </c>
      <c r="DC43" s="52">
        <f t="shared" si="206"/>
        <v>-5.152556483506987E-3</v>
      </c>
      <c r="DD43" s="52">
        <f t="shared" si="206"/>
        <v>-6.2486613182283213E-3</v>
      </c>
      <c r="DE43" s="52">
        <f t="shared" si="206"/>
        <v>-6.3926235798025255E-3</v>
      </c>
      <c r="DF43" s="52">
        <f t="shared" si="206"/>
        <v>-8.623655471736158E-3</v>
      </c>
    </row>
    <row r="44" spans="1:110" x14ac:dyDescent="0.2">
      <c r="A44" s="25"/>
      <c r="B44" s="26" t="s">
        <v>175</v>
      </c>
      <c r="M44" s="26" t="s">
        <v>175</v>
      </c>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row>
    <row r="45" spans="1:110" x14ac:dyDescent="0.2">
      <c r="A45" s="25"/>
      <c r="B45" t="str">
        <f t="shared" ref="B45:B50" si="208">B9</f>
        <v xml:space="preserve">   Mar 2025 Optimistic</v>
      </c>
      <c r="C45" s="4">
        <v>2.9920426232730049</v>
      </c>
      <c r="D45" s="4">
        <v>8.8536353188726462</v>
      </c>
      <c r="E45" s="4">
        <v>4.9853587145797373</v>
      </c>
      <c r="F45" s="4">
        <v>3.7396086582774912</v>
      </c>
      <c r="G45" s="4">
        <v>4.0347639084909304</v>
      </c>
      <c r="H45" s="4">
        <v>4.192665872973107</v>
      </c>
      <c r="I45" s="4">
        <v>4.0795279999999998</v>
      </c>
      <c r="J45" s="4">
        <v>4.0501750000000003</v>
      </c>
      <c r="K45" s="4">
        <v>4.1304732499999997</v>
      </c>
      <c r="M45" t="str">
        <f t="shared" ref="M45:M50" si="209">B9</f>
        <v xml:space="preserve">   Mar 2025 Optimistic</v>
      </c>
      <c r="N45" s="4">
        <v>2.6644390365731092</v>
      </c>
      <c r="O45" s="4">
        <v>4.028898506806188</v>
      </c>
      <c r="P45" s="4">
        <v>15.015849182127591</v>
      </c>
      <c r="Q45" s="4">
        <v>9.4209905878300706</v>
      </c>
      <c r="R45" s="4">
        <v>6.948802998726733</v>
      </c>
      <c r="S45" s="4">
        <v>6.0298490504359892</v>
      </c>
      <c r="T45" s="4">
        <v>5.3460904022699172</v>
      </c>
      <c r="U45" s="4">
        <v>4.6836918626448814</v>
      </c>
      <c r="V45" s="4">
        <v>3.8818035429681612</v>
      </c>
      <c r="W45" s="4">
        <v>3.5950118552178232</v>
      </c>
      <c r="X45" s="4">
        <v>3.5889786725457236</v>
      </c>
      <c r="Y45" s="4">
        <v>3.828150954285312</v>
      </c>
      <c r="Z45" s="4">
        <v>3.9462931510611079</v>
      </c>
      <c r="AA45" s="4">
        <v>3.8850142018954519</v>
      </c>
      <c r="AB45" s="4">
        <v>3.9323720627730392</v>
      </c>
      <c r="AC45" s="4">
        <v>4.040224070721818</v>
      </c>
      <c r="AD45" s="4">
        <v>4.2814452985734137</v>
      </c>
      <c r="AE45" s="4">
        <v>4.3668017249635112</v>
      </c>
      <c r="AF45" s="4">
        <v>4.2554533343925929</v>
      </c>
      <c r="AG45" s="4">
        <v>4.0992479269782089</v>
      </c>
      <c r="AH45" s="4">
        <v>4.0491605055581159</v>
      </c>
      <c r="AI45" s="4">
        <v>4.044041</v>
      </c>
      <c r="AJ45" s="4">
        <v>4.1037179999999998</v>
      </c>
      <c r="AK45" s="4">
        <v>4.0994919999999997</v>
      </c>
      <c r="AL45" s="4">
        <v>4.0708609999999998</v>
      </c>
      <c r="AM45" s="4">
        <v>4.0353870000000001</v>
      </c>
      <c r="AN45" s="4">
        <v>4.030837</v>
      </c>
      <c r="AO45" s="4">
        <v>4.0549710000000001</v>
      </c>
      <c r="AP45" s="4">
        <v>4.0795050000000002</v>
      </c>
      <c r="AQ45" s="4">
        <v>4.1146190000000002</v>
      </c>
      <c r="AR45" s="4">
        <v>4.1342439999999998</v>
      </c>
      <c r="AS45" s="4">
        <v>4.13645</v>
      </c>
      <c r="AT45" s="4">
        <v>4.1365800000000004</v>
      </c>
      <c r="AU45" s="4"/>
      <c r="AV45" s="4"/>
      <c r="AZ45" s="4"/>
      <c r="BA45" s="4"/>
      <c r="BB45" s="4"/>
      <c r="BC45" s="4"/>
      <c r="BD45" s="4"/>
      <c r="BE45" s="4"/>
      <c r="BF45" s="4"/>
    </row>
    <row r="46" spans="1:110" x14ac:dyDescent="0.2">
      <c r="A46" s="25"/>
      <c r="B46" t="str">
        <f t="shared" si="208"/>
        <v xml:space="preserve">   Mar 2025 Baseline</v>
      </c>
      <c r="C46" s="4">
        <v>2.9920426232730049</v>
      </c>
      <c r="D46" s="4">
        <v>8.8536353188726462</v>
      </c>
      <c r="E46" s="4">
        <v>4.9853587145797373</v>
      </c>
      <c r="F46" s="4">
        <v>3.7396086582774912</v>
      </c>
      <c r="G46" s="4">
        <v>4.0347639084909304</v>
      </c>
      <c r="H46" s="4">
        <v>4.192665872973107</v>
      </c>
      <c r="I46" s="4">
        <v>4.2621424999999995</v>
      </c>
      <c r="J46" s="4">
        <v>4.4814170000000004</v>
      </c>
      <c r="K46" s="4">
        <v>4.6578479999999995</v>
      </c>
      <c r="M46" t="str">
        <f t="shared" si="209"/>
        <v xml:space="preserve">   Mar 2025 Baseline</v>
      </c>
      <c r="N46" s="4">
        <v>2.6644390365731092</v>
      </c>
      <c r="O46" s="4">
        <v>4.028898506806188</v>
      </c>
      <c r="P46" s="4">
        <v>15.015849182127591</v>
      </c>
      <c r="Q46" s="4">
        <v>9.4209905878300706</v>
      </c>
      <c r="R46" s="4">
        <v>6.948802998726733</v>
      </c>
      <c r="S46" s="4">
        <v>6.0298490504359892</v>
      </c>
      <c r="T46" s="4">
        <v>5.3460904022699172</v>
      </c>
      <c r="U46" s="4">
        <v>4.6836918626448814</v>
      </c>
      <c r="V46" s="4">
        <v>3.8818035429681612</v>
      </c>
      <c r="W46" s="4">
        <v>3.5950118552178232</v>
      </c>
      <c r="X46" s="4">
        <v>3.5889786725457236</v>
      </c>
      <c r="Y46" s="4">
        <v>3.828150954285312</v>
      </c>
      <c r="Z46" s="4">
        <v>3.9462931510611079</v>
      </c>
      <c r="AA46" s="4">
        <v>3.8850142018954519</v>
      </c>
      <c r="AB46" s="4">
        <v>3.9323720627730392</v>
      </c>
      <c r="AC46" s="4">
        <v>4.040224070721818</v>
      </c>
      <c r="AD46" s="4">
        <v>4.2814452985734137</v>
      </c>
      <c r="AE46" s="4">
        <v>4.3668017249635112</v>
      </c>
      <c r="AF46" s="4">
        <v>4.2554533343925929</v>
      </c>
      <c r="AG46" s="4">
        <v>4.0992479269782089</v>
      </c>
      <c r="AH46" s="4">
        <v>4.0491605055581159</v>
      </c>
      <c r="AI46" s="4">
        <v>4.0828139999999999</v>
      </c>
      <c r="AJ46" s="4">
        <v>4.266839</v>
      </c>
      <c r="AK46" s="4">
        <v>4.318975</v>
      </c>
      <c r="AL46" s="4">
        <v>4.3799419999999998</v>
      </c>
      <c r="AM46" s="4">
        <v>4.4067480000000003</v>
      </c>
      <c r="AN46" s="4">
        <v>4.4404320000000004</v>
      </c>
      <c r="AO46" s="4">
        <v>4.5054759999999998</v>
      </c>
      <c r="AP46" s="4">
        <v>4.5730120000000003</v>
      </c>
      <c r="AQ46" s="4">
        <v>4.6234039999999998</v>
      </c>
      <c r="AR46" s="4">
        <v>4.6621779999999999</v>
      </c>
      <c r="AS46" s="4">
        <v>4.6773689999999997</v>
      </c>
      <c r="AT46" s="4">
        <v>4.6684409999999996</v>
      </c>
      <c r="AU46" s="4"/>
      <c r="AV46" s="4"/>
      <c r="AZ46" s="4"/>
      <c r="BA46" s="4"/>
      <c r="BB46" s="4"/>
      <c r="BC46" s="4"/>
      <c r="BD46" s="4"/>
      <c r="BE46" s="4"/>
      <c r="BF46" s="4"/>
    </row>
    <row r="47" spans="1:110" x14ac:dyDescent="0.2">
      <c r="A47" s="25"/>
      <c r="B47" t="str">
        <f t="shared" si="208"/>
        <v xml:space="preserve">   Mar 2025 Pessimistic</v>
      </c>
      <c r="C47" s="4">
        <v>2.9920426232730049</v>
      </c>
      <c r="D47" s="4">
        <v>8.8536353188726462</v>
      </c>
      <c r="E47" s="4">
        <v>4.9853587145797373</v>
      </c>
      <c r="F47" s="4">
        <v>3.7396086582774912</v>
      </c>
      <c r="G47" s="4">
        <v>4.0347639084909304</v>
      </c>
      <c r="H47" s="4">
        <v>4.192665872973107</v>
      </c>
      <c r="I47" s="4">
        <v>4.3742780000000003</v>
      </c>
      <c r="J47" s="4">
        <v>5.0206390000000001</v>
      </c>
      <c r="K47" s="4">
        <v>5.5463529999999999</v>
      </c>
      <c r="M47" t="str">
        <f t="shared" si="209"/>
        <v xml:space="preserve">   Mar 2025 Pessimistic</v>
      </c>
      <c r="N47" s="4">
        <v>2.6644390365731092</v>
      </c>
      <c r="O47" s="4">
        <v>4.028898506806188</v>
      </c>
      <c r="P47" s="4">
        <v>15.015849182127591</v>
      </c>
      <c r="Q47" s="4">
        <v>9.4209905878300706</v>
      </c>
      <c r="R47" s="4">
        <v>6.948802998726733</v>
      </c>
      <c r="S47" s="4">
        <v>6.0298490504359892</v>
      </c>
      <c r="T47" s="4">
        <v>5.3460904022699172</v>
      </c>
      <c r="U47" s="4">
        <v>4.6836918626448814</v>
      </c>
      <c r="V47" s="4">
        <v>3.8818035429681612</v>
      </c>
      <c r="W47" s="4">
        <v>3.5950118552178232</v>
      </c>
      <c r="X47" s="4">
        <v>3.5889786725457236</v>
      </c>
      <c r="Y47" s="4">
        <v>3.828150954285312</v>
      </c>
      <c r="Z47" s="4">
        <v>3.9462931510611079</v>
      </c>
      <c r="AA47" s="4">
        <v>3.8850142018954519</v>
      </c>
      <c r="AB47" s="4">
        <v>3.9323720627730392</v>
      </c>
      <c r="AC47" s="4">
        <v>4.040224070721818</v>
      </c>
      <c r="AD47" s="4">
        <v>4.2814452985734137</v>
      </c>
      <c r="AE47" s="4">
        <v>4.3668017249635112</v>
      </c>
      <c r="AF47" s="4">
        <v>4.2554533343925929</v>
      </c>
      <c r="AG47" s="4">
        <v>4.0992479269782089</v>
      </c>
      <c r="AH47" s="4">
        <v>4.0491605055581159</v>
      </c>
      <c r="AI47" s="4">
        <v>4.1017960000000002</v>
      </c>
      <c r="AJ47" s="4">
        <v>4.3143890000000003</v>
      </c>
      <c r="AK47" s="4">
        <v>4.4569219999999996</v>
      </c>
      <c r="AL47" s="4">
        <v>4.6240050000000004</v>
      </c>
      <c r="AM47" s="4">
        <v>4.7606820000000001</v>
      </c>
      <c r="AN47" s="4">
        <v>4.9203679999999999</v>
      </c>
      <c r="AO47" s="4">
        <v>5.113855</v>
      </c>
      <c r="AP47" s="4">
        <v>5.2876510000000003</v>
      </c>
      <c r="AQ47" s="4">
        <v>5.4452280000000002</v>
      </c>
      <c r="AR47" s="4">
        <v>5.5517839999999996</v>
      </c>
      <c r="AS47" s="4">
        <v>5.598319</v>
      </c>
      <c r="AT47" s="4">
        <v>5.5900809999999996</v>
      </c>
      <c r="AU47" s="4"/>
      <c r="AV47" s="4"/>
      <c r="AZ47" s="4"/>
      <c r="BA47" s="4"/>
      <c r="BB47" s="4"/>
      <c r="BC47" s="4"/>
      <c r="BD47" s="4"/>
      <c r="BE47" s="4"/>
      <c r="BF47" s="4"/>
    </row>
    <row r="48" spans="1:110" x14ac:dyDescent="0.2">
      <c r="A48" s="25"/>
      <c r="B48" t="str">
        <f t="shared" si="208"/>
        <v xml:space="preserve">   Jul 2025 Optimistic</v>
      </c>
      <c r="C48" s="4">
        <f ca="1">'Optimistic ANN'!AF5</f>
        <v>2.8643848758572448</v>
      </c>
      <c r="D48" s="4">
        <f ca="1">'Optimistic ANN'!AG5</f>
        <v>8.7245406023140202</v>
      </c>
      <c r="E48" s="4">
        <f ca="1">'Optimistic ANN'!AH5</f>
        <v>4.7645683447678557</v>
      </c>
      <c r="F48" s="4">
        <f ca="1">'Optimistic ANN'!AI5</f>
        <v>3.5913566113472819</v>
      </c>
      <c r="G48" s="4">
        <f ca="1">'Optimistic ANN'!AJ5</f>
        <v>3.9303256382616638</v>
      </c>
      <c r="H48" s="4">
        <f ca="1">'Optimistic ANN'!AK5</f>
        <v>4.0942044175976484</v>
      </c>
      <c r="I48" s="4">
        <f ca="1">'Optimistic ANN'!AL5</f>
        <v>3.8993023864917546</v>
      </c>
      <c r="J48" s="4">
        <f ca="1">'Optimistic ANN'!AM5</f>
        <v>3.7649007499999998</v>
      </c>
      <c r="K48" s="4">
        <f ca="1">'Optimistic ANN'!AN5</f>
        <v>3.7553172500000001</v>
      </c>
      <c r="M48" t="str">
        <f t="shared" si="209"/>
        <v xml:space="preserve">   Jul 2025 Optimistic</v>
      </c>
      <c r="N48" s="4">
        <f>'Optimistic QTR'!DR5</f>
        <v>2.5359758561396362</v>
      </c>
      <c r="O48" s="4">
        <f>'Optimistic QTR'!DS5</f>
        <v>3.7885972322451451</v>
      </c>
      <c r="P48" s="4">
        <f>'Optimistic QTR'!DT5</f>
        <v>15.105613427790033</v>
      </c>
      <c r="Q48" s="4">
        <f>'Optimistic QTR'!DU5</f>
        <v>9.1530566607097441</v>
      </c>
      <c r="R48" s="4">
        <f>'Optimistic QTR'!DV5</f>
        <v>6.8508950885111561</v>
      </c>
      <c r="S48" s="4">
        <f>'Optimistic QTR'!DW5</f>
        <v>5.7889004443827456</v>
      </c>
      <c r="T48" s="4">
        <f>'Optimistic QTR'!DX5</f>
        <v>5.1911683035856209</v>
      </c>
      <c r="U48" s="4">
        <f>'Optimistic QTR'!DY5</f>
        <v>4.4578841293847855</v>
      </c>
      <c r="V48" s="4">
        <f>'Optimistic QTR'!DZ5</f>
        <v>3.6203205017182709</v>
      </c>
      <c r="W48" s="4">
        <f>'Optimistic QTR'!EA5</f>
        <v>3.3932232697551679</v>
      </c>
      <c r="X48" s="4">
        <f>'Optimistic QTR'!EB5</f>
        <v>3.5218811100444634</v>
      </c>
      <c r="Y48" s="4">
        <f>'Optimistic QTR'!EC5</f>
        <v>3.7330787308209681</v>
      </c>
      <c r="Z48" s="4">
        <f>'Optimistic QTR'!ED5</f>
        <v>3.7172433347685279</v>
      </c>
      <c r="AA48" s="4">
        <f>'Optimistic QTR'!EE5</f>
        <v>3.6868343475559695</v>
      </c>
      <c r="AB48" s="4">
        <f>'Optimistic QTR'!EF5</f>
        <v>3.8944613765484402</v>
      </c>
      <c r="AC48" s="4">
        <f>'Optimistic QTR'!EG5</f>
        <v>4.0152112261546264</v>
      </c>
      <c r="AD48" s="4">
        <f>'Optimistic QTR'!EH5</f>
        <v>4.1247956027876196</v>
      </c>
      <c r="AE48" s="4">
        <f>'Optimistic QTR'!EI5</f>
        <v>4.1987877080528797</v>
      </c>
      <c r="AF48" s="4">
        <f>'Optimistic QTR'!EJ5</f>
        <v>4.2050558516747198</v>
      </c>
      <c r="AG48" s="4">
        <f>'Optimistic QTR'!EK5</f>
        <v>4.0472401862009244</v>
      </c>
      <c r="AH48" s="4">
        <f>'Optimistic QTR'!EL5</f>
        <v>3.9257339244620679</v>
      </c>
      <c r="AI48" s="4">
        <f>'Optimistic QTR'!EM5</f>
        <v>3.9347855459670189</v>
      </c>
      <c r="AJ48" s="4">
        <f>'Optimistic QTR'!EN5</f>
        <v>4.0876640000000002</v>
      </c>
      <c r="AK48" s="4">
        <f>'Optimistic QTR'!EO5</f>
        <v>3.8720050000000001</v>
      </c>
      <c r="AL48" s="4">
        <f>'Optimistic QTR'!EP5</f>
        <v>3.7027549999999998</v>
      </c>
      <c r="AM48" s="4">
        <f>'Optimistic QTR'!EQ5</f>
        <v>3.757676</v>
      </c>
      <c r="AN48" s="4">
        <f>'Optimistic QTR'!ER5</f>
        <v>3.7643499999999999</v>
      </c>
      <c r="AO48" s="4">
        <f>'Optimistic QTR'!ES5</f>
        <v>3.7635839999999998</v>
      </c>
      <c r="AP48" s="4">
        <f>'Optimistic QTR'!ET5</f>
        <v>3.7739929999999999</v>
      </c>
      <c r="AQ48" s="4">
        <f>'Optimistic QTR'!EU5</f>
        <v>3.7774380000000001</v>
      </c>
      <c r="AR48" s="4">
        <f>'Optimistic QTR'!EV5</f>
        <v>3.7663440000000001</v>
      </c>
      <c r="AS48" s="4">
        <f>'Optimistic QTR'!EW5</f>
        <v>3.7552479999999999</v>
      </c>
      <c r="AT48" s="4">
        <f>'Optimistic QTR'!EX5</f>
        <v>3.7222390000000001</v>
      </c>
      <c r="AU48" s="4"/>
      <c r="AV48" s="4"/>
      <c r="AW48" s="17"/>
      <c r="AZ48" s="4"/>
      <c r="BA48" s="4"/>
      <c r="BB48" s="4"/>
      <c r="BC48" s="4"/>
      <c r="BD48" s="4"/>
      <c r="BE48" s="4"/>
      <c r="BF48" s="4"/>
    </row>
    <row r="49" spans="1:110" x14ac:dyDescent="0.2">
      <c r="A49" s="25"/>
      <c r="B49" t="str">
        <f t="shared" si="208"/>
        <v xml:space="preserve">   Jul 2025 Baseline</v>
      </c>
      <c r="C49" s="4">
        <f ca="1">'Baseline ANN'!AF5</f>
        <v>2.8643848758572448</v>
      </c>
      <c r="D49" s="4">
        <f ca="1">'Baseline ANN'!AG5</f>
        <v>8.7245406023140202</v>
      </c>
      <c r="E49" s="4">
        <f ca="1">'Baseline ANN'!AH5</f>
        <v>4.7645683447678557</v>
      </c>
      <c r="F49" s="4">
        <f ca="1">'Baseline ANN'!AI5</f>
        <v>3.5913566113472819</v>
      </c>
      <c r="G49" s="4">
        <f ca="1">'Baseline ANN'!AJ5</f>
        <v>3.9303256382616638</v>
      </c>
      <c r="H49" s="4">
        <f ca="1">'Baseline ANN'!AK5</f>
        <v>4.0942044175976484</v>
      </c>
      <c r="I49" s="4">
        <f ca="1">'Baseline ANN'!AL5</f>
        <v>4.0984058864917543</v>
      </c>
      <c r="J49" s="4">
        <f ca="1">'Baseline ANN'!AM5</f>
        <v>4.3559937499999997</v>
      </c>
      <c r="K49" s="4">
        <f ca="1">'Baseline ANN'!AN5</f>
        <v>4.2737142499999994</v>
      </c>
      <c r="M49" t="str">
        <f t="shared" si="209"/>
        <v xml:space="preserve">   Jul 2025 Baseline</v>
      </c>
      <c r="N49" s="4">
        <f>'Baseline QTR'!DR5</f>
        <v>2.5359758561396362</v>
      </c>
      <c r="O49" s="4">
        <f>'Baseline QTR'!DS5</f>
        <v>3.7885972322451451</v>
      </c>
      <c r="P49" s="4">
        <f>'Baseline QTR'!DT5</f>
        <v>15.105613427790033</v>
      </c>
      <c r="Q49" s="4">
        <f>'Baseline QTR'!DU5</f>
        <v>9.1530566607097441</v>
      </c>
      <c r="R49" s="4">
        <f>'Baseline QTR'!DV5</f>
        <v>6.8508950885111561</v>
      </c>
      <c r="S49" s="4">
        <f>'Baseline QTR'!DW5</f>
        <v>5.7889004443827456</v>
      </c>
      <c r="T49" s="4">
        <f>'Baseline QTR'!DX5</f>
        <v>5.1911683035856209</v>
      </c>
      <c r="U49" s="4">
        <f>'Baseline QTR'!DY5</f>
        <v>4.4578841293847855</v>
      </c>
      <c r="V49" s="4">
        <f>'Baseline QTR'!DZ5</f>
        <v>3.6203205017182709</v>
      </c>
      <c r="W49" s="4">
        <f>'Baseline QTR'!EA5</f>
        <v>3.3932232697551679</v>
      </c>
      <c r="X49" s="4">
        <f>'Baseline QTR'!EB5</f>
        <v>3.5218811100444634</v>
      </c>
      <c r="Y49" s="4">
        <f>'Baseline QTR'!EC5</f>
        <v>3.7330787308209681</v>
      </c>
      <c r="Z49" s="4">
        <f>'Baseline QTR'!ED5</f>
        <v>3.7172433347685279</v>
      </c>
      <c r="AA49" s="4">
        <f>'Baseline QTR'!EE5</f>
        <v>3.6868343475559695</v>
      </c>
      <c r="AB49" s="4">
        <f>'Baseline QTR'!EF5</f>
        <v>3.8944613765484402</v>
      </c>
      <c r="AC49" s="4">
        <f>'Baseline QTR'!EG5</f>
        <v>4.0152112261546264</v>
      </c>
      <c r="AD49" s="4">
        <f>'Baseline QTR'!EH5</f>
        <v>4.1247956027876196</v>
      </c>
      <c r="AE49" s="4">
        <f>'Baseline QTR'!EI5</f>
        <v>4.1987877080528797</v>
      </c>
      <c r="AF49" s="4">
        <f>'Baseline QTR'!EJ5</f>
        <v>4.2050558516747198</v>
      </c>
      <c r="AG49" s="4">
        <f>'Baseline QTR'!EK5</f>
        <v>4.0472401862009244</v>
      </c>
      <c r="AH49" s="4">
        <f>'Baseline QTR'!EL5</f>
        <v>3.9257339244620679</v>
      </c>
      <c r="AI49" s="4">
        <f>'Baseline QTR'!EM5</f>
        <v>3.9347855459670189</v>
      </c>
      <c r="AJ49" s="4">
        <f>'Baseline QTR'!EN5</f>
        <v>4.0873670000000004</v>
      </c>
      <c r="AK49" s="4">
        <f>'Baseline QTR'!EO5</f>
        <v>4.1586689999999997</v>
      </c>
      <c r="AL49" s="4">
        <f>'Baseline QTR'!EP5</f>
        <v>4.2128019999999999</v>
      </c>
      <c r="AM49" s="4">
        <f>'Baseline QTR'!EQ5</f>
        <v>4.2984499999999999</v>
      </c>
      <c r="AN49" s="4">
        <f>'Baseline QTR'!ER5</f>
        <v>4.3552939999999998</v>
      </c>
      <c r="AO49" s="4">
        <f>'Baseline QTR'!ES5</f>
        <v>4.3983129999999999</v>
      </c>
      <c r="AP49" s="4">
        <f>'Baseline QTR'!ET5</f>
        <v>4.371918</v>
      </c>
      <c r="AQ49" s="4">
        <f>'Baseline QTR'!EU5</f>
        <v>4.3199399999999999</v>
      </c>
      <c r="AR49" s="4">
        <f>'Baseline QTR'!EV5</f>
        <v>4.2890259999999998</v>
      </c>
      <c r="AS49" s="4">
        <f>'Baseline QTR'!EW5</f>
        <v>4.2675939999999999</v>
      </c>
      <c r="AT49" s="4">
        <f>'Baseline QTR'!EX5</f>
        <v>4.2182969999999997</v>
      </c>
      <c r="AU49" s="4"/>
      <c r="AV49" s="4"/>
      <c r="AW49" s="17"/>
      <c r="AZ49" s="4"/>
      <c r="BA49" s="4"/>
      <c r="BB49" s="4"/>
      <c r="BC49" s="4"/>
      <c r="BD49" s="4"/>
      <c r="BE49" s="4"/>
      <c r="BF49" s="4"/>
    </row>
    <row r="50" spans="1:110" x14ac:dyDescent="0.2">
      <c r="A50" s="25"/>
      <c r="B50" t="str">
        <f t="shared" si="208"/>
        <v xml:space="preserve">   Jul 2025 Pessimistic</v>
      </c>
      <c r="C50" s="4">
        <f ca="1">'Pessimistic ANN'!AF5</f>
        <v>2.8643848758572448</v>
      </c>
      <c r="D50" s="4">
        <f ca="1">'Pessimistic ANN'!AG5</f>
        <v>8.7245406023140202</v>
      </c>
      <c r="E50" s="4">
        <f ca="1">'Pessimistic ANN'!AH5</f>
        <v>4.7645683447678557</v>
      </c>
      <c r="F50" s="4">
        <f ca="1">'Pessimistic ANN'!AI5</f>
        <v>3.5913566113472819</v>
      </c>
      <c r="G50" s="4">
        <f ca="1">'Pessimistic ANN'!AJ5</f>
        <v>3.9303256382616638</v>
      </c>
      <c r="H50" s="4">
        <f ca="1">'Pessimistic ANN'!AK5</f>
        <v>4.0942044175976484</v>
      </c>
      <c r="I50" s="4">
        <f ca="1">'Pessimistic ANN'!AL5</f>
        <v>4.2017556364917548</v>
      </c>
      <c r="J50" s="4">
        <f ca="1">'Pessimistic ANN'!AM5</f>
        <v>5.5152809999999999</v>
      </c>
      <c r="K50" s="4">
        <f ca="1">'Pessimistic ANN'!AN5</f>
        <v>5.7310835000000004</v>
      </c>
      <c r="M50" t="str">
        <f t="shared" si="209"/>
        <v xml:space="preserve">   Jul 2025 Pessimistic</v>
      </c>
      <c r="N50" s="4">
        <f>'Pessimistic QTR'!DR5</f>
        <v>2.5359758561396362</v>
      </c>
      <c r="O50" s="4">
        <f>'Pessimistic QTR'!DS5</f>
        <v>3.7885972322451451</v>
      </c>
      <c r="P50" s="4">
        <f>'Pessimistic QTR'!DT5</f>
        <v>15.105613427790033</v>
      </c>
      <c r="Q50" s="4">
        <f>'Pessimistic QTR'!DU5</f>
        <v>9.1530566607097441</v>
      </c>
      <c r="R50" s="4">
        <f>'Pessimistic QTR'!DV5</f>
        <v>6.8508950885111561</v>
      </c>
      <c r="S50" s="4">
        <f>'Pessimistic QTR'!DW5</f>
        <v>5.7889004443827456</v>
      </c>
      <c r="T50" s="4">
        <f>'Pessimistic QTR'!DX5</f>
        <v>5.1911683035856209</v>
      </c>
      <c r="U50" s="4">
        <f>'Pessimistic QTR'!DY5</f>
        <v>4.4578841293847855</v>
      </c>
      <c r="V50" s="4">
        <f>'Pessimistic QTR'!DZ5</f>
        <v>3.6203205017182709</v>
      </c>
      <c r="W50" s="4">
        <f>'Pessimistic QTR'!EA5</f>
        <v>3.3932232697551679</v>
      </c>
      <c r="X50" s="4">
        <f>'Pessimistic QTR'!EB5</f>
        <v>3.5218811100444634</v>
      </c>
      <c r="Y50" s="4">
        <f>'Pessimistic QTR'!EC5</f>
        <v>3.7330787308209681</v>
      </c>
      <c r="Z50" s="4">
        <f>'Pessimistic QTR'!ED5</f>
        <v>3.7172433347685279</v>
      </c>
      <c r="AA50" s="4">
        <f>'Pessimistic QTR'!EE5</f>
        <v>3.6868343475559695</v>
      </c>
      <c r="AB50" s="4">
        <f>'Pessimistic QTR'!EF5</f>
        <v>3.8944613765484402</v>
      </c>
      <c r="AC50" s="4">
        <f>'Pessimistic QTR'!EG5</f>
        <v>4.0152112261546264</v>
      </c>
      <c r="AD50" s="4">
        <f>'Pessimistic QTR'!EH5</f>
        <v>4.1247956027876196</v>
      </c>
      <c r="AE50" s="4">
        <f>'Pessimistic QTR'!EI5</f>
        <v>4.1987877080528797</v>
      </c>
      <c r="AF50" s="4">
        <f>'Pessimistic QTR'!EJ5</f>
        <v>4.2050558516747198</v>
      </c>
      <c r="AG50" s="4">
        <f>'Pessimistic QTR'!EK5</f>
        <v>4.0472401862009244</v>
      </c>
      <c r="AH50" s="4">
        <f>'Pessimistic QTR'!EL5</f>
        <v>3.9257339244620679</v>
      </c>
      <c r="AI50" s="4">
        <f>'Pessimistic QTR'!EM5</f>
        <v>3.9347855459670189</v>
      </c>
      <c r="AJ50" s="4">
        <f>'Pessimistic QTR'!EN5</f>
        <v>4.0864830000000003</v>
      </c>
      <c r="AK50" s="4">
        <f>'Pessimistic QTR'!EO5</f>
        <v>4.2411380000000003</v>
      </c>
      <c r="AL50" s="4">
        <f>'Pessimistic QTR'!EP5</f>
        <v>4.5446160000000004</v>
      </c>
      <c r="AM50" s="4">
        <f>'Pessimistic QTR'!EQ5</f>
        <v>4.8787269999999996</v>
      </c>
      <c r="AN50" s="4">
        <f>'Pessimistic QTR'!ER5</f>
        <v>5.2520389999999999</v>
      </c>
      <c r="AO50" s="4">
        <f>'Pessimistic QTR'!ES5</f>
        <v>5.8080239999999996</v>
      </c>
      <c r="AP50" s="4">
        <f>'Pessimistic QTR'!ET5</f>
        <v>6.1223340000000004</v>
      </c>
      <c r="AQ50" s="4">
        <f>'Pessimistic QTR'!EU5</f>
        <v>5.9480320000000004</v>
      </c>
      <c r="AR50" s="4">
        <f>'Pessimistic QTR'!EV5</f>
        <v>5.8090679999999999</v>
      </c>
      <c r="AS50" s="4">
        <f>'Pessimistic QTR'!EW5</f>
        <v>5.6703539999999997</v>
      </c>
      <c r="AT50" s="4">
        <f>'Pessimistic QTR'!EX5</f>
        <v>5.49688</v>
      </c>
      <c r="AU50" s="4"/>
      <c r="AV50" s="4"/>
      <c r="AW50" s="17"/>
      <c r="AZ50" s="4"/>
      <c r="BA50" s="4"/>
      <c r="BB50" s="4"/>
      <c r="BC50" s="4"/>
      <c r="BD50" s="4"/>
      <c r="BE50" s="4"/>
      <c r="BF50" s="4"/>
    </row>
    <row r="51" spans="1:110" x14ac:dyDescent="0.2">
      <c r="A51" s="25"/>
      <c r="C51" s="4"/>
      <c r="D51" s="4"/>
      <c r="E51" s="4"/>
      <c r="F51" s="4"/>
      <c r="G51" s="4"/>
      <c r="H51" s="4"/>
      <c r="I51" s="4"/>
      <c r="J51" s="4"/>
      <c r="K51" s="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Z51" s="4"/>
      <c r="BA51" s="4"/>
      <c r="BB51" s="4"/>
      <c r="BC51" s="4"/>
      <c r="BD51" s="4"/>
      <c r="BE51" s="4"/>
      <c r="BF51" s="4"/>
    </row>
    <row r="52" spans="1:110" x14ac:dyDescent="0.2">
      <c r="A52" s="25"/>
      <c r="B52" s="26" t="s">
        <v>224</v>
      </c>
      <c r="C52" s="4"/>
      <c r="D52" s="4"/>
      <c r="E52" s="4"/>
      <c r="F52" s="4"/>
      <c r="G52" s="4"/>
      <c r="H52" s="4"/>
      <c r="I52" s="4"/>
      <c r="J52" s="4"/>
      <c r="K52" s="4"/>
      <c r="M52" s="26" t="s">
        <v>225</v>
      </c>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CG52" s="26" t="s">
        <v>225</v>
      </c>
    </row>
    <row r="53" spans="1:110" x14ac:dyDescent="0.2">
      <c r="A53" s="25"/>
      <c r="B53" t="str">
        <f t="shared" ref="B53:B58" si="210">B9</f>
        <v xml:space="preserve">   Mar 2025 Optimistic</v>
      </c>
      <c r="C53" s="4">
        <v>2.5432560095466794</v>
      </c>
      <c r="D53" s="4">
        <v>1.6939823874755122</v>
      </c>
      <c r="E53" s="4">
        <v>4.5517575603216232</v>
      </c>
      <c r="F53" s="4">
        <v>9.0020486499380112</v>
      </c>
      <c r="G53" s="4">
        <v>5.7976142807922626</v>
      </c>
      <c r="H53" s="4">
        <v>3.7094573779870466</v>
      </c>
      <c r="I53" s="4">
        <v>3.0352048227877182</v>
      </c>
      <c r="J53" s="4">
        <v>2.8441422563507901</v>
      </c>
      <c r="K53" s="4">
        <v>2.5674730945012048</v>
      </c>
      <c r="M53" t="str">
        <f t="shared" ref="M53:M58" si="211">B9</f>
        <v xml:space="preserve">   Mar 2025 Optimistic</v>
      </c>
      <c r="N53" s="4">
        <v>2.1983233778552824</v>
      </c>
      <c r="O53" s="4">
        <v>2.4739923865981117</v>
      </c>
      <c r="P53" s="4">
        <v>1.1060576597598848</v>
      </c>
      <c r="Q53" s="4">
        <v>1.6479595841390582</v>
      </c>
      <c r="R53" s="4">
        <v>1.7579192371300456</v>
      </c>
      <c r="S53" s="4">
        <v>1.7138401006681514</v>
      </c>
      <c r="T53" s="4">
        <v>4.470214891574753</v>
      </c>
      <c r="U53" s="4">
        <v>5.1943630332918156</v>
      </c>
      <c r="V53" s="4">
        <v>7.050539342224349</v>
      </c>
      <c r="W53" s="4">
        <v>8.0599407562293113</v>
      </c>
      <c r="X53" s="4">
        <v>9.6379216590726013</v>
      </c>
      <c r="Y53" s="4">
        <v>9.0395857245815883</v>
      </c>
      <c r="Z53" s="4">
        <v>8.6695561349113159</v>
      </c>
      <c r="AA53" s="4">
        <v>8.0331400486329372</v>
      </c>
      <c r="AB53" s="4">
        <v>5.7588765837299327</v>
      </c>
      <c r="AC53" s="4">
        <v>5.4018409038054438</v>
      </c>
      <c r="AD53" s="4">
        <v>4.5881252440733711</v>
      </c>
      <c r="AE53" s="4">
        <v>4.2691208912584599</v>
      </c>
      <c r="AF53" s="4">
        <v>4.1318924290781878</v>
      </c>
      <c r="AG53" s="4">
        <v>3.1151200903471787</v>
      </c>
      <c r="AH53" s="4">
        <v>2.8345494910083202</v>
      </c>
      <c r="AI53" s="4">
        <v>2.5217012894803048</v>
      </c>
      <c r="AJ53" s="4">
        <v>2.8447030820510921</v>
      </c>
      <c r="AK53" s="4">
        <v>3.1213557107824474</v>
      </c>
      <c r="AL53" s="4">
        <v>3.0831175410943601</v>
      </c>
      <c r="AM53" s="4">
        <v>3.3202828291854614</v>
      </c>
      <c r="AN53" s="4">
        <v>2.7515495345905361</v>
      </c>
      <c r="AO53" s="4">
        <v>2.6944942110284087</v>
      </c>
      <c r="AP53" s="4">
        <v>2.7782806442989916</v>
      </c>
      <c r="AQ53" s="4">
        <v>2.6556154317273872</v>
      </c>
      <c r="AR53" s="4">
        <v>2.7249462005885627</v>
      </c>
      <c r="AS53" s="4">
        <v>2.5179563475183242</v>
      </c>
      <c r="AT53" s="4">
        <v>2.3923198374532717</v>
      </c>
      <c r="AU53" s="4"/>
      <c r="AV53" s="4"/>
      <c r="CG53" t="str">
        <f t="shared" ref="CG53:CG58" si="212">B9</f>
        <v xml:space="preserve">   Mar 2025 Optimistic</v>
      </c>
    </row>
    <row r="54" spans="1:110" x14ac:dyDescent="0.2">
      <c r="A54" s="25"/>
      <c r="B54" t="str">
        <f t="shared" si="210"/>
        <v xml:space="preserve">   Mar 2025 Baseline</v>
      </c>
      <c r="C54" s="4">
        <v>2.5432560095466794</v>
      </c>
      <c r="D54" s="4">
        <v>1.6939823874755122</v>
      </c>
      <c r="E54" s="4">
        <v>4.5517575603216232</v>
      </c>
      <c r="F54" s="4">
        <v>9.0020486499380112</v>
      </c>
      <c r="G54" s="4">
        <v>5.7976142807922626</v>
      </c>
      <c r="H54" s="4">
        <v>3.7094573779870466</v>
      </c>
      <c r="I54" s="4">
        <v>3.2966466141520101</v>
      </c>
      <c r="J54" s="4">
        <v>3.0437903889932061</v>
      </c>
      <c r="K54" s="4">
        <v>2.4292774133563011</v>
      </c>
      <c r="M54" t="str">
        <f t="shared" si="211"/>
        <v xml:space="preserve">   Mar 2025 Baseline</v>
      </c>
      <c r="N54" s="4">
        <v>2.1983233778552824</v>
      </c>
      <c r="O54" s="4">
        <v>2.4739923865981117</v>
      </c>
      <c r="P54" s="4">
        <v>1.1060576597598848</v>
      </c>
      <c r="Q54" s="4">
        <v>1.6479595841390582</v>
      </c>
      <c r="R54" s="4">
        <v>1.7579192371300456</v>
      </c>
      <c r="S54" s="4">
        <v>1.7138401006681514</v>
      </c>
      <c r="T54" s="4">
        <v>4.470214891574753</v>
      </c>
      <c r="U54" s="4">
        <v>5.1943630332918156</v>
      </c>
      <c r="V54" s="4">
        <v>7.050539342224349</v>
      </c>
      <c r="W54" s="4">
        <v>8.0599407562293113</v>
      </c>
      <c r="X54" s="4">
        <v>9.6379216590726013</v>
      </c>
      <c r="Y54" s="4">
        <v>9.0395857245815883</v>
      </c>
      <c r="Z54" s="4">
        <v>8.6695561349113159</v>
      </c>
      <c r="AA54" s="4">
        <v>8.0331400486329372</v>
      </c>
      <c r="AB54" s="4">
        <v>5.7588765837299327</v>
      </c>
      <c r="AC54" s="4">
        <v>5.4018409038054438</v>
      </c>
      <c r="AD54" s="4">
        <v>4.5881252440733711</v>
      </c>
      <c r="AE54" s="4">
        <v>4.2691208912584599</v>
      </c>
      <c r="AF54" s="4">
        <v>4.1318924290781878</v>
      </c>
      <c r="AG54" s="4">
        <v>3.1151200903471787</v>
      </c>
      <c r="AH54" s="4">
        <v>2.8345494910083202</v>
      </c>
      <c r="AI54" s="4">
        <v>2.5217012894803048</v>
      </c>
      <c r="AJ54" s="4">
        <v>3.0942206071489453</v>
      </c>
      <c r="AK54" s="4">
        <v>3.4261034576931637</v>
      </c>
      <c r="AL54" s="4">
        <v>3.4624240036027931</v>
      </c>
      <c r="AM54" s="4">
        <v>3.7694919798042958</v>
      </c>
      <c r="AN54" s="4">
        <v>2.9766206975693876</v>
      </c>
      <c r="AO54" s="4">
        <v>2.8609127371934662</v>
      </c>
      <c r="AP54" s="4">
        <v>2.848403876911032</v>
      </c>
      <c r="AQ54" s="4">
        <v>2.6231288738473912</v>
      </c>
      <c r="AR54" s="4">
        <v>2.6155720997131704</v>
      </c>
      <c r="AS54" s="4">
        <v>2.3541162232408874</v>
      </c>
      <c r="AT54" s="4">
        <v>2.1862894341114991</v>
      </c>
      <c r="AU54" s="4"/>
      <c r="AV54" s="4"/>
      <c r="CG54" t="str">
        <f t="shared" si="212"/>
        <v xml:space="preserve">   Mar 2025 Baseline</v>
      </c>
    </row>
    <row r="55" spans="1:110" x14ac:dyDescent="0.2">
      <c r="A55" s="25"/>
      <c r="B55" t="str">
        <f t="shared" si="210"/>
        <v xml:space="preserve">   Mar 2025 Pessimistic</v>
      </c>
      <c r="C55" s="4">
        <v>2.5432560095466794</v>
      </c>
      <c r="D55" s="4">
        <v>1.6939823874755122</v>
      </c>
      <c r="E55" s="4">
        <v>4.5517575603216232</v>
      </c>
      <c r="F55" s="4">
        <v>9.0020486499380112</v>
      </c>
      <c r="G55" s="4">
        <v>5.7976142807922626</v>
      </c>
      <c r="H55" s="4">
        <v>3.7094573779870466</v>
      </c>
      <c r="I55" s="4">
        <v>3.5698521073999956</v>
      </c>
      <c r="J55" s="4">
        <v>3.3615034126359467</v>
      </c>
      <c r="K55" s="4">
        <v>2.2789400011116623</v>
      </c>
      <c r="M55" t="str">
        <f t="shared" si="211"/>
        <v xml:space="preserve">   Mar 2025 Pessimistic</v>
      </c>
      <c r="N55" s="4">
        <v>2.1983233778552824</v>
      </c>
      <c r="O55" s="4">
        <v>2.4739923865981117</v>
      </c>
      <c r="P55" s="4">
        <v>1.1060576597598848</v>
      </c>
      <c r="Q55" s="4">
        <v>1.6479595841390582</v>
      </c>
      <c r="R55" s="4">
        <v>1.7579192371300456</v>
      </c>
      <c r="S55" s="4">
        <v>1.7138401006681514</v>
      </c>
      <c r="T55" s="4">
        <v>4.470214891574753</v>
      </c>
      <c r="U55" s="4">
        <v>5.1943630332918156</v>
      </c>
      <c r="V55" s="4">
        <v>7.050539342224349</v>
      </c>
      <c r="W55" s="4">
        <v>8.0599407562293113</v>
      </c>
      <c r="X55" s="4">
        <v>9.6379216590726013</v>
      </c>
      <c r="Y55" s="4">
        <v>9.0395857245815883</v>
      </c>
      <c r="Z55" s="4">
        <v>8.6695561349113159</v>
      </c>
      <c r="AA55" s="4">
        <v>8.0331400486329372</v>
      </c>
      <c r="AB55" s="4">
        <v>5.7588765837299327</v>
      </c>
      <c r="AC55" s="4">
        <v>5.4018409038054438</v>
      </c>
      <c r="AD55" s="4">
        <v>4.5881252440733711</v>
      </c>
      <c r="AE55" s="4">
        <v>4.2691208912584599</v>
      </c>
      <c r="AF55" s="4">
        <v>4.1318924290781878</v>
      </c>
      <c r="AG55" s="4">
        <v>3.1151200903471787</v>
      </c>
      <c r="AH55" s="4">
        <v>2.8345494910083202</v>
      </c>
      <c r="AI55" s="4">
        <v>2.5217012894803048</v>
      </c>
      <c r="AJ55" s="4">
        <v>3.2816199297782012</v>
      </c>
      <c r="AK55" s="4">
        <v>3.754078929215976</v>
      </c>
      <c r="AL55" s="4">
        <v>3.9271560459356092</v>
      </c>
      <c r="AM55" s="4">
        <v>4.3283086099816792</v>
      </c>
      <c r="AN55" s="4">
        <v>3.3890872745743428</v>
      </c>
      <c r="AO55" s="4">
        <v>3.1408415503726195</v>
      </c>
      <c r="AP55" s="4">
        <v>2.9754701916733239</v>
      </c>
      <c r="AQ55" s="4">
        <v>2.6218731221334224</v>
      </c>
      <c r="AR55" s="4">
        <v>2.5121991334344784</v>
      </c>
      <c r="AS55" s="4">
        <v>2.1701341613540759</v>
      </c>
      <c r="AT55" s="4">
        <v>1.932834462683064</v>
      </c>
      <c r="AU55" s="4"/>
      <c r="AV55" s="4"/>
      <c r="CG55" t="str">
        <f t="shared" si="212"/>
        <v xml:space="preserve">   Mar 2025 Pessimistic</v>
      </c>
    </row>
    <row r="56" spans="1:110" x14ac:dyDescent="0.2">
      <c r="A56" s="25"/>
      <c r="B56" t="str">
        <f t="shared" si="210"/>
        <v xml:space="preserve">   Jul 2025 Optimistic</v>
      </c>
      <c r="C56" s="4">
        <f>'Optimistic ANN'!AF60</f>
        <v>2.5432560095466794</v>
      </c>
      <c r="D56" s="4">
        <f>'Optimistic ANN'!AG60</f>
        <v>1.6939823874755122</v>
      </c>
      <c r="E56" s="4">
        <f>'Optimistic ANN'!AH60</f>
        <v>4.5517575603216232</v>
      </c>
      <c r="F56" s="4">
        <f>'Optimistic ANN'!AI60</f>
        <v>9.0020486499380112</v>
      </c>
      <c r="G56" s="4">
        <f>'Optimistic ANN'!AJ60</f>
        <v>5.7976142807922626</v>
      </c>
      <c r="H56" s="4">
        <f>'Optimistic ANN'!AK60</f>
        <v>3.7094573779870466</v>
      </c>
      <c r="I56" s="4">
        <f>'Optimistic ANN'!AL60</f>
        <v>2.7516076666332046</v>
      </c>
      <c r="J56" s="4">
        <f>'Optimistic ANN'!AM60</f>
        <v>3.3695367029281442</v>
      </c>
      <c r="K56" s="4">
        <f>'Optimistic ANN'!AN60</f>
        <v>3.1441952442704313</v>
      </c>
      <c r="L56" s="4"/>
      <c r="M56" t="str">
        <f t="shared" si="211"/>
        <v xml:space="preserve">   Jul 2025 Optimistic</v>
      </c>
      <c r="N56" s="4">
        <f>'Optimistic QTR'!DR110</f>
        <v>2.1983233778552824</v>
      </c>
      <c r="O56" s="4">
        <f>'Optimistic QTR'!DS110</f>
        <v>2.4739923865981117</v>
      </c>
      <c r="P56" s="4">
        <f>'Optimistic QTR'!DT110</f>
        <v>1.1060576597598848</v>
      </c>
      <c r="Q56" s="4">
        <f>'Optimistic QTR'!DU110</f>
        <v>1.6479595841390582</v>
      </c>
      <c r="R56" s="4">
        <f>'Optimistic QTR'!DV110</f>
        <v>1.7579192371300456</v>
      </c>
      <c r="S56" s="4">
        <f>'Optimistic QTR'!DW110</f>
        <v>1.7138401006681514</v>
      </c>
      <c r="T56" s="4">
        <f>'Optimistic QTR'!DX110</f>
        <v>4.470214891574753</v>
      </c>
      <c r="U56" s="4">
        <f>'Optimistic QTR'!DY110</f>
        <v>5.1943630332918156</v>
      </c>
      <c r="V56" s="4">
        <f>'Optimistic QTR'!DZ110</f>
        <v>7.050539342224349</v>
      </c>
      <c r="W56" s="4">
        <f>'Optimistic QTR'!EA110</f>
        <v>8.0599407562293113</v>
      </c>
      <c r="X56" s="4">
        <f>'Optimistic QTR'!EB110</f>
        <v>9.6379216590726013</v>
      </c>
      <c r="Y56" s="4">
        <f>'Optimistic QTR'!EC110</f>
        <v>9.0395857245815883</v>
      </c>
      <c r="Z56" s="4">
        <f>'Optimistic QTR'!ED110</f>
        <v>8.6695561349113159</v>
      </c>
      <c r="AA56" s="4">
        <f>'Optimistic QTR'!EE110</f>
        <v>8.0331400486329372</v>
      </c>
      <c r="AB56" s="4">
        <f>'Optimistic QTR'!EF110</f>
        <v>5.7588765837299327</v>
      </c>
      <c r="AC56" s="4">
        <f>'Optimistic QTR'!EG110</f>
        <v>5.4018409038054438</v>
      </c>
      <c r="AD56" s="4">
        <f>'Optimistic QTR'!EH110</f>
        <v>4.5881252440733711</v>
      </c>
      <c r="AE56" s="4">
        <f>'Optimistic QTR'!EI110</f>
        <v>4.2691208912584599</v>
      </c>
      <c r="AF56" s="4">
        <f>'Optimistic QTR'!EJ110</f>
        <v>4.1318924290781878</v>
      </c>
      <c r="AG56" s="4">
        <f>'Optimistic QTR'!EK110</f>
        <v>3.1151200903471787</v>
      </c>
      <c r="AH56" s="4">
        <f>'Optimistic QTR'!EL110</f>
        <v>2.8345494910083202</v>
      </c>
      <c r="AI56" s="4">
        <f>'Optimistic QTR'!EM110</f>
        <v>2.5217012894803048</v>
      </c>
      <c r="AJ56" s="4">
        <f>'Optimistic QTR'!EN110</f>
        <v>2.2338835029583892</v>
      </c>
      <c r="AK56" s="4">
        <f>'Optimistic QTR'!EO110</f>
        <v>2.7840328397793934</v>
      </c>
      <c r="AL56" s="4">
        <f>'Optimistic QTR'!EP110</f>
        <v>3.0141297005179091</v>
      </c>
      <c r="AM56" s="4">
        <f>'Optimistic QTR'!EQ110</f>
        <v>3.0432062910504376</v>
      </c>
      <c r="AN56" s="4">
        <f>'Optimistic QTR'!ER110</f>
        <v>3.4998540358063934</v>
      </c>
      <c r="AO56" s="4">
        <f>'Optimistic QTR'!ES110</f>
        <v>3.3238254973809056</v>
      </c>
      <c r="AP56" s="4">
        <f>'Optimistic QTR'!ET110</f>
        <v>3.4230574394940039</v>
      </c>
      <c r="AQ56" s="4">
        <f>'Optimistic QTR'!EU110</f>
        <v>3.3613862137446215</v>
      </c>
      <c r="AR56" s="4">
        <f>'Optimistic QTR'!EV110</f>
        <v>3.208055990811931</v>
      </c>
      <c r="AS56" s="4">
        <f>'Optimistic QTR'!EW110</f>
        <v>3.1429620507871681</v>
      </c>
      <c r="AT56" s="4">
        <f>'Optimistic QTR'!EX110</f>
        <v>2.9757215403498849</v>
      </c>
      <c r="AU56" s="4"/>
      <c r="AV56" s="4"/>
      <c r="AW56" s="38"/>
      <c r="CG56" t="str">
        <f t="shared" si="212"/>
        <v xml:space="preserve">   Jul 2025 Optimistic</v>
      </c>
      <c r="CH56" s="4">
        <f t="shared" ref="CH56:DF56" si="213">N56-N53</f>
        <v>0</v>
      </c>
      <c r="CI56" s="4">
        <f t="shared" si="213"/>
        <v>0</v>
      </c>
      <c r="CJ56" s="4">
        <f t="shared" si="213"/>
        <v>0</v>
      </c>
      <c r="CK56" s="4">
        <f t="shared" si="213"/>
        <v>0</v>
      </c>
      <c r="CL56" s="4">
        <f t="shared" si="213"/>
        <v>0</v>
      </c>
      <c r="CM56" s="4">
        <f t="shared" si="213"/>
        <v>0</v>
      </c>
      <c r="CN56" s="4">
        <f t="shared" si="213"/>
        <v>0</v>
      </c>
      <c r="CO56" s="4">
        <f t="shared" si="213"/>
        <v>0</v>
      </c>
      <c r="CP56" s="4">
        <f t="shared" si="213"/>
        <v>0</v>
      </c>
      <c r="CQ56" s="4">
        <f t="shared" si="213"/>
        <v>0</v>
      </c>
      <c r="CR56" s="4">
        <f t="shared" si="213"/>
        <v>0</v>
      </c>
      <c r="CS56" s="4">
        <f t="shared" si="213"/>
        <v>0</v>
      </c>
      <c r="CT56" s="4">
        <f t="shared" si="213"/>
        <v>0</v>
      </c>
      <c r="CU56" s="4">
        <f t="shared" si="213"/>
        <v>0</v>
      </c>
      <c r="CV56" s="4">
        <f t="shared" si="213"/>
        <v>0</v>
      </c>
      <c r="CW56" s="4">
        <f t="shared" si="213"/>
        <v>0</v>
      </c>
      <c r="CX56" s="4">
        <f t="shared" si="213"/>
        <v>0</v>
      </c>
      <c r="CY56" s="4">
        <f t="shared" si="213"/>
        <v>0</v>
      </c>
      <c r="CZ56" s="4">
        <f t="shared" si="213"/>
        <v>0</v>
      </c>
      <c r="DA56" s="4">
        <f t="shared" si="213"/>
        <v>0</v>
      </c>
      <c r="DB56" s="4">
        <f t="shared" si="213"/>
        <v>0</v>
      </c>
      <c r="DC56" s="4">
        <f t="shared" si="213"/>
        <v>0</v>
      </c>
      <c r="DD56" s="4">
        <f t="shared" si="213"/>
        <v>-0.6108195790927029</v>
      </c>
      <c r="DE56" s="4">
        <f t="shared" si="213"/>
        <v>-0.33732287100305403</v>
      </c>
      <c r="DF56" s="4">
        <f t="shared" si="213"/>
        <v>-6.8987840576451021E-2</v>
      </c>
    </row>
    <row r="57" spans="1:110" x14ac:dyDescent="0.2">
      <c r="A57" s="25"/>
      <c r="B57" t="str">
        <f t="shared" si="210"/>
        <v xml:space="preserve">   Jul 2025 Baseline</v>
      </c>
      <c r="C57" s="4">
        <f>'Baseline ANN'!AF60</f>
        <v>2.5432560095466794</v>
      </c>
      <c r="D57" s="4">
        <f>'Baseline ANN'!AG60</f>
        <v>1.6939823874755122</v>
      </c>
      <c r="E57" s="4">
        <f>'Baseline ANN'!AH60</f>
        <v>4.5517575603216232</v>
      </c>
      <c r="F57" s="4">
        <f>'Baseline ANN'!AI60</f>
        <v>9.0020486499380112</v>
      </c>
      <c r="G57" s="4">
        <f>'Baseline ANN'!AJ60</f>
        <v>5.7976142807922626</v>
      </c>
      <c r="H57" s="4">
        <f>'Baseline ANN'!AK60</f>
        <v>3.7094573779870466</v>
      </c>
      <c r="I57" s="4">
        <f>'Baseline ANN'!AL60</f>
        <v>2.7780347404041006</v>
      </c>
      <c r="J57" s="4">
        <f>'Baseline ANN'!AM60</f>
        <v>3.2600757336096908</v>
      </c>
      <c r="K57" s="4">
        <f>'Baseline ANN'!AN60</f>
        <v>2.8703736612117225</v>
      </c>
      <c r="L57" s="4"/>
      <c r="M57" t="str">
        <f t="shared" si="211"/>
        <v xml:space="preserve">   Jul 2025 Baseline</v>
      </c>
      <c r="N57" s="4">
        <f>'Baseline QTR'!DR110</f>
        <v>2.1983233778552824</v>
      </c>
      <c r="O57" s="4">
        <f>'Baseline QTR'!DS110</f>
        <v>2.4739923865981117</v>
      </c>
      <c r="P57" s="4">
        <f>'Baseline QTR'!DT110</f>
        <v>1.1060576597598848</v>
      </c>
      <c r="Q57" s="4">
        <f>'Baseline QTR'!DU110</f>
        <v>1.6479595841390582</v>
      </c>
      <c r="R57" s="4">
        <f>'Baseline QTR'!DV110</f>
        <v>1.7579192371300456</v>
      </c>
      <c r="S57" s="4">
        <f>'Baseline QTR'!DW110</f>
        <v>1.7138401006681514</v>
      </c>
      <c r="T57" s="4">
        <f>'Baseline QTR'!DX110</f>
        <v>4.470214891574753</v>
      </c>
      <c r="U57" s="4">
        <f>'Baseline QTR'!DY110</f>
        <v>5.1943630332918156</v>
      </c>
      <c r="V57" s="4">
        <f>'Baseline QTR'!DZ110</f>
        <v>7.050539342224349</v>
      </c>
      <c r="W57" s="4">
        <f>'Baseline QTR'!EA110</f>
        <v>8.0599407562293113</v>
      </c>
      <c r="X57" s="4">
        <f>'Baseline QTR'!EB110</f>
        <v>9.6379216590726013</v>
      </c>
      <c r="Y57" s="4">
        <f>'Baseline QTR'!EC110</f>
        <v>9.0395857245815883</v>
      </c>
      <c r="Z57" s="4">
        <f>'Baseline QTR'!ED110</f>
        <v>8.6695561349113159</v>
      </c>
      <c r="AA57" s="4">
        <f>'Baseline QTR'!EE110</f>
        <v>8.0331400486329372</v>
      </c>
      <c r="AB57" s="4">
        <f>'Baseline QTR'!EF110</f>
        <v>5.7588765837299327</v>
      </c>
      <c r="AC57" s="4">
        <f>'Baseline QTR'!EG110</f>
        <v>5.4018409038054438</v>
      </c>
      <c r="AD57" s="4">
        <f>'Baseline QTR'!EH110</f>
        <v>4.5881252440733711</v>
      </c>
      <c r="AE57" s="4">
        <f>'Baseline QTR'!EI110</f>
        <v>4.2691208912584599</v>
      </c>
      <c r="AF57" s="4">
        <f>'Baseline QTR'!EJ110</f>
        <v>4.1318924290781878</v>
      </c>
      <c r="AG57" s="4">
        <f>'Baseline QTR'!EK110</f>
        <v>3.1151200903471787</v>
      </c>
      <c r="AH57" s="4">
        <f>'Baseline QTR'!EL110</f>
        <v>2.8345494910083202</v>
      </c>
      <c r="AI57" s="4">
        <f>'Baseline QTR'!EM110</f>
        <v>2.5217012894803048</v>
      </c>
      <c r="AJ57" s="4">
        <f>'Baseline QTR'!EN110</f>
        <v>2.2651120174721484</v>
      </c>
      <c r="AK57" s="4">
        <f>'Baseline QTR'!EO110</f>
        <v>2.8537160136156814</v>
      </c>
      <c r="AL57" s="4">
        <f>'Baseline QTR'!EP110</f>
        <v>3.0270490880432321</v>
      </c>
      <c r="AM57" s="4">
        <f>'Baseline QTR'!EQ110</f>
        <v>3.0426198561279483</v>
      </c>
      <c r="AN57" s="4">
        <f>'Baseline QTR'!ER110</f>
        <v>3.3966277520067756</v>
      </c>
      <c r="AO57" s="4">
        <f>'Baseline QTR'!ES110</f>
        <v>3.2369069087811342</v>
      </c>
      <c r="AP57" s="4">
        <f>'Baseline QTR'!ET110</f>
        <v>3.2428910389594501</v>
      </c>
      <c r="AQ57" s="4">
        <f>'Baseline QTR'!EU110</f>
        <v>3.0973884222265324</v>
      </c>
      <c r="AR57" s="4">
        <f>'Baseline QTR'!EV110</f>
        <v>2.9642888232941145</v>
      </c>
      <c r="AS57" s="4">
        <f>'Baseline QTR'!EW110</f>
        <v>2.8309933958159395</v>
      </c>
      <c r="AT57" s="4">
        <f>'Baseline QTR'!EX110</f>
        <v>2.6861276629075226</v>
      </c>
      <c r="AU57" s="4"/>
      <c r="AV57" s="4"/>
      <c r="AW57" s="38"/>
      <c r="CG57" t="str">
        <f t="shared" si="212"/>
        <v xml:space="preserve">   Jul 2025 Baseline</v>
      </c>
      <c r="CH57" s="4">
        <f>N57-N54</f>
        <v>0</v>
      </c>
      <c r="CI57" s="4">
        <f t="shared" ref="CI57:DF57" si="214">O57-O54</f>
        <v>0</v>
      </c>
      <c r="CJ57" s="4">
        <f t="shared" si="214"/>
        <v>0</v>
      </c>
      <c r="CK57" s="4">
        <f t="shared" si="214"/>
        <v>0</v>
      </c>
      <c r="CL57" s="4">
        <f t="shared" si="214"/>
        <v>0</v>
      </c>
      <c r="CM57" s="4">
        <f t="shared" si="214"/>
        <v>0</v>
      </c>
      <c r="CN57" s="4">
        <f t="shared" si="214"/>
        <v>0</v>
      </c>
      <c r="CO57" s="4">
        <f t="shared" si="214"/>
        <v>0</v>
      </c>
      <c r="CP57" s="4">
        <f t="shared" si="214"/>
        <v>0</v>
      </c>
      <c r="CQ57" s="4">
        <f t="shared" si="214"/>
        <v>0</v>
      </c>
      <c r="CR57" s="4">
        <f t="shared" si="214"/>
        <v>0</v>
      </c>
      <c r="CS57" s="4">
        <f t="shared" si="214"/>
        <v>0</v>
      </c>
      <c r="CT57" s="4">
        <f t="shared" si="214"/>
        <v>0</v>
      </c>
      <c r="CU57" s="4">
        <f t="shared" si="214"/>
        <v>0</v>
      </c>
      <c r="CV57" s="4">
        <f t="shared" si="214"/>
        <v>0</v>
      </c>
      <c r="CW57" s="4">
        <f t="shared" si="214"/>
        <v>0</v>
      </c>
      <c r="CX57" s="4">
        <f t="shared" si="214"/>
        <v>0</v>
      </c>
      <c r="CY57" s="4">
        <f t="shared" si="214"/>
        <v>0</v>
      </c>
      <c r="CZ57" s="4">
        <f t="shared" si="214"/>
        <v>0</v>
      </c>
      <c r="DA57" s="4">
        <f t="shared" si="214"/>
        <v>0</v>
      </c>
      <c r="DB57" s="4">
        <f t="shared" si="214"/>
        <v>0</v>
      </c>
      <c r="DC57" s="4">
        <f t="shared" si="214"/>
        <v>0</v>
      </c>
      <c r="DD57" s="4">
        <f t="shared" si="214"/>
        <v>-0.8291085896767969</v>
      </c>
      <c r="DE57" s="4">
        <f t="shared" si="214"/>
        <v>-0.57238744407748232</v>
      </c>
      <c r="DF57" s="4">
        <f t="shared" si="214"/>
        <v>-0.43537491555956098</v>
      </c>
    </row>
    <row r="58" spans="1:110" x14ac:dyDescent="0.2">
      <c r="A58" s="25"/>
      <c r="B58" t="str">
        <f t="shared" si="210"/>
        <v xml:space="preserve">   Jul 2025 Pessimistic</v>
      </c>
      <c r="C58" s="4">
        <f>'Pessimistic ANN'!AF60</f>
        <v>2.5432560095466794</v>
      </c>
      <c r="D58" s="4">
        <f>'Pessimistic ANN'!AG60</f>
        <v>1.6939823874755122</v>
      </c>
      <c r="E58" s="4">
        <f>'Pessimistic ANN'!AH60</f>
        <v>4.5517575603216232</v>
      </c>
      <c r="F58" s="4">
        <f>'Pessimistic ANN'!AI60</f>
        <v>9.0020486499380112</v>
      </c>
      <c r="G58" s="4">
        <f>'Pessimistic ANN'!AJ60</f>
        <v>5.7976142807922626</v>
      </c>
      <c r="H58" s="4">
        <f>'Pessimistic ANN'!AK60</f>
        <v>3.7094573779870466</v>
      </c>
      <c r="I58" s="4">
        <f>'Pessimistic ANN'!AL60</f>
        <v>2.9474084729772088</v>
      </c>
      <c r="J58" s="4">
        <f>'Pessimistic ANN'!AM60</f>
        <v>3.6725978941062332</v>
      </c>
      <c r="K58" s="4">
        <f>'Pessimistic ANN'!AN60</f>
        <v>2.480901715234185</v>
      </c>
      <c r="L58" s="4"/>
      <c r="M58" t="str">
        <f t="shared" si="211"/>
        <v xml:space="preserve">   Jul 2025 Pessimistic</v>
      </c>
      <c r="N58" s="4">
        <f>'Pessimistic QTR'!DR110</f>
        <v>2.1983233778552824</v>
      </c>
      <c r="O58" s="4">
        <f>'Pessimistic QTR'!DS110</f>
        <v>2.4739923865981117</v>
      </c>
      <c r="P58" s="4">
        <f>'Pessimistic QTR'!DT110</f>
        <v>1.1060576597598848</v>
      </c>
      <c r="Q58" s="4">
        <f>'Pessimistic QTR'!DU110</f>
        <v>1.6479595841390582</v>
      </c>
      <c r="R58" s="4">
        <f>'Pessimistic QTR'!DV110</f>
        <v>1.7579192371300456</v>
      </c>
      <c r="S58" s="4">
        <f>'Pessimistic QTR'!DW110</f>
        <v>1.7138401006681514</v>
      </c>
      <c r="T58" s="4">
        <f>'Pessimistic QTR'!DX110</f>
        <v>4.470214891574753</v>
      </c>
      <c r="U58" s="4">
        <f>'Pessimistic QTR'!DY110</f>
        <v>5.1943630332918156</v>
      </c>
      <c r="V58" s="4">
        <f>'Pessimistic QTR'!DZ110</f>
        <v>7.050539342224349</v>
      </c>
      <c r="W58" s="4">
        <f>'Pessimistic QTR'!EA110</f>
        <v>8.0599407562293113</v>
      </c>
      <c r="X58" s="4">
        <f>'Pessimistic QTR'!EB110</f>
        <v>9.6379216590726013</v>
      </c>
      <c r="Y58" s="4">
        <f>'Pessimistic QTR'!EC110</f>
        <v>9.0395857245815883</v>
      </c>
      <c r="Z58" s="4">
        <f>'Pessimistic QTR'!ED110</f>
        <v>8.6695561349113159</v>
      </c>
      <c r="AA58" s="4">
        <f>'Pessimistic QTR'!EE110</f>
        <v>8.0331400486329372</v>
      </c>
      <c r="AB58" s="4">
        <f>'Pessimistic QTR'!EF110</f>
        <v>5.7588765837299327</v>
      </c>
      <c r="AC58" s="4">
        <f>'Pessimistic QTR'!EG110</f>
        <v>5.4018409038054438</v>
      </c>
      <c r="AD58" s="4">
        <f>'Pessimistic QTR'!EH110</f>
        <v>4.5881252440733711</v>
      </c>
      <c r="AE58" s="4">
        <f>'Pessimistic QTR'!EI110</f>
        <v>4.2691208912584599</v>
      </c>
      <c r="AF58" s="4">
        <f>'Pessimistic QTR'!EJ110</f>
        <v>4.1318924290781878</v>
      </c>
      <c r="AG58" s="4">
        <f>'Pessimistic QTR'!EK110</f>
        <v>3.1151200903471787</v>
      </c>
      <c r="AH58" s="4">
        <f>'Pessimistic QTR'!EL110</f>
        <v>2.8345494910083202</v>
      </c>
      <c r="AI58" s="4">
        <f>'Pessimistic QTR'!EM110</f>
        <v>2.5217012894803048</v>
      </c>
      <c r="AJ58" s="4">
        <f>'Pessimistic QTR'!EN110</f>
        <v>2.301564108102605</v>
      </c>
      <c r="AK58" s="4">
        <f>'Pessimistic QTR'!EO110</f>
        <v>2.959606283029137</v>
      </c>
      <c r="AL58" s="4">
        <f>'Pessimistic QTR'!EP110</f>
        <v>3.4433404638595011</v>
      </c>
      <c r="AM58" s="4">
        <f>'Pessimistic QTR'!EQ110</f>
        <v>3.6040614807202553</v>
      </c>
      <c r="AN58" s="4">
        <f>'Pessimistic QTR'!ER110</f>
        <v>4.0101591212945209</v>
      </c>
      <c r="AO58" s="4">
        <f>'Pessimistic QTR'!ES110</f>
        <v>3.6994357803270539</v>
      </c>
      <c r="AP58" s="4">
        <f>'Pessimistic QTR'!ET110</f>
        <v>3.359849366077694</v>
      </c>
      <c r="AQ58" s="4">
        <f>'Pessimistic QTR'!EU110</f>
        <v>2.9302537452628119</v>
      </c>
      <c r="AR58" s="4">
        <f>'Pessimistic QTR'!EV110</f>
        <v>2.5562553437203039</v>
      </c>
      <c r="AS58" s="4">
        <f>'Pessimistic QTR'!EW110</f>
        <v>2.3718195851794466</v>
      </c>
      <c r="AT58" s="4">
        <f>'Pessimistic QTR'!EX110</f>
        <v>2.2411595387159755</v>
      </c>
      <c r="AU58" s="4"/>
      <c r="AV58" s="4"/>
      <c r="AW58" s="38"/>
      <c r="CG58" t="str">
        <f t="shared" si="212"/>
        <v xml:space="preserve">   Jul 2025 Pessimistic</v>
      </c>
      <c r="CH58" s="4">
        <f t="shared" ref="CH58:DF58" si="215">N58-N55</f>
        <v>0</v>
      </c>
      <c r="CI58" s="4">
        <f t="shared" si="215"/>
        <v>0</v>
      </c>
      <c r="CJ58" s="4">
        <f t="shared" si="215"/>
        <v>0</v>
      </c>
      <c r="CK58" s="4">
        <f t="shared" si="215"/>
        <v>0</v>
      </c>
      <c r="CL58" s="4">
        <f t="shared" si="215"/>
        <v>0</v>
      </c>
      <c r="CM58" s="4">
        <f t="shared" si="215"/>
        <v>0</v>
      </c>
      <c r="CN58" s="4">
        <f t="shared" si="215"/>
        <v>0</v>
      </c>
      <c r="CO58" s="4">
        <f t="shared" si="215"/>
        <v>0</v>
      </c>
      <c r="CP58" s="4">
        <f t="shared" si="215"/>
        <v>0</v>
      </c>
      <c r="CQ58" s="4">
        <f t="shared" si="215"/>
        <v>0</v>
      </c>
      <c r="CR58" s="4">
        <f t="shared" si="215"/>
        <v>0</v>
      </c>
      <c r="CS58" s="4">
        <f t="shared" si="215"/>
        <v>0</v>
      </c>
      <c r="CT58" s="4">
        <f t="shared" si="215"/>
        <v>0</v>
      </c>
      <c r="CU58" s="4">
        <f t="shared" si="215"/>
        <v>0</v>
      </c>
      <c r="CV58" s="4">
        <f t="shared" si="215"/>
        <v>0</v>
      </c>
      <c r="CW58" s="4">
        <f t="shared" si="215"/>
        <v>0</v>
      </c>
      <c r="CX58" s="4">
        <f t="shared" si="215"/>
        <v>0</v>
      </c>
      <c r="CY58" s="4">
        <f t="shared" si="215"/>
        <v>0</v>
      </c>
      <c r="CZ58" s="4">
        <f t="shared" si="215"/>
        <v>0</v>
      </c>
      <c r="DA58" s="4">
        <f t="shared" si="215"/>
        <v>0</v>
      </c>
      <c r="DB58" s="4">
        <f t="shared" si="215"/>
        <v>0</v>
      </c>
      <c r="DC58" s="4">
        <f t="shared" si="215"/>
        <v>0</v>
      </c>
      <c r="DD58" s="4">
        <f t="shared" si="215"/>
        <v>-0.98005582167559613</v>
      </c>
      <c r="DE58" s="4">
        <f t="shared" si="215"/>
        <v>-0.79447264618683899</v>
      </c>
      <c r="DF58" s="4">
        <f t="shared" si="215"/>
        <v>-0.48381558207610809</v>
      </c>
    </row>
    <row r="59" spans="1:110" x14ac:dyDescent="0.2">
      <c r="A59" s="25"/>
      <c r="C59" s="4"/>
      <c r="D59" s="4"/>
      <c r="E59" s="4"/>
      <c r="F59" s="4"/>
      <c r="G59" s="4"/>
      <c r="H59" s="4"/>
      <c r="I59" s="4"/>
      <c r="J59" s="4"/>
      <c r="K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38"/>
    </row>
    <row r="60" spans="1:110" x14ac:dyDescent="0.2">
      <c r="B60" s="26" t="s">
        <v>176</v>
      </c>
      <c r="M60" s="26" t="s">
        <v>177</v>
      </c>
      <c r="AW60" s="38"/>
    </row>
    <row r="61" spans="1:110" x14ac:dyDescent="0.2">
      <c r="B61" t="str">
        <f t="shared" ref="B61:B66" si="216">B9</f>
        <v xml:space="preserve">   Mar 2025 Optimistic</v>
      </c>
      <c r="C61" s="4">
        <v>7.6048432523299736</v>
      </c>
      <c r="D61" s="4">
        <v>7.1759942614430638</v>
      </c>
      <c r="E61" s="4">
        <v>9.686576516777933</v>
      </c>
      <c r="F61" s="4">
        <v>3.8449302047061096</v>
      </c>
      <c r="G61" s="4">
        <v>8.143027511772738</v>
      </c>
      <c r="H61" s="4">
        <v>6.6839140180037449</v>
      </c>
      <c r="I61" s="4">
        <v>5.053511234517849</v>
      </c>
      <c r="J61" s="4">
        <v>7.1058975418025083</v>
      </c>
      <c r="K61" s="4">
        <v>6.6934114019059132</v>
      </c>
      <c r="M61" t="str">
        <f t="shared" ref="M61:M66" si="217">B9</f>
        <v xml:space="preserve">   Mar 2025 Optimistic</v>
      </c>
      <c r="N61" s="4">
        <v>5.5717697892576412</v>
      </c>
      <c r="O61" s="4">
        <v>6.2365273004111987</v>
      </c>
      <c r="P61" s="4">
        <v>30.940236316570548</v>
      </c>
      <c r="Q61" s="4">
        <v>-8.2451205926534428</v>
      </c>
      <c r="R61" s="4">
        <v>-3.3106560062041268</v>
      </c>
      <c r="S61" s="4">
        <v>57.347049443395463</v>
      </c>
      <c r="T61" s="4">
        <v>-12.260231799905464</v>
      </c>
      <c r="U61" s="4">
        <v>0.6539164993205393</v>
      </c>
      <c r="V61" s="4">
        <v>5.3793215157243779</v>
      </c>
      <c r="W61" s="4">
        <v>5.6150805121116809</v>
      </c>
      <c r="X61" s="4">
        <v>4.1862267887728066</v>
      </c>
      <c r="Y61" s="4">
        <v>7.9998437547238899</v>
      </c>
      <c r="Z61" s="4">
        <v>6.9921960237972591</v>
      </c>
      <c r="AA61" s="4">
        <v>10.339348655647719</v>
      </c>
      <c r="AB61" s="4">
        <v>10.336983180134096</v>
      </c>
      <c r="AC61" s="4">
        <v>4.7847468974323126</v>
      </c>
      <c r="AD61" s="4">
        <v>7.4832112753219882</v>
      </c>
      <c r="AE61" s="4">
        <v>9.9519394889042054</v>
      </c>
      <c r="AF61" s="4">
        <v>7.8999866742146096</v>
      </c>
      <c r="AG61" s="4">
        <v>-0.14936127659954668</v>
      </c>
      <c r="AH61" s="4">
        <v>2.4972532061811048</v>
      </c>
      <c r="AI61" s="4">
        <v>6.8585721446033032</v>
      </c>
      <c r="AJ61" s="4">
        <v>5.8846127211188648</v>
      </c>
      <c r="AK61" s="4">
        <v>7.0054539752058886</v>
      </c>
      <c r="AL61" s="4">
        <v>6.987287136584186</v>
      </c>
      <c r="AM61" s="4">
        <v>8.0942851631013113</v>
      </c>
      <c r="AN61" s="4">
        <v>6.9943316811745149</v>
      </c>
      <c r="AO61" s="4">
        <v>6.3558838985032562</v>
      </c>
      <c r="AP61" s="4">
        <v>6.7956040922817484</v>
      </c>
      <c r="AQ61" s="4">
        <v>7.2724730380569369</v>
      </c>
      <c r="AR61" s="4">
        <v>6.527821535639422</v>
      </c>
      <c r="AS61" s="4">
        <v>6.1852162675584133</v>
      </c>
      <c r="AT61" s="4">
        <v>6.0057342299053129</v>
      </c>
      <c r="AU61" s="4"/>
      <c r="AV61" s="4"/>
      <c r="AW61" s="38"/>
    </row>
    <row r="62" spans="1:110" x14ac:dyDescent="0.2">
      <c r="B62" t="str">
        <f t="shared" si="216"/>
        <v xml:space="preserve">   Mar 2025 Baseline</v>
      </c>
      <c r="C62" s="4">
        <v>7.6048432523299736</v>
      </c>
      <c r="D62" s="4">
        <v>7.1759942614430638</v>
      </c>
      <c r="E62" s="4">
        <v>9.686576516777933</v>
      </c>
      <c r="F62" s="4">
        <v>3.8449302047061096</v>
      </c>
      <c r="G62" s="4">
        <v>8.143027511772738</v>
      </c>
      <c r="H62" s="4">
        <v>6.6839140180037449</v>
      </c>
      <c r="I62" s="4">
        <v>4.8041976369009864</v>
      </c>
      <c r="J62" s="4">
        <v>6.4932392284549723</v>
      </c>
      <c r="K62" s="4">
        <v>6.2203789974837331</v>
      </c>
      <c r="M62" t="str">
        <f t="shared" si="217"/>
        <v xml:space="preserve">   Mar 2025 Baseline</v>
      </c>
      <c r="N62" s="4">
        <v>5.5717697892576412</v>
      </c>
      <c r="O62" s="4">
        <v>6.2365273004111987</v>
      </c>
      <c r="P62" s="4">
        <v>30.940236316570548</v>
      </c>
      <c r="Q62" s="4">
        <v>-8.2451205926534428</v>
      </c>
      <c r="R62" s="4">
        <v>-3.3106560062041268</v>
      </c>
      <c r="S62" s="4">
        <v>57.347049443395463</v>
      </c>
      <c r="T62" s="4">
        <v>-12.260231799905464</v>
      </c>
      <c r="U62" s="4">
        <v>0.6539164993205393</v>
      </c>
      <c r="V62" s="4">
        <v>5.3793215157243779</v>
      </c>
      <c r="W62" s="4">
        <v>5.6150805121116809</v>
      </c>
      <c r="X62" s="4">
        <v>4.1862267887728066</v>
      </c>
      <c r="Y62" s="4">
        <v>7.9998437547238899</v>
      </c>
      <c r="Z62" s="4">
        <v>6.9921960237972591</v>
      </c>
      <c r="AA62" s="4">
        <v>10.339348655647719</v>
      </c>
      <c r="AB62" s="4">
        <v>10.336983180134096</v>
      </c>
      <c r="AC62" s="4">
        <v>4.7847468974323126</v>
      </c>
      <c r="AD62" s="4">
        <v>7.4832112753219882</v>
      </c>
      <c r="AE62" s="4">
        <v>9.9519394889042054</v>
      </c>
      <c r="AF62" s="4">
        <v>7.8999866742146096</v>
      </c>
      <c r="AG62" s="4">
        <v>-0.14936127659954668</v>
      </c>
      <c r="AH62" s="4">
        <v>2.4972532061811048</v>
      </c>
      <c r="AI62" s="4">
        <v>6.5061405535189243</v>
      </c>
      <c r="AJ62" s="4">
        <v>5.4338031077410198</v>
      </c>
      <c r="AK62" s="4">
        <v>6.8044645657709069</v>
      </c>
      <c r="AL62" s="4">
        <v>6.1455897907280788</v>
      </c>
      <c r="AM62" s="4">
        <v>7.418258397054478</v>
      </c>
      <c r="AN62" s="4">
        <v>6.3434400789802892</v>
      </c>
      <c r="AO62" s="4">
        <v>5.7656443796358703</v>
      </c>
      <c r="AP62" s="4">
        <v>6.216634395812215</v>
      </c>
      <c r="AQ62" s="4">
        <v>6.8271418432758635</v>
      </c>
      <c r="AR62" s="4">
        <v>6.1260940314368684</v>
      </c>
      <c r="AS62" s="4">
        <v>5.8139942274319623</v>
      </c>
      <c r="AT62" s="4">
        <v>5.7127796697148403</v>
      </c>
      <c r="AU62" s="4"/>
      <c r="AV62" s="4"/>
      <c r="AW62" s="38"/>
    </row>
    <row r="63" spans="1:110" x14ac:dyDescent="0.2">
      <c r="B63" t="str">
        <f t="shared" si="216"/>
        <v xml:space="preserve">   Mar 2025 Pessimistic</v>
      </c>
      <c r="C63" s="4">
        <v>7.6048432523299736</v>
      </c>
      <c r="D63" s="4">
        <v>7.1759942614430638</v>
      </c>
      <c r="E63" s="4">
        <v>9.686576516777933</v>
      </c>
      <c r="F63" s="4">
        <v>3.8449302047061096</v>
      </c>
      <c r="G63" s="4">
        <v>8.143027511772738</v>
      </c>
      <c r="H63" s="4">
        <v>6.6839140180037449</v>
      </c>
      <c r="I63" s="4">
        <v>4.7020771173527542</v>
      </c>
      <c r="J63" s="4">
        <v>5.9130938000415467</v>
      </c>
      <c r="K63" s="4">
        <v>5.6047081834868395</v>
      </c>
      <c r="M63" t="str">
        <f t="shared" si="217"/>
        <v xml:space="preserve">   Mar 2025 Pessimistic</v>
      </c>
      <c r="N63" s="4">
        <v>5.5717697892576412</v>
      </c>
      <c r="O63" s="4">
        <v>6.2365273004111987</v>
      </c>
      <c r="P63" s="4">
        <v>30.940236316570548</v>
      </c>
      <c r="Q63" s="4">
        <v>-8.2451205926534428</v>
      </c>
      <c r="R63" s="4">
        <v>-3.3106560062041268</v>
      </c>
      <c r="S63" s="4">
        <v>57.347049443395463</v>
      </c>
      <c r="T63" s="4">
        <v>-12.260231799905464</v>
      </c>
      <c r="U63" s="4">
        <v>0.6539164993205393</v>
      </c>
      <c r="V63" s="4">
        <v>5.3793215157243779</v>
      </c>
      <c r="W63" s="4">
        <v>5.6150805121116809</v>
      </c>
      <c r="X63" s="4">
        <v>4.1862267887728066</v>
      </c>
      <c r="Y63" s="4">
        <v>7.9998437547238899</v>
      </c>
      <c r="Z63" s="4">
        <v>6.9921960237972591</v>
      </c>
      <c r="AA63" s="4">
        <v>10.339348655647719</v>
      </c>
      <c r="AB63" s="4">
        <v>10.336983180134096</v>
      </c>
      <c r="AC63" s="4">
        <v>4.7847468974323126</v>
      </c>
      <c r="AD63" s="4">
        <v>7.4832112753219882</v>
      </c>
      <c r="AE63" s="4">
        <v>9.9519394889042054</v>
      </c>
      <c r="AF63" s="4">
        <v>7.8999866742146096</v>
      </c>
      <c r="AG63" s="4">
        <v>-0.14936127659954668</v>
      </c>
      <c r="AH63" s="4">
        <v>2.4972532061811048</v>
      </c>
      <c r="AI63" s="4">
        <v>6.500662136140023</v>
      </c>
      <c r="AJ63" s="4">
        <v>5.2950097137303143</v>
      </c>
      <c r="AK63" s="4">
        <v>6.5006354615403383</v>
      </c>
      <c r="AL63" s="4">
        <v>5.5625161777447696</v>
      </c>
      <c r="AM63" s="4">
        <v>6.8390490014842875</v>
      </c>
      <c r="AN63" s="4">
        <v>5.5868605251030434</v>
      </c>
      <c r="AO63" s="4">
        <v>5.0527799470720058</v>
      </c>
      <c r="AP63" s="4">
        <v>5.4713197412029402</v>
      </c>
      <c r="AQ63" s="4">
        <v>6.1520177725846725</v>
      </c>
      <c r="AR63" s="4">
        <v>5.4229089750299941</v>
      </c>
      <c r="AS63" s="4">
        <v>5.7150260570681066</v>
      </c>
      <c r="AT63" s="4">
        <v>5.261965277670444</v>
      </c>
      <c r="AU63" s="4"/>
      <c r="AV63" s="4"/>
      <c r="AW63" s="38"/>
    </row>
    <row r="64" spans="1:110" x14ac:dyDescent="0.2">
      <c r="B64" t="str">
        <f t="shared" si="216"/>
        <v xml:space="preserve">   Jul 2025 Optimistic</v>
      </c>
      <c r="C64" s="4">
        <f ca="1">'Optimistic ANN'!AF56</f>
        <v>7.6048432523299958</v>
      </c>
      <c r="D64" s="4">
        <f ca="1">'Optimistic ANN'!AG56</f>
        <v>7.1759942614430194</v>
      </c>
      <c r="E64" s="4">
        <f ca="1">'Optimistic ANN'!AH56</f>
        <v>9.6865765167779116</v>
      </c>
      <c r="F64" s="4">
        <f ca="1">'Optimistic ANN'!AI56</f>
        <v>3.8449302047060874</v>
      </c>
      <c r="G64" s="4">
        <f ca="1">'Optimistic ANN'!AJ56</f>
        <v>8.143027511772738</v>
      </c>
      <c r="H64" s="4">
        <f ca="1">'Optimistic ANN'!AK56</f>
        <v>6.3287989893098251</v>
      </c>
      <c r="I64" s="4">
        <f ca="1">'Optimistic ANN'!AL56</f>
        <v>4.8206216223800391</v>
      </c>
      <c r="J64" s="4">
        <f ca="1">'Optimistic ANN'!AM56</f>
        <v>6.8750289226483963</v>
      </c>
      <c r="K64" s="4">
        <f ca="1">'Optimistic ANN'!AN56</f>
        <v>6.8438709667896891</v>
      </c>
      <c r="M64" t="str">
        <f t="shared" si="217"/>
        <v xml:space="preserve">   Jul 2025 Optimistic</v>
      </c>
      <c r="N64" s="4">
        <f>'Optimistic QTR'!DR56</f>
        <v>5.567751060416759</v>
      </c>
      <c r="O64" s="4">
        <f>'Optimistic QTR'!DS56</f>
        <v>6.2388333920748495</v>
      </c>
      <c r="P64" s="4">
        <f>'Optimistic QTR'!DT56</f>
        <v>30.943515820538604</v>
      </c>
      <c r="Q64" s="4">
        <f>'Optimistic QTR'!DU56</f>
        <v>-8.2428814569693749</v>
      </c>
      <c r="R64" s="4">
        <f>'Optimistic QTR'!DV56</f>
        <v>-3.3088455596597122</v>
      </c>
      <c r="S64" s="4">
        <f>'Optimistic QTR'!DW56</f>
        <v>57.345646098764732</v>
      </c>
      <c r="T64" s="4">
        <f>'Optimistic QTR'!DX56</f>
        <v>-12.262049109360429</v>
      </c>
      <c r="U64" s="4">
        <f>'Optimistic QTR'!DY56</f>
        <v>0.65213223654452257</v>
      </c>
      <c r="V64" s="4">
        <f>'Optimistic QTR'!DZ56</f>
        <v>5.3797183894880751</v>
      </c>
      <c r="W64" s="4">
        <f>'Optimistic QTR'!EA56</f>
        <v>5.6140146620570874</v>
      </c>
      <c r="X64" s="4">
        <f>'Optimistic QTR'!EB56</f>
        <v>4.1896741692902806</v>
      </c>
      <c r="Y64" s="4">
        <f>'Optimistic QTR'!EC56</f>
        <v>8.0022120339969369</v>
      </c>
      <c r="Z64" s="4">
        <f>'Optimistic QTR'!ED56</f>
        <v>6.9860654194613403</v>
      </c>
      <c r="AA64" s="4">
        <f>'Optimistic QTR'!EE56</f>
        <v>10.34648810411236</v>
      </c>
      <c r="AB64" s="4">
        <f>'Optimistic QTR'!EF56</f>
        <v>10.326400855420648</v>
      </c>
      <c r="AC64" s="4">
        <f>'Optimistic QTR'!EG56</f>
        <v>4.7788595144713897</v>
      </c>
      <c r="AD64" s="4">
        <f>'Optimistic QTR'!EH56</f>
        <v>7.5084542572207758</v>
      </c>
      <c r="AE64" s="4">
        <f>'Optimistic QTR'!EI56</f>
        <v>8.5718699295195258</v>
      </c>
      <c r="AF64" s="4">
        <f>'Optimistic QTR'!EJ56</f>
        <v>6.9287351770584094</v>
      </c>
      <c r="AG64" s="4">
        <f>'Optimistic QTR'!EK56</f>
        <v>-1.7076504254265434</v>
      </c>
      <c r="AH64" s="4">
        <f>'Optimistic QTR'!EL56</f>
        <v>8.2809149172360144</v>
      </c>
      <c r="AI64" s="4">
        <f>'Optimistic QTR'!EM56</f>
        <v>2.6350168509818639</v>
      </c>
      <c r="AJ64" s="4">
        <f>'Optimistic QTR'!EN56</f>
        <v>6.335336560921867</v>
      </c>
      <c r="AK64" s="4">
        <f>'Optimistic QTR'!EO56</f>
        <v>6.6262869268632674</v>
      </c>
      <c r="AL64" s="4">
        <f>'Optimistic QTR'!EP56</f>
        <v>6.6084194766068416</v>
      </c>
      <c r="AM64" s="4">
        <f>'Optimistic QTR'!EQ56</f>
        <v>6.3758863497361373</v>
      </c>
      <c r="AN64" s="4">
        <f>'Optimistic QTR'!ER56</f>
        <v>8.4240909846323042</v>
      </c>
      <c r="AO64" s="4">
        <f>'Optimistic QTR'!ES56</f>
        <v>6.5143645970255903</v>
      </c>
      <c r="AP64" s="4">
        <f>'Optimistic QTR'!ET56</f>
        <v>6.772264417405971</v>
      </c>
      <c r="AQ64" s="4">
        <f>'Optimistic QTR'!EU56</f>
        <v>7.2364286430666169</v>
      </c>
      <c r="AR64" s="4">
        <f>'Optimistic QTR'!EV56</f>
        <v>6.8555242117338988</v>
      </c>
      <c r="AS64" s="4">
        <f>'Optimistic QTR'!EW56</f>
        <v>6.2486215953037938</v>
      </c>
      <c r="AT64" s="4">
        <f>'Optimistic QTR'!EX56</f>
        <v>5.8173902300881153</v>
      </c>
      <c r="AU64" s="4"/>
      <c r="AV64" s="4"/>
      <c r="AW64" s="38"/>
    </row>
    <row r="65" spans="1:49" x14ac:dyDescent="0.2">
      <c r="B65" t="str">
        <f t="shared" si="216"/>
        <v xml:space="preserve">   Jul 2025 Baseline</v>
      </c>
      <c r="C65" s="4">
        <f ca="1">'Baseline ANN'!AF56</f>
        <v>7.6048432523299958</v>
      </c>
      <c r="D65" s="4">
        <f ca="1">'Baseline ANN'!AG56</f>
        <v>7.1759942614430194</v>
      </c>
      <c r="E65" s="4">
        <f ca="1">'Baseline ANN'!AH56</f>
        <v>9.6865765167779116</v>
      </c>
      <c r="F65" s="4">
        <f ca="1">'Baseline ANN'!AI56</f>
        <v>3.8449302047060874</v>
      </c>
      <c r="G65" s="4">
        <f ca="1">'Baseline ANN'!AJ56</f>
        <v>8.143027511772738</v>
      </c>
      <c r="H65" s="4">
        <f ca="1">'Baseline ANN'!AK56</f>
        <v>6.3287989893098251</v>
      </c>
      <c r="I65" s="4">
        <f ca="1">'Baseline ANN'!AL56</f>
        <v>4.6209551992123732</v>
      </c>
      <c r="J65" s="4">
        <f ca="1">'Baseline ANN'!AM56</f>
        <v>6.2333311451003626</v>
      </c>
      <c r="K65" s="4">
        <f ca="1">'Baseline ANN'!AN56</f>
        <v>5.9772867381168604</v>
      </c>
      <c r="M65" t="str">
        <f t="shared" si="217"/>
        <v xml:space="preserve">   Jul 2025 Baseline</v>
      </c>
      <c r="N65" s="4">
        <f>'Baseline QTR'!DR56</f>
        <v>5.567751060416759</v>
      </c>
      <c r="O65" s="4">
        <f>'Baseline QTR'!DS56</f>
        <v>6.2388333920748495</v>
      </c>
      <c r="P65" s="4">
        <f>'Baseline QTR'!DT56</f>
        <v>30.943515820538604</v>
      </c>
      <c r="Q65" s="4">
        <f>'Baseline QTR'!DU56</f>
        <v>-8.2428814569693749</v>
      </c>
      <c r="R65" s="4">
        <f>'Baseline QTR'!DV56</f>
        <v>-3.3088455596597122</v>
      </c>
      <c r="S65" s="4">
        <f>'Baseline QTR'!DW56</f>
        <v>57.345646098764732</v>
      </c>
      <c r="T65" s="4">
        <f>'Baseline QTR'!DX56</f>
        <v>-12.262049109360429</v>
      </c>
      <c r="U65" s="4">
        <f>'Baseline QTR'!DY56</f>
        <v>0.65213223654452257</v>
      </c>
      <c r="V65" s="4">
        <f>'Baseline QTR'!DZ56</f>
        <v>5.3797183894880751</v>
      </c>
      <c r="W65" s="4">
        <f>'Baseline QTR'!EA56</f>
        <v>5.6140146620570874</v>
      </c>
      <c r="X65" s="4">
        <f>'Baseline QTR'!EB56</f>
        <v>4.1896741692902806</v>
      </c>
      <c r="Y65" s="4">
        <f>'Baseline QTR'!EC56</f>
        <v>8.0022120339969369</v>
      </c>
      <c r="Z65" s="4">
        <f>'Baseline QTR'!ED56</f>
        <v>6.9860654194613403</v>
      </c>
      <c r="AA65" s="4">
        <f>'Baseline QTR'!EE56</f>
        <v>10.34648810411236</v>
      </c>
      <c r="AB65" s="4">
        <f>'Baseline QTR'!EF56</f>
        <v>10.326400855420648</v>
      </c>
      <c r="AC65" s="4">
        <f>'Baseline QTR'!EG56</f>
        <v>4.7788595144713897</v>
      </c>
      <c r="AD65" s="4">
        <f>'Baseline QTR'!EH56</f>
        <v>7.5084542572207758</v>
      </c>
      <c r="AE65" s="4">
        <f>'Baseline QTR'!EI56</f>
        <v>8.5718699295195258</v>
      </c>
      <c r="AF65" s="4">
        <f>'Baseline QTR'!EJ56</f>
        <v>6.9287351770584094</v>
      </c>
      <c r="AG65" s="4">
        <f>'Baseline QTR'!EK56</f>
        <v>-1.7076504254265434</v>
      </c>
      <c r="AH65" s="4">
        <f>'Baseline QTR'!EL56</f>
        <v>8.2809149172360144</v>
      </c>
      <c r="AI65" s="4">
        <f>'Baseline QTR'!EM56</f>
        <v>2.6350168509818639</v>
      </c>
      <c r="AJ65" s="4">
        <f>'Baseline QTR'!EN56</f>
        <v>6.4541247817675673</v>
      </c>
      <c r="AK65" s="4">
        <f>'Baseline QTR'!EO56</f>
        <v>5.5482489646911048</v>
      </c>
      <c r="AL65" s="4">
        <f>'Baseline QTR'!EP56</f>
        <v>5.2348186019907317</v>
      </c>
      <c r="AM65" s="4">
        <f>'Baseline QTR'!EQ56</f>
        <v>6.5171003547922934</v>
      </c>
      <c r="AN65" s="4">
        <f>'Baseline QTR'!ER56</f>
        <v>7.5200810396991224</v>
      </c>
      <c r="AO65" s="4">
        <f>'Baseline QTR'!ES56</f>
        <v>5.9144159769077165</v>
      </c>
      <c r="AP65" s="4">
        <f>'Baseline QTR'!ET56</f>
        <v>6.0136007090957344</v>
      </c>
      <c r="AQ65" s="4">
        <f>'Baseline QTR'!EU56</f>
        <v>6.189373223230632</v>
      </c>
      <c r="AR65" s="4">
        <f>'Baseline QTR'!EV56</f>
        <v>5.7775791072801841</v>
      </c>
      <c r="AS65" s="4">
        <f>'Baseline QTR'!EW56</f>
        <v>5.4941849681221067</v>
      </c>
      <c r="AT65" s="4">
        <f>'Baseline QTR'!EX56</f>
        <v>5.2525691205848934</v>
      </c>
      <c r="AU65" s="4"/>
      <c r="AV65" s="4"/>
      <c r="AW65" s="38"/>
    </row>
    <row r="66" spans="1:49" x14ac:dyDescent="0.2">
      <c r="B66" t="str">
        <f t="shared" si="216"/>
        <v xml:space="preserve">   Jul 2025 Pessimistic</v>
      </c>
      <c r="C66" s="4">
        <f ca="1">'Pessimistic ANN'!AF56</f>
        <v>7.6048432523299958</v>
      </c>
      <c r="D66" s="4">
        <f ca="1">'Pessimistic ANN'!AG56</f>
        <v>7.1759942614430194</v>
      </c>
      <c r="E66" s="4">
        <f ca="1">'Pessimistic ANN'!AH56</f>
        <v>9.6865765167779116</v>
      </c>
      <c r="F66" s="4">
        <f ca="1">'Pessimistic ANN'!AI56</f>
        <v>3.8449302047060874</v>
      </c>
      <c r="G66" s="4">
        <f ca="1">'Pessimistic ANN'!AJ56</f>
        <v>8.143027511772738</v>
      </c>
      <c r="H66" s="4">
        <f ca="1">'Pessimistic ANN'!AK56</f>
        <v>6.3287989893098251</v>
      </c>
      <c r="I66" s="4">
        <f ca="1">'Pessimistic ANN'!AL56</f>
        <v>4.4163765176782332</v>
      </c>
      <c r="J66" s="4">
        <f ca="1">'Pessimistic ANN'!AM56</f>
        <v>4.2727788330474192</v>
      </c>
      <c r="K66" s="4">
        <f ca="1">'Pessimistic ANN'!AN56</f>
        <v>3.8777081045836992</v>
      </c>
      <c r="M66" t="str">
        <f t="shared" si="217"/>
        <v xml:space="preserve">   Jul 2025 Pessimistic</v>
      </c>
      <c r="N66" s="4">
        <f>'Pessimistic QTR'!DR56</f>
        <v>5.567751060416759</v>
      </c>
      <c r="O66" s="4">
        <f>'Pessimistic QTR'!DS56</f>
        <v>6.2388333920748495</v>
      </c>
      <c r="P66" s="4">
        <f>'Pessimistic QTR'!DT56</f>
        <v>30.943515820538604</v>
      </c>
      <c r="Q66" s="4">
        <f>'Pessimistic QTR'!DU56</f>
        <v>-8.2428814569693749</v>
      </c>
      <c r="R66" s="4">
        <f>'Pessimistic QTR'!DV56</f>
        <v>-3.3088455596597122</v>
      </c>
      <c r="S66" s="4">
        <f>'Pessimistic QTR'!DW56</f>
        <v>57.345646098764732</v>
      </c>
      <c r="T66" s="4">
        <f>'Pessimistic QTR'!DX56</f>
        <v>-12.262049109360429</v>
      </c>
      <c r="U66" s="4">
        <f>'Pessimistic QTR'!DY56</f>
        <v>0.65213223654452257</v>
      </c>
      <c r="V66" s="4">
        <f>'Pessimistic QTR'!DZ56</f>
        <v>5.3797183894880751</v>
      </c>
      <c r="W66" s="4">
        <f>'Pessimistic QTR'!EA56</f>
        <v>5.6140146620570874</v>
      </c>
      <c r="X66" s="4">
        <f>'Pessimistic QTR'!EB56</f>
        <v>4.1896741692902806</v>
      </c>
      <c r="Y66" s="4">
        <f>'Pessimistic QTR'!EC56</f>
        <v>8.0022120339969369</v>
      </c>
      <c r="Z66" s="4">
        <f>'Pessimistic QTR'!ED56</f>
        <v>6.9860654194613403</v>
      </c>
      <c r="AA66" s="4">
        <f>'Pessimistic QTR'!EE56</f>
        <v>10.34648810411236</v>
      </c>
      <c r="AB66" s="4">
        <f>'Pessimistic QTR'!EF56</f>
        <v>10.326400855420648</v>
      </c>
      <c r="AC66" s="4">
        <f>'Pessimistic QTR'!EG56</f>
        <v>4.7788595144713897</v>
      </c>
      <c r="AD66" s="4">
        <f>'Pessimistic QTR'!EH56</f>
        <v>7.5084542572207758</v>
      </c>
      <c r="AE66" s="4">
        <f>'Pessimistic QTR'!EI56</f>
        <v>8.5718699295195258</v>
      </c>
      <c r="AF66" s="4">
        <f>'Pessimistic QTR'!EJ56</f>
        <v>6.9287351770584094</v>
      </c>
      <c r="AG66" s="4">
        <f>'Pessimistic QTR'!EK56</f>
        <v>-1.7076504254265434</v>
      </c>
      <c r="AH66" s="4">
        <f>'Pessimistic QTR'!EL56</f>
        <v>8.2809149172360144</v>
      </c>
      <c r="AI66" s="4">
        <f>'Pessimistic QTR'!EM56</f>
        <v>2.6350168509818639</v>
      </c>
      <c r="AJ66" s="4">
        <f>'Pessimistic QTR'!EN56</f>
        <v>6.5752715389279848</v>
      </c>
      <c r="AK66" s="4">
        <f>'Pessimistic QTR'!EO56</f>
        <v>4.5426253415791873</v>
      </c>
      <c r="AL66" s="4">
        <f>'Pessimistic QTR'!EP56</f>
        <v>3.6592611770026373</v>
      </c>
      <c r="AM66" s="4">
        <f>'Pessimistic QTR'!EQ56</f>
        <v>5.8247236652795298</v>
      </c>
      <c r="AN66" s="4">
        <f>'Pessimistic QTR'!ER56</f>
        <v>4.1346728440342151</v>
      </c>
      <c r="AO66" s="4">
        <f>'Pessimistic QTR'!ES56</f>
        <v>1.9217445848463521</v>
      </c>
      <c r="AP66" s="4">
        <f>'Pessimistic QTR'!ET56</f>
        <v>2.4289526065464528</v>
      </c>
      <c r="AQ66" s="4">
        <f>'Pessimistic QTR'!EU56</f>
        <v>5.0246064393680179</v>
      </c>
      <c r="AR66" s="4">
        <f>'Pessimistic QTR'!EV56</f>
        <v>4.2782595558402692</v>
      </c>
      <c r="AS66" s="4">
        <f>'Pessimistic QTR'!EW56</f>
        <v>4.5883506568890287</v>
      </c>
      <c r="AT66" s="4">
        <f>'Pessimistic QTR'!EX56</f>
        <v>4.6932743040287939</v>
      </c>
      <c r="AU66" s="4"/>
      <c r="AV66" s="4"/>
      <c r="AW66" s="38"/>
    </row>
    <row r="67" spans="1:49" x14ac:dyDescent="0.2">
      <c r="A67" s="25"/>
      <c r="B67" s="26" t="s">
        <v>193</v>
      </c>
      <c r="C67" s="4"/>
      <c r="D67" s="4"/>
      <c r="E67" s="4"/>
      <c r="F67" s="4"/>
      <c r="G67" s="4"/>
      <c r="H67" s="4"/>
      <c r="I67" s="4"/>
      <c r="J67" s="4"/>
      <c r="K67" s="4"/>
      <c r="M67" s="26" t="s">
        <v>192</v>
      </c>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38"/>
    </row>
    <row r="68" spans="1:49" x14ac:dyDescent="0.2">
      <c r="A68" s="25"/>
      <c r="B68" t="str">
        <f t="shared" ref="B68:B73" si="218">B9</f>
        <v xml:space="preserve">   Mar 2025 Optimistic</v>
      </c>
      <c r="C68" s="4">
        <v>2.3482126015100135</v>
      </c>
      <c r="D68" s="4">
        <v>-5.7814449359192448</v>
      </c>
      <c r="E68" s="4">
        <v>1.6536760058984745</v>
      </c>
      <c r="F68" s="4">
        <v>4.4456286296509884</v>
      </c>
      <c r="G68" s="4">
        <v>0.85647743538628252</v>
      </c>
      <c r="H68" s="4">
        <v>0.81173241402567875</v>
      </c>
      <c r="I68" s="4">
        <v>0.82850200021373777</v>
      </c>
      <c r="J68" s="4">
        <v>1.128984007016065</v>
      </c>
      <c r="K68" s="4">
        <v>0.65704405496451734</v>
      </c>
      <c r="M68" t="str">
        <f t="shared" ref="M68:M73" si="219">B9</f>
        <v xml:space="preserve">   Mar 2025 Optimistic</v>
      </c>
      <c r="N68" s="4">
        <v>1.627352092820189</v>
      </c>
      <c r="O68" s="4">
        <v>0.72127283551437493</v>
      </c>
      <c r="P68" s="4">
        <v>-37.994329788339208</v>
      </c>
      <c r="Q68" s="4">
        <v>13.663180108022988</v>
      </c>
      <c r="R68" s="4">
        <v>3.6321219475417221</v>
      </c>
      <c r="S68" s="4">
        <v>-0.62958881016433876</v>
      </c>
      <c r="T68" s="4">
        <v>5.8365762703191715</v>
      </c>
      <c r="U68" s="4">
        <v>8.8096687837134766</v>
      </c>
      <c r="V68" s="4">
        <v>7.8562271021228369</v>
      </c>
      <c r="W68" s="4">
        <v>1.2415864964585355</v>
      </c>
      <c r="X68" s="4">
        <v>3.5197272040175198</v>
      </c>
      <c r="Y68" s="4">
        <v>5.0940415297750397</v>
      </c>
      <c r="Z68" s="4">
        <v>-0.62046029765674415</v>
      </c>
      <c r="AA68" s="4">
        <v>0.48868874432181908</v>
      </c>
      <c r="AB68" s="4">
        <v>0.71396749942975735</v>
      </c>
      <c r="AC68" s="4">
        <v>-1.0285373299515621</v>
      </c>
      <c r="AD68" s="4">
        <v>0.15762360546833776</v>
      </c>
      <c r="AE68" s="4">
        <v>2.2152284946058698</v>
      </c>
      <c r="AF68" s="4">
        <v>1.892585396789026</v>
      </c>
      <c r="AG68" s="4">
        <v>1.1030883095892285</v>
      </c>
      <c r="AH68" s="4">
        <v>-2.7326142711179391</v>
      </c>
      <c r="AI68" s="4">
        <v>2.709801320718519</v>
      </c>
      <c r="AJ68" s="4">
        <v>1.0993518668819036</v>
      </c>
      <c r="AK68" s="4">
        <v>1.0795895428566071</v>
      </c>
      <c r="AL68" s="4">
        <v>1.329691264093702</v>
      </c>
      <c r="AM68" s="4">
        <v>1.4694651292197047</v>
      </c>
      <c r="AN68" s="4">
        <v>1.030722922711047</v>
      </c>
      <c r="AO68" s="4">
        <v>0.6229328638559295</v>
      </c>
      <c r="AP68" s="4">
        <v>0.61208663166714139</v>
      </c>
      <c r="AQ68" s="4">
        <v>0.72560106502137511</v>
      </c>
      <c r="AR68" s="4">
        <v>0.57023667573226078</v>
      </c>
      <c r="AS68" s="4">
        <v>0.55370216877075329</v>
      </c>
      <c r="AT68" s="4">
        <v>0.68165162823794478</v>
      </c>
      <c r="AU68" s="4"/>
      <c r="AV68" s="4"/>
      <c r="AW68" s="38"/>
    </row>
    <row r="69" spans="1:49" x14ac:dyDescent="0.2">
      <c r="A69" s="25"/>
      <c r="B69" t="str">
        <f t="shared" si="218"/>
        <v xml:space="preserve">   Mar 2025 Baseline</v>
      </c>
      <c r="C69" s="4">
        <v>2.3482126015100135</v>
      </c>
      <c r="D69" s="4">
        <v>-5.7814449359192448</v>
      </c>
      <c r="E69" s="4">
        <v>1.6536760058984745</v>
      </c>
      <c r="F69" s="4">
        <v>4.4456286296509884</v>
      </c>
      <c r="G69" s="4">
        <v>0.85647743538628252</v>
      </c>
      <c r="H69" s="4">
        <v>0.81173241402567875</v>
      </c>
      <c r="I69" s="4">
        <v>0.56893419505916754</v>
      </c>
      <c r="J69" s="4">
        <v>0.47589413794775215</v>
      </c>
      <c r="K69" s="4">
        <v>0.26817443573843303</v>
      </c>
      <c r="M69" t="str">
        <f t="shared" si="219"/>
        <v xml:space="preserve">   Mar 2025 Baseline</v>
      </c>
      <c r="N69" s="4">
        <v>1.627352092820189</v>
      </c>
      <c r="O69" s="4">
        <v>0.72127283551437493</v>
      </c>
      <c r="P69" s="4">
        <v>-37.994329788339208</v>
      </c>
      <c r="Q69" s="4">
        <v>13.663180108022988</v>
      </c>
      <c r="R69" s="4">
        <v>3.6321219475417221</v>
      </c>
      <c r="S69" s="4">
        <v>-0.62958881016433876</v>
      </c>
      <c r="T69" s="4">
        <v>5.8365762703191715</v>
      </c>
      <c r="U69" s="4">
        <v>8.8096687837134766</v>
      </c>
      <c r="V69" s="4">
        <v>7.8562271021228369</v>
      </c>
      <c r="W69" s="4">
        <v>1.2415864964585355</v>
      </c>
      <c r="X69" s="4">
        <v>3.5197272040175198</v>
      </c>
      <c r="Y69" s="4">
        <v>5.0940415297750397</v>
      </c>
      <c r="Z69" s="4">
        <v>-0.62046029765674415</v>
      </c>
      <c r="AA69" s="4">
        <v>0.48868874432181908</v>
      </c>
      <c r="AB69" s="4">
        <v>0.71396749942975735</v>
      </c>
      <c r="AC69" s="4">
        <v>-1.0285373299515621</v>
      </c>
      <c r="AD69" s="4">
        <v>0.15762360546833776</v>
      </c>
      <c r="AE69" s="4">
        <v>2.2152284946058698</v>
      </c>
      <c r="AF69" s="4">
        <v>1.892585396789026</v>
      </c>
      <c r="AG69" s="4">
        <v>1.1030883095892285</v>
      </c>
      <c r="AH69" s="4">
        <v>-2.7326142711179391</v>
      </c>
      <c r="AI69" s="4">
        <v>2.5782260722818195</v>
      </c>
      <c r="AJ69" s="4">
        <v>0.52541241033545738</v>
      </c>
      <c r="AK69" s="4">
        <v>0.45590279255158794</v>
      </c>
      <c r="AL69" s="4">
        <v>0.66394276109964512</v>
      </c>
      <c r="AM69" s="4">
        <v>0.69086594360476816</v>
      </c>
      <c r="AN69" s="4">
        <v>0.40907942629622163</v>
      </c>
      <c r="AO69" s="4">
        <v>1.8317670849055112E-2</v>
      </c>
      <c r="AP69" s="4">
        <v>0.16361644194364811</v>
      </c>
      <c r="AQ69" s="4">
        <v>0.35538488761366338</v>
      </c>
      <c r="AR69" s="4">
        <v>0.27907716545865213</v>
      </c>
      <c r="AS69" s="4">
        <v>0.2908004275695264</v>
      </c>
      <c r="AT69" s="4">
        <v>0.51463486162925953</v>
      </c>
      <c r="AU69" s="4"/>
      <c r="AV69" s="4"/>
      <c r="AW69" s="38"/>
    </row>
    <row r="70" spans="1:49" x14ac:dyDescent="0.2">
      <c r="A70" s="25"/>
      <c r="B70" t="str">
        <f t="shared" si="218"/>
        <v xml:space="preserve">   Mar 2025 Pessimistic</v>
      </c>
      <c r="C70" s="4">
        <v>2.3482126015100135</v>
      </c>
      <c r="D70" s="4">
        <v>-5.7814449359192448</v>
      </c>
      <c r="E70" s="4">
        <v>1.6536760058984745</v>
      </c>
      <c r="F70" s="4">
        <v>4.4456286296509884</v>
      </c>
      <c r="G70" s="4">
        <v>0.85647743538628252</v>
      </c>
      <c r="H70" s="4">
        <v>0.81173241402567875</v>
      </c>
      <c r="I70" s="4">
        <v>0.3941001825979118</v>
      </c>
      <c r="J70" s="4">
        <v>-0.52594186996278713</v>
      </c>
      <c r="K70" s="4">
        <v>-0.76143541895976607</v>
      </c>
      <c r="M70" t="str">
        <f t="shared" si="219"/>
        <v xml:space="preserve">   Mar 2025 Pessimistic</v>
      </c>
      <c r="N70" s="4">
        <v>1.627352092820189</v>
      </c>
      <c r="O70" s="4">
        <v>0.72127283551437493</v>
      </c>
      <c r="P70" s="4">
        <v>-37.994329788339208</v>
      </c>
      <c r="Q70" s="4">
        <v>13.663180108022988</v>
      </c>
      <c r="R70" s="4">
        <v>3.6321219475417221</v>
      </c>
      <c r="S70" s="4">
        <v>-0.62958881016433876</v>
      </c>
      <c r="T70" s="4">
        <v>5.8365762703191715</v>
      </c>
      <c r="U70" s="4">
        <v>8.8096687837134766</v>
      </c>
      <c r="V70" s="4">
        <v>7.8562271021228369</v>
      </c>
      <c r="W70" s="4">
        <v>1.2415864964585355</v>
      </c>
      <c r="X70" s="4">
        <v>3.5197272040175198</v>
      </c>
      <c r="Y70" s="4">
        <v>5.0940415297750397</v>
      </c>
      <c r="Z70" s="4">
        <v>-0.62046029765674415</v>
      </c>
      <c r="AA70" s="4">
        <v>0.48868874432181908</v>
      </c>
      <c r="AB70" s="4">
        <v>0.71396749942975735</v>
      </c>
      <c r="AC70" s="4">
        <v>-1.0285373299515621</v>
      </c>
      <c r="AD70" s="4">
        <v>0.15762360546833776</v>
      </c>
      <c r="AE70" s="4">
        <v>2.2152284946058698</v>
      </c>
      <c r="AF70" s="4">
        <v>1.892585396789026</v>
      </c>
      <c r="AG70" s="4">
        <v>1.1030883095892285</v>
      </c>
      <c r="AH70" s="4">
        <v>-2.7326142711179391</v>
      </c>
      <c r="AI70" s="4">
        <v>2.5604491747013292</v>
      </c>
      <c r="AJ70" s="4">
        <v>0.44604234561151923</v>
      </c>
      <c r="AK70" s="4">
        <v>-0.25810844405130817</v>
      </c>
      <c r="AL70" s="4">
        <v>-0.38700342381564612</v>
      </c>
      <c r="AM70" s="4">
        <v>-0.37385564199757804</v>
      </c>
      <c r="AN70" s="4">
        <v>-0.69756304432589955</v>
      </c>
      <c r="AO70" s="4">
        <v>-1.2159869321023198</v>
      </c>
      <c r="AP70" s="4">
        <v>-1.1569814829870406</v>
      </c>
      <c r="AQ70" s="4">
        <v>-0.80374054994593047</v>
      </c>
      <c r="AR70" s="4">
        <v>-0.61113121180552676</v>
      </c>
      <c r="AS70" s="4">
        <v>-0.33938712224351741</v>
      </c>
      <c r="AT70" s="4">
        <v>0.16181873778771116</v>
      </c>
      <c r="AU70" s="4"/>
      <c r="AV70" s="4"/>
      <c r="AW70" s="38"/>
    </row>
    <row r="71" spans="1:49" x14ac:dyDescent="0.2">
      <c r="B71" t="str">
        <f t="shared" si="218"/>
        <v xml:space="preserve">   Jul 2025 Optimistic</v>
      </c>
      <c r="C71" s="4">
        <f ca="1">'Optimistic ANN'!AF38</f>
        <v>2.349191301656095</v>
      </c>
      <c r="D71" s="4">
        <f ca="1">'Optimistic ANN'!AG38</f>
        <v>-5.7828353236393459</v>
      </c>
      <c r="E71" s="4">
        <f ca="1">'Optimistic ANN'!AH38</f>
        <v>1.6506831450755266</v>
      </c>
      <c r="F71" s="4">
        <f ca="1">'Optimistic ANN'!AI38</f>
        <v>4.4517252779244343</v>
      </c>
      <c r="G71" s="4">
        <f ca="1">'Optimistic ANN'!AJ38</f>
        <v>0.85268205116093565</v>
      </c>
      <c r="H71" s="4">
        <f ca="1">'Optimistic ANN'!AK38</f>
        <v>0.733992224460156</v>
      </c>
      <c r="I71" s="4">
        <f ca="1">'Optimistic ANN'!AL38</f>
        <v>0.16273825078931825</v>
      </c>
      <c r="J71" s="4">
        <f ca="1">'Optimistic ANN'!AM38</f>
        <v>1.2759103720780152</v>
      </c>
      <c r="K71" s="4">
        <f ca="1">'Optimistic ANN'!AN38</f>
        <v>1.303382937427422</v>
      </c>
      <c r="M71" t="str">
        <f t="shared" si="219"/>
        <v xml:space="preserve">   Jul 2025 Optimistic</v>
      </c>
      <c r="N71" s="4">
        <f>'Optimistic QTR'!DR38</f>
        <v>1.696096679208936</v>
      </c>
      <c r="O71" s="4">
        <f>'Optimistic QTR'!DS38</f>
        <v>0.73629922761686561</v>
      </c>
      <c r="P71" s="4">
        <f>'Optimistic QTR'!DT38</f>
        <v>-38.033184926973796</v>
      </c>
      <c r="Q71" s="4">
        <f>'Optimistic QTR'!DU38</f>
        <v>13.608420431450497</v>
      </c>
      <c r="R71" s="4">
        <f>'Optimistic QTR'!DV38</f>
        <v>3.7502552143978907</v>
      </c>
      <c r="S71" s="4">
        <f>'Optimistic QTR'!DW38</f>
        <v>-0.6375767833154633</v>
      </c>
      <c r="T71" s="4">
        <f>'Optimistic QTR'!DX38</f>
        <v>5.7684690375950476</v>
      </c>
      <c r="U71" s="4">
        <f>'Optimistic QTR'!DY38</f>
        <v>8.7423115060175647</v>
      </c>
      <c r="V71" s="4">
        <f>'Optimistic QTR'!DZ38</f>
        <v>7.9906836544167303</v>
      </c>
      <c r="W71" s="4">
        <f>'Optimistic QTR'!EA38</f>
        <v>1.2879797891790723</v>
      </c>
      <c r="X71" s="4">
        <f>'Optimistic QTR'!EB38</f>
        <v>3.4327000353431503</v>
      </c>
      <c r="Y71" s="4">
        <f>'Optimistic QTR'!EC38</f>
        <v>4.9918058901232465</v>
      </c>
      <c r="Z71" s="4">
        <f>'Optimistic QTR'!ED38</f>
        <v>-0.44893307381247416</v>
      </c>
      <c r="AA71" s="4">
        <f>'Optimistic QTR'!EE38</f>
        <v>0.45848642897399206</v>
      </c>
      <c r="AB71" s="4">
        <f>'Optimistic QTR'!EF38</f>
        <v>0.64610435691832002</v>
      </c>
      <c r="AC71" s="4">
        <f>'Optimistic QTR'!EG38</f>
        <v>-1.1176821119852631</v>
      </c>
      <c r="AD71" s="4">
        <f>'Optimistic QTR'!EH38</f>
        <v>0.36066461018615659</v>
      </c>
      <c r="AE71" s="4">
        <f>'Optimistic QTR'!EI38</f>
        <v>2.2223893866806455</v>
      </c>
      <c r="AF71" s="4">
        <f>'Optimistic QTR'!EJ38</f>
        <v>1.7636755811567317</v>
      </c>
      <c r="AG71" s="4">
        <f>'Optimistic QTR'!EK38</f>
        <v>1.0208846385199033</v>
      </c>
      <c r="AH71" s="4">
        <f>'Optimistic QTR'!EL38</f>
        <v>-3.7807294718826046</v>
      </c>
      <c r="AI71" s="4">
        <f>'Optimistic QTR'!EM38</f>
        <v>1.6776485122263818</v>
      </c>
      <c r="AJ71" s="4">
        <f>'Optimistic QTR'!EN38</f>
        <v>1.4145926210185067E-3</v>
      </c>
      <c r="AK71" s="4">
        <f>'Optimistic QTR'!EO38</f>
        <v>1.2300643635105413</v>
      </c>
      <c r="AL71" s="4">
        <f>'Optimistic QTR'!EP38</f>
        <v>1.2939504213963726</v>
      </c>
      <c r="AM71" s="4">
        <f>'Optimistic QTR'!EQ38</f>
        <v>1.3341577322563802</v>
      </c>
      <c r="AN71" s="4">
        <f>'Optimistic QTR'!ER38</f>
        <v>1.4962783106869937</v>
      </c>
      <c r="AO71" s="4">
        <f>'Optimistic QTR'!ES38</f>
        <v>1.2991746937023541</v>
      </c>
      <c r="AP71" s="4">
        <f>'Optimistic QTR'!ET38</f>
        <v>1.6490204448348589</v>
      </c>
      <c r="AQ71" s="4">
        <f>'Optimistic QTR'!EU38</f>
        <v>1.225610179937564</v>
      </c>
      <c r="AR71" s="4">
        <f>'Optimistic QTR'!EV38</f>
        <v>1.1877507842454671</v>
      </c>
      <c r="AS71" s="4">
        <f>'Optimistic QTR'!EW38</f>
        <v>1.131803555595301</v>
      </c>
      <c r="AT71" s="4">
        <f>'Optimistic QTR'!EX38</f>
        <v>1.091215646173338</v>
      </c>
      <c r="AU71" s="4"/>
      <c r="AV71" s="4"/>
      <c r="AW71" s="38"/>
    </row>
    <row r="72" spans="1:49" x14ac:dyDescent="0.2">
      <c r="B72" t="str">
        <f t="shared" si="218"/>
        <v xml:space="preserve">   Jul 2025 Baseline</v>
      </c>
      <c r="C72" s="4">
        <f ca="1">'Baseline ANN'!AF38</f>
        <v>2.349191301656095</v>
      </c>
      <c r="D72" s="4">
        <f ca="1">'Baseline ANN'!AG38</f>
        <v>-5.7828353236393459</v>
      </c>
      <c r="E72" s="4">
        <f ca="1">'Baseline ANN'!AH38</f>
        <v>1.6506831450755266</v>
      </c>
      <c r="F72" s="4">
        <f ca="1">'Baseline ANN'!AI38</f>
        <v>4.4517252779244343</v>
      </c>
      <c r="G72" s="4">
        <f ca="1">'Baseline ANN'!AJ38</f>
        <v>0.85268205116093565</v>
      </c>
      <c r="H72" s="4">
        <f ca="1">'Baseline ANN'!AK38</f>
        <v>0.733992224460156</v>
      </c>
      <c r="I72" s="4">
        <f ca="1">'Baseline ANN'!AL38</f>
        <v>3.0103646940116136E-2</v>
      </c>
      <c r="J72" s="4">
        <f ca="1">'Baseline ANN'!AM38</f>
        <v>0.49194934923824096</v>
      </c>
      <c r="K72" s="4">
        <f ca="1">'Baseline ANN'!AN38</f>
        <v>0.79310285968596794</v>
      </c>
      <c r="M72" t="str">
        <f t="shared" si="219"/>
        <v xml:space="preserve">   Jul 2025 Baseline</v>
      </c>
      <c r="N72" s="4">
        <f>'Baseline QTR'!DR38</f>
        <v>1.696096679208936</v>
      </c>
      <c r="O72" s="4">
        <f>'Baseline QTR'!DS38</f>
        <v>0.73629922761686561</v>
      </c>
      <c r="P72" s="4">
        <f>'Baseline QTR'!DT38</f>
        <v>-38.033184926973796</v>
      </c>
      <c r="Q72" s="4">
        <f>'Baseline QTR'!DU38</f>
        <v>13.608420431450497</v>
      </c>
      <c r="R72" s="4">
        <f>'Baseline QTR'!DV38</f>
        <v>3.7502552143978907</v>
      </c>
      <c r="S72" s="4">
        <f>'Baseline QTR'!DW38</f>
        <v>-0.6375767833154633</v>
      </c>
      <c r="T72" s="4">
        <f>'Baseline QTR'!DX38</f>
        <v>5.7684690375950476</v>
      </c>
      <c r="U72" s="4">
        <f>'Baseline QTR'!DY38</f>
        <v>8.7423115060175647</v>
      </c>
      <c r="V72" s="4">
        <f>'Baseline QTR'!DZ38</f>
        <v>7.9906836544167303</v>
      </c>
      <c r="W72" s="4">
        <f>'Baseline QTR'!EA38</f>
        <v>1.2879797891790723</v>
      </c>
      <c r="X72" s="4">
        <f>'Baseline QTR'!EB38</f>
        <v>3.4327000353431503</v>
      </c>
      <c r="Y72" s="4">
        <f>'Baseline QTR'!EC38</f>
        <v>4.9918058901232465</v>
      </c>
      <c r="Z72" s="4">
        <f>'Baseline QTR'!ED38</f>
        <v>-0.44893307381247416</v>
      </c>
      <c r="AA72" s="4">
        <f>'Baseline QTR'!EE38</f>
        <v>0.45848642897399206</v>
      </c>
      <c r="AB72" s="4">
        <f>'Baseline QTR'!EF38</f>
        <v>0.64610435691832002</v>
      </c>
      <c r="AC72" s="4">
        <f>'Baseline QTR'!EG38</f>
        <v>-1.1176821119852631</v>
      </c>
      <c r="AD72" s="4">
        <f>'Baseline QTR'!EH38</f>
        <v>0.36066461018615659</v>
      </c>
      <c r="AE72" s="4">
        <f>'Baseline QTR'!EI38</f>
        <v>2.2223893866806455</v>
      </c>
      <c r="AF72" s="4">
        <f>'Baseline QTR'!EJ38</f>
        <v>1.7636755811567317</v>
      </c>
      <c r="AG72" s="4">
        <f>'Baseline QTR'!EK38</f>
        <v>1.0208846385199033</v>
      </c>
      <c r="AH72" s="4">
        <f>'Baseline QTR'!EL38</f>
        <v>-3.7807294718826046</v>
      </c>
      <c r="AI72" s="4">
        <f>'Baseline QTR'!EM38</f>
        <v>1.6776485122263818</v>
      </c>
      <c r="AJ72" s="4">
        <f>'Baseline QTR'!EN38</f>
        <v>1.0572581601131503E-2</v>
      </c>
      <c r="AK72" s="4">
        <f>'Baseline QTR'!EO38</f>
        <v>0.5961080236944305</v>
      </c>
      <c r="AL72" s="4">
        <f>'Baseline QTR'!EP38</f>
        <v>0.39980027141581775</v>
      </c>
      <c r="AM72" s="4">
        <f>'Baseline QTR'!EQ38</f>
        <v>0.50961353495790895</v>
      </c>
      <c r="AN72" s="4">
        <f>'Baseline QTR'!ER38</f>
        <v>0.48529086251618558</v>
      </c>
      <c r="AO72" s="4">
        <f>'Baseline QTR'!ES38</f>
        <v>0.51571048679253106</v>
      </c>
      <c r="AP72" s="4">
        <f>'Baseline QTR'!ET38</f>
        <v>0.94398121706009697</v>
      </c>
      <c r="AQ72" s="4">
        <f>'Baseline QTR'!EU38</f>
        <v>0.85570846166944659</v>
      </c>
      <c r="AR72" s="4">
        <f>'Baseline QTR'!EV38</f>
        <v>0.72829598994752498</v>
      </c>
      <c r="AS72" s="4">
        <f>'Baseline QTR'!EW38</f>
        <v>0.88496333571221886</v>
      </c>
      <c r="AT72" s="4">
        <f>'Baseline QTR'!EX38</f>
        <v>0.96322975641454089</v>
      </c>
      <c r="AU72" s="4"/>
      <c r="AV72" s="4"/>
      <c r="AW72" s="38"/>
    </row>
    <row r="73" spans="1:49" x14ac:dyDescent="0.2">
      <c r="B73" t="str">
        <f t="shared" si="218"/>
        <v xml:space="preserve">   Jul 2025 Pessimistic</v>
      </c>
      <c r="C73" s="4">
        <f ca="1">'Pessimistic ANN'!AF38</f>
        <v>2.349191301656095</v>
      </c>
      <c r="D73" s="4">
        <f ca="1">'Pessimistic ANN'!AG38</f>
        <v>-5.7828353236393459</v>
      </c>
      <c r="E73" s="4">
        <f ca="1">'Pessimistic ANN'!AH38</f>
        <v>1.6506831450755266</v>
      </c>
      <c r="F73" s="4">
        <f ca="1">'Pessimistic ANN'!AI38</f>
        <v>4.4517252779244343</v>
      </c>
      <c r="G73" s="4">
        <f ca="1">'Pessimistic ANN'!AJ38</f>
        <v>0.85268205116093565</v>
      </c>
      <c r="H73" s="4">
        <f ca="1">'Pessimistic ANN'!AK38</f>
        <v>0.733992224460156</v>
      </c>
      <c r="I73" s="4">
        <f ca="1">'Pessimistic ANN'!AL38</f>
        <v>-0.19006588950835068</v>
      </c>
      <c r="J73" s="4">
        <f ca="1">'Pessimistic ANN'!AM38</f>
        <v>-1.6571576987000958</v>
      </c>
      <c r="K73" s="4">
        <f ca="1">'Pessimistic ANN'!AN38</f>
        <v>-1.024846181406236</v>
      </c>
      <c r="M73" t="str">
        <f t="shared" si="219"/>
        <v xml:space="preserve">   Jul 2025 Pessimistic</v>
      </c>
      <c r="N73" s="4">
        <f>'Pessimistic QTR'!DR38</f>
        <v>1.696096679208936</v>
      </c>
      <c r="O73" s="4">
        <f>'Pessimistic QTR'!DS38</f>
        <v>0.73629922761686561</v>
      </c>
      <c r="P73" s="4">
        <f>'Pessimistic QTR'!DT38</f>
        <v>-38.033184926973796</v>
      </c>
      <c r="Q73" s="4">
        <f>'Pessimistic QTR'!DU38</f>
        <v>13.608420431450497</v>
      </c>
      <c r="R73" s="4">
        <f>'Pessimistic QTR'!DV38</f>
        <v>3.7502552143978907</v>
      </c>
      <c r="S73" s="4">
        <f>'Pessimistic QTR'!DW38</f>
        <v>-0.6375767833154633</v>
      </c>
      <c r="T73" s="4">
        <f>'Pessimistic QTR'!DX38</f>
        <v>5.7684690375950476</v>
      </c>
      <c r="U73" s="4">
        <f>'Pessimistic QTR'!DY38</f>
        <v>8.7423115060175647</v>
      </c>
      <c r="V73" s="4">
        <f>'Pessimistic QTR'!DZ38</f>
        <v>7.9906836544167303</v>
      </c>
      <c r="W73" s="4">
        <f>'Pessimistic QTR'!EA38</f>
        <v>1.2879797891790723</v>
      </c>
      <c r="X73" s="4">
        <f>'Pessimistic QTR'!EB38</f>
        <v>3.4327000353431503</v>
      </c>
      <c r="Y73" s="4">
        <f>'Pessimistic QTR'!EC38</f>
        <v>4.9918058901232465</v>
      </c>
      <c r="Z73" s="4">
        <f>'Pessimistic QTR'!ED38</f>
        <v>-0.44893307381247416</v>
      </c>
      <c r="AA73" s="4">
        <f>'Pessimistic QTR'!EE38</f>
        <v>0.45848642897399206</v>
      </c>
      <c r="AB73" s="4">
        <f>'Pessimistic QTR'!EF38</f>
        <v>0.64610435691832002</v>
      </c>
      <c r="AC73" s="4">
        <f>'Pessimistic QTR'!EG38</f>
        <v>-1.1176821119852631</v>
      </c>
      <c r="AD73" s="4">
        <f>'Pessimistic QTR'!EH38</f>
        <v>0.36066461018615659</v>
      </c>
      <c r="AE73" s="4">
        <f>'Pessimistic QTR'!EI38</f>
        <v>2.2223893866806455</v>
      </c>
      <c r="AF73" s="4">
        <f>'Pessimistic QTR'!EJ38</f>
        <v>1.7636755811567317</v>
      </c>
      <c r="AG73" s="4">
        <f>'Pessimistic QTR'!EK38</f>
        <v>1.0208846385199033</v>
      </c>
      <c r="AH73" s="4">
        <f>'Pessimistic QTR'!EL38</f>
        <v>-3.7807294718826046</v>
      </c>
      <c r="AI73" s="4">
        <f>'Pessimistic QTR'!EM38</f>
        <v>1.6776485122263818</v>
      </c>
      <c r="AJ73" s="4">
        <f>'Pessimistic QTR'!EN38</f>
        <v>4.0949145343693871E-3</v>
      </c>
      <c r="AK73" s="4">
        <f>'Pessimistic QTR'!EO38</f>
        <v>-0.31589331550294641</v>
      </c>
      <c r="AL73" s="4">
        <f>'Pessimistic QTR'!EP38</f>
        <v>-1.2786730159562443</v>
      </c>
      <c r="AM73" s="4">
        <f>'Pessimistic QTR'!EQ38</f>
        <v>-1.4689747148089904</v>
      </c>
      <c r="AN73" s="4">
        <f>'Pessimistic QTR'!ER38</f>
        <v>-2.5247852538767268</v>
      </c>
      <c r="AO73" s="4">
        <f>'Pessimistic QTR'!ES38</f>
        <v>-3.0971133189780731</v>
      </c>
      <c r="AP73" s="4">
        <f>'Pessimistic QTR'!ET38</f>
        <v>-2.3803137216480641</v>
      </c>
      <c r="AQ73" s="4">
        <f>'Pessimistic QTR'!EU38</f>
        <v>-0.57711374283873074</v>
      </c>
      <c r="AR73" s="4">
        <f>'Pessimistic QTR'!EV38</f>
        <v>-9.7725039835871996E-2</v>
      </c>
      <c r="AS73" s="4">
        <f>'Pessimistic QTR'!EW38</f>
        <v>0.58753855696263013</v>
      </c>
      <c r="AT73" s="4">
        <f>'Pessimistic QTR'!EX38</f>
        <v>1.082329356910483</v>
      </c>
      <c r="AU73" s="4"/>
      <c r="AV73" s="4"/>
      <c r="AW73" s="38"/>
    </row>
    <row r="74" spans="1:49" x14ac:dyDescent="0.2">
      <c r="A74" s="25"/>
      <c r="C74" s="4"/>
      <c r="D74" s="4"/>
      <c r="E74" s="4"/>
      <c r="F74" s="4"/>
      <c r="G74" s="4"/>
      <c r="H74" s="4"/>
      <c r="I74" s="4"/>
      <c r="J74" s="4"/>
      <c r="N74" s="4"/>
      <c r="O74" s="4"/>
      <c r="P74" s="4"/>
      <c r="Q74" s="4"/>
      <c r="R74" s="4"/>
      <c r="S74" s="4"/>
      <c r="T74" s="4"/>
      <c r="U74" s="4"/>
      <c r="V74" s="4"/>
      <c r="W74" s="4"/>
      <c r="X74" s="4"/>
      <c r="Y74" s="4"/>
      <c r="Z74" s="4"/>
      <c r="AA74" s="4"/>
      <c r="AB74" s="4"/>
      <c r="AC74" s="4"/>
      <c r="AD74" s="4"/>
      <c r="AE74" s="4"/>
      <c r="AF74" s="4"/>
      <c r="AG74" s="4"/>
      <c r="AH74" s="4"/>
      <c r="AI74" s="4"/>
      <c r="AJ74" s="4"/>
      <c r="AK74" s="4"/>
    </row>
    <row r="75" spans="1:49" x14ac:dyDescent="0.2">
      <c r="A75" s="25"/>
      <c r="C75" s="4"/>
      <c r="D75" s="4"/>
      <c r="E75" s="4"/>
      <c r="F75" s="4"/>
      <c r="G75" s="4"/>
      <c r="H75" s="4"/>
      <c r="I75" s="4"/>
      <c r="J75" s="4"/>
      <c r="N75" s="4"/>
      <c r="O75" s="4"/>
      <c r="P75" s="4"/>
      <c r="Q75" s="4"/>
      <c r="R75" s="4"/>
      <c r="S75" s="4"/>
      <c r="T75" s="4"/>
      <c r="U75" s="4"/>
      <c r="V75" s="4"/>
      <c r="W75" s="4"/>
      <c r="X75" s="4"/>
      <c r="Y75" s="4"/>
      <c r="Z75" s="4"/>
      <c r="AA75" s="4"/>
      <c r="AB75" s="4"/>
      <c r="AC75" s="4"/>
      <c r="AD75" s="4"/>
      <c r="AE75" s="4"/>
      <c r="AF75" s="4"/>
      <c r="AG75" s="4"/>
      <c r="AH75" s="4"/>
      <c r="AI75" s="4"/>
      <c r="AJ75" s="4"/>
      <c r="AK75" s="4"/>
    </row>
    <row r="76" spans="1:49" x14ac:dyDescent="0.2">
      <c r="A76" s="25"/>
      <c r="C76" s="4"/>
      <c r="D76" s="4"/>
      <c r="E76" s="4"/>
      <c r="F76" s="4"/>
      <c r="G76" s="4"/>
      <c r="H76" s="4"/>
      <c r="I76" s="4"/>
      <c r="J76" s="4"/>
      <c r="N76" s="4"/>
      <c r="O76" s="4"/>
      <c r="P76" s="4"/>
      <c r="Q76" s="4"/>
      <c r="R76" s="4"/>
      <c r="S76" s="4"/>
      <c r="T76" s="4"/>
      <c r="U76" s="4"/>
      <c r="V76" s="4"/>
      <c r="W76" s="4"/>
      <c r="X76" s="4"/>
      <c r="Y76" s="4"/>
      <c r="Z76" s="4"/>
      <c r="AA76" s="4"/>
      <c r="AB76" s="4"/>
      <c r="AC76" s="4"/>
      <c r="AD76" s="4"/>
      <c r="AE76" s="4"/>
      <c r="AF76" s="4"/>
      <c r="AG76" s="4"/>
      <c r="AH76" s="4"/>
      <c r="AI76" s="4"/>
      <c r="AJ76" s="4"/>
      <c r="AK76" s="4"/>
    </row>
    <row r="77" spans="1:49" x14ac:dyDescent="0.2">
      <c r="A77" s="25"/>
      <c r="C77" s="4"/>
      <c r="D77" s="4"/>
      <c r="E77" s="4"/>
      <c r="F77" s="4"/>
      <c r="G77" s="4"/>
      <c r="H77" s="4"/>
      <c r="I77" s="4"/>
      <c r="J77" s="4"/>
      <c r="N77" s="4"/>
      <c r="O77" s="4"/>
      <c r="P77" s="4"/>
      <c r="Q77" s="4"/>
      <c r="R77" s="4"/>
      <c r="S77" s="4"/>
      <c r="T77" s="4"/>
      <c r="U77" s="4"/>
      <c r="V77" s="4"/>
      <c r="W77" s="4"/>
      <c r="X77" s="4"/>
      <c r="Y77" s="4"/>
      <c r="Z77" s="4"/>
      <c r="AA77" s="4"/>
      <c r="AB77" s="4"/>
      <c r="AC77" s="4"/>
      <c r="AD77" s="4"/>
      <c r="AE77" s="4"/>
      <c r="AF77" s="4"/>
      <c r="AG77" s="4"/>
      <c r="AH77" s="4"/>
      <c r="AI77" s="4"/>
      <c r="AJ77" s="4"/>
      <c r="AK77" s="4"/>
    </row>
    <row r="78" spans="1:49" x14ac:dyDescent="0.2">
      <c r="A78" s="25"/>
      <c r="C78" s="4"/>
      <c r="D78" s="4"/>
      <c r="E78" s="4"/>
      <c r="F78" s="4"/>
      <c r="G78" s="4"/>
      <c r="H78" s="4"/>
      <c r="I78" s="4"/>
      <c r="J78" s="4"/>
      <c r="N78" s="4"/>
      <c r="O78" s="4"/>
      <c r="P78" s="4"/>
      <c r="Q78" s="4"/>
      <c r="R78" s="4"/>
      <c r="S78" s="4"/>
      <c r="T78" s="4"/>
      <c r="U78" s="4"/>
      <c r="V78" s="4"/>
      <c r="W78" s="4"/>
      <c r="X78" s="4"/>
      <c r="Y78" s="4"/>
      <c r="Z78" s="4"/>
      <c r="AA78" s="4"/>
      <c r="AB78" s="4"/>
      <c r="AC78" s="4"/>
      <c r="AD78" s="4"/>
      <c r="AE78" s="4"/>
      <c r="AF78" s="4"/>
      <c r="AG78" s="4"/>
      <c r="AH78" s="4"/>
      <c r="AI78" s="4"/>
      <c r="AJ78" s="4"/>
      <c r="AK78" s="4"/>
    </row>
    <row r="79" spans="1:49" x14ac:dyDescent="0.2">
      <c r="C79" s="4"/>
      <c r="D79" s="4"/>
      <c r="E79" s="4"/>
      <c r="F79" s="4"/>
      <c r="G79" s="4"/>
      <c r="H79" s="4"/>
      <c r="I79" s="4"/>
      <c r="J79" s="4"/>
      <c r="N79" s="4"/>
      <c r="O79" s="4"/>
      <c r="P79" s="4"/>
      <c r="Q79" s="4"/>
      <c r="R79" s="4"/>
      <c r="S79" s="4"/>
      <c r="T79" s="4"/>
      <c r="U79" s="4"/>
      <c r="V79" s="4"/>
      <c r="W79" s="4"/>
      <c r="X79" s="4"/>
      <c r="Y79" s="4"/>
    </row>
    <row r="144" spans="26:26" x14ac:dyDescent="0.2">
      <c r="Z144" s="4"/>
    </row>
    <row r="145" spans="26:26" x14ac:dyDescent="0.2">
      <c r="Z145" s="4"/>
    </row>
    <row r="146" spans="26:26" x14ac:dyDescent="0.2">
      <c r="Z146" s="4"/>
    </row>
    <row r="147" spans="26:26" x14ac:dyDescent="0.2">
      <c r="Z147" s="4"/>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48192-0835-4755-9F04-788E63E43FB9}">
  <sheetPr codeName="Sheet5">
    <tabColor rgb="FFF1BB7B"/>
  </sheetPr>
  <dimension ref="A1:AQ83"/>
  <sheetViews>
    <sheetView zoomScale="85" zoomScaleNormal="85" workbookViewId="0">
      <pane xSplit="2" ySplit="4" topLeftCell="Q5" activePane="bottomRight" state="frozen"/>
      <selection activeCell="A2" sqref="A2"/>
      <selection pane="topRight" activeCell="A2" sqref="A2"/>
      <selection pane="bottomLeft" activeCell="A2" sqref="A2"/>
      <selection pane="bottomRight" activeCell="AK3" sqref="AK3"/>
    </sheetView>
  </sheetViews>
  <sheetFormatPr defaultRowHeight="12.75" x14ac:dyDescent="0.2"/>
  <cols>
    <col min="1" max="1" width="9.140625" hidden="1" customWidth="1"/>
    <col min="2" max="2" width="64.85546875" bestFit="1" customWidth="1"/>
  </cols>
  <sheetData>
    <row r="1" spans="1:43" ht="14.25" x14ac:dyDescent="0.2">
      <c r="B1" s="28" t="str">
        <f>Info!B3</f>
        <v>Seattle MD (King &amp; Snohomish Counties) Economic Forecast</v>
      </c>
      <c r="AG1" s="17"/>
      <c r="AH1" s="17"/>
      <c r="AI1" s="17"/>
      <c r="AJ1" s="17"/>
      <c r="AK1" s="17"/>
      <c r="AL1" s="17"/>
      <c r="AM1" s="17"/>
      <c r="AN1" s="17"/>
      <c r="AO1" s="17"/>
      <c r="AP1" s="17"/>
      <c r="AQ1" s="17"/>
    </row>
    <row r="2" spans="1:43" x14ac:dyDescent="0.2">
      <c r="B2" t="str">
        <f>Info!B4</f>
        <v>City of Seattle Office of Economic and Revenue Forecasts</v>
      </c>
      <c r="AG2" s="17"/>
      <c r="AH2" s="17"/>
      <c r="AI2" s="17"/>
      <c r="AJ2" s="17"/>
      <c r="AK2" s="17"/>
      <c r="AL2" s="17"/>
    </row>
    <row r="3" spans="1:43" x14ac:dyDescent="0.2">
      <c r="B3" s="1"/>
      <c r="C3" t="s">
        <v>174</v>
      </c>
      <c r="AK3" t="s">
        <v>173</v>
      </c>
    </row>
    <row r="4" spans="1:43" x14ac:dyDescent="0.2">
      <c r="B4" s="2"/>
      <c r="C4" s="1">
        <v>1990</v>
      </c>
      <c r="D4" s="1">
        <v>1991</v>
      </c>
      <c r="E4" s="1">
        <v>1992</v>
      </c>
      <c r="F4" s="1">
        <v>1993</v>
      </c>
      <c r="G4" s="1">
        <v>1994</v>
      </c>
      <c r="H4" s="1">
        <v>1995</v>
      </c>
      <c r="I4" s="1">
        <v>1996</v>
      </c>
      <c r="J4" s="1">
        <v>1997</v>
      </c>
      <c r="K4" s="1">
        <v>1998</v>
      </c>
      <c r="L4" s="1">
        <v>1999</v>
      </c>
      <c r="M4" s="1">
        <v>2000</v>
      </c>
      <c r="N4" s="1">
        <v>2001</v>
      </c>
      <c r="O4" s="1">
        <v>2002</v>
      </c>
      <c r="P4" s="1">
        <v>2003</v>
      </c>
      <c r="Q4" s="1">
        <v>2004</v>
      </c>
      <c r="R4" s="1">
        <v>2005</v>
      </c>
      <c r="S4" s="1">
        <v>2006</v>
      </c>
      <c r="T4" s="1">
        <v>2007</v>
      </c>
      <c r="U4" s="1">
        <v>2008</v>
      </c>
      <c r="V4" s="1">
        <v>2009</v>
      </c>
      <c r="W4" s="1">
        <v>2010</v>
      </c>
      <c r="X4" s="1">
        <v>2011</v>
      </c>
      <c r="Y4" s="1">
        <v>2012</v>
      </c>
      <c r="Z4" s="1">
        <v>2013</v>
      </c>
      <c r="AA4" s="1">
        <v>2014</v>
      </c>
      <c r="AB4" s="1">
        <v>2015</v>
      </c>
      <c r="AC4" s="1">
        <v>2016</v>
      </c>
      <c r="AD4" s="1">
        <v>2017</v>
      </c>
      <c r="AE4" s="1">
        <v>2018</v>
      </c>
      <c r="AF4" s="1">
        <v>2019</v>
      </c>
      <c r="AG4" s="1">
        <v>2020</v>
      </c>
      <c r="AH4" s="1">
        <v>2021</v>
      </c>
      <c r="AI4" s="1">
        <v>2022</v>
      </c>
      <c r="AJ4" s="1">
        <v>2023</v>
      </c>
      <c r="AK4" s="1">
        <v>2024</v>
      </c>
      <c r="AL4" s="1">
        <v>2025</v>
      </c>
      <c r="AM4" s="1">
        <v>2026</v>
      </c>
      <c r="AN4" s="1">
        <v>2027</v>
      </c>
      <c r="AO4" s="1">
        <v>2028</v>
      </c>
      <c r="AP4" s="1">
        <v>2029</v>
      </c>
      <c r="AQ4" s="1">
        <v>2030</v>
      </c>
    </row>
    <row r="5" spans="1:43" x14ac:dyDescent="0.2">
      <c r="A5" t="str">
        <f>'Baseline QTR'!A5</f>
        <v>KS_UR</v>
      </c>
      <c r="B5" t="str">
        <f>'Baseline QTR'!B5</f>
        <v>Unemployment rate (%)</v>
      </c>
      <c r="C5" s="3">
        <f ca="1">AVERAGE(OFFSET('Optimistic QTR'!$C5,0,4*(COLUMNS('Optimistic QTR'!$C5:C5)-1),1,4))</f>
        <v>3.758014504823874</v>
      </c>
      <c r="D5" s="3">
        <f ca="1">AVERAGE(OFFSET('Optimistic QTR'!$C5,0,4*(COLUMNS('Optimistic QTR'!$C5:D5)-1),1,4))</f>
        <v>4.4653359893266025</v>
      </c>
      <c r="E5" s="3">
        <f ca="1">AVERAGE(OFFSET('Optimistic QTR'!$C5,0,4*(COLUMNS('Optimistic QTR'!$C5:E5)-1),1,4))</f>
        <v>5.4302723230367924</v>
      </c>
      <c r="F5" s="3">
        <f ca="1">AVERAGE(OFFSET('Optimistic QTR'!$C5,0,4*(COLUMNS('Optimistic QTR'!$C5:F5)-1),1,4))</f>
        <v>5.5561807370765939</v>
      </c>
      <c r="G5" s="3">
        <f ca="1">AVERAGE(OFFSET('Optimistic QTR'!$C5,0,4*(COLUMNS('Optimistic QTR'!$C5:G5)-1),1,4))</f>
        <v>5.0017155493373089</v>
      </c>
      <c r="H5" s="3">
        <f ca="1">AVERAGE(OFFSET('Optimistic QTR'!$C5,0,4*(COLUMNS('Optimistic QTR'!$C5:H5)-1),1,4))</f>
        <v>5.0600292411471628</v>
      </c>
      <c r="I5" s="3">
        <f ca="1">AVERAGE(OFFSET('Optimistic QTR'!$C5,0,4*(COLUMNS('Optimistic QTR'!$C5:I5)-1),1,4))</f>
        <v>4.7830929520361387</v>
      </c>
      <c r="J5" s="3">
        <f ca="1">AVERAGE(OFFSET('Optimistic QTR'!$C5,0,4*(COLUMNS('Optimistic QTR'!$C5:J5)-1),1,4))</f>
        <v>3.9107963332685047</v>
      </c>
      <c r="K5" s="3">
        <f ca="1">AVERAGE(OFFSET('Optimistic QTR'!$C5,0,4*(COLUMNS('Optimistic QTR'!$C5:K5)-1),1,4))</f>
        <v>3.3508328535320677</v>
      </c>
      <c r="L5" s="3">
        <f ca="1">AVERAGE(OFFSET('Optimistic QTR'!$C5,0,4*(COLUMNS('Optimistic QTR'!$C5:L5)-1),1,4))</f>
        <v>3.2748081882025128</v>
      </c>
      <c r="M5" s="3">
        <f ca="1">AVERAGE(OFFSET('Optimistic QTR'!$C5,0,4*(COLUMNS('Optimistic QTR'!$C5:M5)-1),1,4))</f>
        <v>3.8535294983919481</v>
      </c>
      <c r="N5" s="3">
        <f ca="1">AVERAGE(OFFSET('Optimistic QTR'!$C5,0,4*(COLUMNS('Optimistic QTR'!$C5:N5)-1),1,4))</f>
        <v>4.7022522425904656</v>
      </c>
      <c r="O5" s="3">
        <f ca="1">AVERAGE(OFFSET('Optimistic QTR'!$C5,0,4*(COLUMNS('Optimistic QTR'!$C5:O5)-1),1,4))</f>
        <v>6.1089006072200132</v>
      </c>
      <c r="P5" s="3">
        <f ca="1">AVERAGE(OFFSET('Optimistic QTR'!$C5,0,4*(COLUMNS('Optimistic QTR'!$C5:P5)-1),1,4))</f>
        <v>5.9878732223854412</v>
      </c>
      <c r="Q5" s="3">
        <f ca="1">AVERAGE(OFFSET('Optimistic QTR'!$C5,0,4*(COLUMNS('Optimistic QTR'!$C5:Q5)-1),1,4))</f>
        <v>4.9869715895134519</v>
      </c>
      <c r="R5" s="3">
        <f ca="1">AVERAGE(OFFSET('Optimistic QTR'!$C5,0,4*(COLUMNS('Optimistic QTR'!$C5:R5)-1),1,4))</f>
        <v>4.2819914340512311</v>
      </c>
      <c r="S5" s="3">
        <f ca="1">AVERAGE(OFFSET('Optimistic QTR'!$C5,0,4*(COLUMNS('Optimistic QTR'!$C5:S5)-1),1,4))</f>
        <v>3.6758752444182385</v>
      </c>
      <c r="T5" s="3">
        <f ca="1">AVERAGE(OFFSET('Optimistic QTR'!$C5,0,4*(COLUMNS('Optimistic QTR'!$C5:T5)-1),1,4))</f>
        <v>3.0280855148179531</v>
      </c>
      <c r="U5" s="3">
        <f ca="1">AVERAGE(OFFSET('Optimistic QTR'!$C5,0,4*(COLUMNS('Optimistic QTR'!$C5:U5)-1),1,4))</f>
        <v>3.7264551265998049</v>
      </c>
      <c r="V5" s="3">
        <f ca="1">AVERAGE(OFFSET('Optimistic QTR'!$C5,0,4*(COLUMNS('Optimistic QTR'!$C5:V5)-1),1,4))</f>
        <v>8.3874732374924683</v>
      </c>
      <c r="W5" s="3">
        <f ca="1">AVERAGE(OFFSET('Optimistic QTR'!$C5,0,4*(COLUMNS('Optimistic QTR'!$C5:W5)-1),1,4))</f>
        <v>10.099056359034931</v>
      </c>
      <c r="X5" s="3">
        <f ca="1">AVERAGE(OFFSET('Optimistic QTR'!$C5,0,4*(COLUMNS('Optimistic QTR'!$C5:X5)-1),1,4))</f>
        <v>8.8601467990281577</v>
      </c>
      <c r="Y5" s="3">
        <f ca="1">AVERAGE(OFFSET('Optimistic QTR'!$C5,0,4*(COLUMNS('Optimistic QTR'!$C5:Y5)-1),1,4))</f>
        <v>7.1099369939296926</v>
      </c>
      <c r="Z5" s="3">
        <f ca="1">AVERAGE(OFFSET('Optimistic QTR'!$C5,0,4*(COLUMNS('Optimistic QTR'!$C5:Z5)-1),1,4))</f>
        <v>4.754921083554339</v>
      </c>
      <c r="AA5" s="3">
        <f ca="1">AVERAGE(OFFSET('Optimistic QTR'!$C5,0,4*(COLUMNS('Optimistic QTR'!$C5:AA5)-1),1,4))</f>
        <v>4.6333033419140257</v>
      </c>
      <c r="AB5" s="3">
        <f ca="1">AVERAGE(OFFSET('Optimistic QTR'!$C5,0,4*(COLUMNS('Optimistic QTR'!$C5:AB5)-1),1,4))</f>
        <v>4.0680898768509</v>
      </c>
      <c r="AC5" s="3">
        <f ca="1">AVERAGE(OFFSET('Optimistic QTR'!$C5,0,4*(COLUMNS('Optimistic QTR'!$C5:AC5)-1),1,4))</f>
        <v>4.0202237420290965</v>
      </c>
      <c r="AD5" s="3">
        <f ca="1">AVERAGE(OFFSET('Optimistic QTR'!$C5,0,4*(COLUMNS('Optimistic QTR'!$C5:AD5)-1),1,4))</f>
        <v>3.7763165304678368</v>
      </c>
      <c r="AE5" s="3">
        <f ca="1">AVERAGE(OFFSET('Optimistic QTR'!$C5,0,4*(COLUMNS('Optimistic QTR'!$C5:AE5)-1),1,4))</f>
        <v>3.3771356218984669</v>
      </c>
      <c r="AF5" s="3">
        <f ca="1">AVERAGE(OFFSET('Optimistic QTR'!$C5,0,4*(COLUMNS('Optimistic QTR'!$C5:AF5)-1),1,4))</f>
        <v>2.8643848758572448</v>
      </c>
      <c r="AG5" s="3">
        <f ca="1">AVERAGE(OFFSET('Optimistic QTR'!$C5,0,4*(COLUMNS('Optimistic QTR'!$C5:AG5)-1),1,4))</f>
        <v>8.7245406023140202</v>
      </c>
      <c r="AH5" s="3">
        <f ca="1">AVERAGE(OFFSET('Optimistic QTR'!$C5,0,4*(COLUMNS('Optimistic QTR'!$C5:AH5)-1),1,4))</f>
        <v>4.7645683447678557</v>
      </c>
      <c r="AI5" s="3">
        <f ca="1">AVERAGE(OFFSET('Optimistic QTR'!$C5,0,4*(COLUMNS('Optimistic QTR'!$C5:AI5)-1),1,4))</f>
        <v>3.5913566113472819</v>
      </c>
      <c r="AJ5" s="3">
        <f ca="1">AVERAGE(OFFSET('Optimistic QTR'!$C5,0,4*(COLUMNS('Optimistic QTR'!$C5:AJ5)-1),1,4))</f>
        <v>3.9303256382616638</v>
      </c>
      <c r="AK5" s="3">
        <f ca="1">AVERAGE(OFFSET('Optimistic QTR'!$C5,0,4*(COLUMNS('Optimistic QTR'!$C5:AK5)-1),1,4))</f>
        <v>4.0942044175976484</v>
      </c>
      <c r="AL5" s="8">
        <f ca="1">AVERAGE(OFFSET('Optimistic QTR'!$C5,0,4*(COLUMNS('Optimistic QTR'!$C5:AL5)-1),1,4))</f>
        <v>3.8993023864917546</v>
      </c>
      <c r="AM5" s="8">
        <f ca="1">AVERAGE(OFFSET('Optimistic QTR'!$C5,0,4*(COLUMNS('Optimistic QTR'!$C5:AM5)-1),1,4))</f>
        <v>3.7649007499999998</v>
      </c>
      <c r="AN5" s="8">
        <f ca="1">AVERAGE(OFFSET('Optimistic QTR'!$C5,0,4*(COLUMNS('Optimistic QTR'!$C5:AN5)-1),1,4))</f>
        <v>3.7553172500000001</v>
      </c>
      <c r="AO5" s="8">
        <f ca="1">AVERAGE(OFFSET('Optimistic QTR'!$C5,0,4*(COLUMNS('Optimistic QTR'!$C5:AO5)-1),1,4))</f>
        <v>3.6010605</v>
      </c>
      <c r="AP5" s="8">
        <f ca="1">AVERAGE(OFFSET('Optimistic QTR'!$C5,0,4*(COLUMNS('Optimistic QTR'!$C5:AP5)-1),1,4))</f>
        <v>3.4597647500000002</v>
      </c>
      <c r="AQ5" s="8">
        <f ca="1">AVERAGE(OFFSET('Optimistic QTR'!$C5,0,4*(COLUMNS('Optimistic QTR'!$C5:AQ5)-1),1,4))</f>
        <v>3.3319890000000001</v>
      </c>
    </row>
    <row r="6" spans="1:43" x14ac:dyDescent="0.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8"/>
      <c r="AM6" s="8"/>
      <c r="AN6" s="8"/>
      <c r="AO6" s="8"/>
      <c r="AP6" s="8"/>
      <c r="AQ6" s="8"/>
    </row>
    <row r="7" spans="1:43" x14ac:dyDescent="0.2">
      <c r="A7" t="str">
        <f>'Baseline QTR'!A7</f>
        <v>KS_N</v>
      </c>
      <c r="B7" t="str">
        <f>'Baseline QTR'!B7</f>
        <v>Employment (thous.)</v>
      </c>
      <c r="C7" s="47">
        <f ca="1">AVERAGE(OFFSET('Optimistic QTR'!$C7,0,4*(COLUMNS('Optimistic QTR'!$C7:C7)-1),1,4))</f>
        <v>1109.6083333333336</v>
      </c>
      <c r="D7" s="47">
        <f ca="1">AVERAGE(OFFSET('Optimistic QTR'!$C7,0,4*(COLUMNS('Optimistic QTR'!$C7:D7)-1),1,4))</f>
        <v>1114.4583333333335</v>
      </c>
      <c r="E7" s="47">
        <f ca="1">AVERAGE(OFFSET('Optimistic QTR'!$C7,0,4*(COLUMNS('Optimistic QTR'!$C7:E7)-1),1,4))</f>
        <v>1128.4833333333331</v>
      </c>
      <c r="F7" s="47">
        <f ca="1">AVERAGE(OFFSET('Optimistic QTR'!$C7,0,4*(COLUMNS('Optimistic QTR'!$C7:F7)-1),1,4))</f>
        <v>1140.2750000000001</v>
      </c>
      <c r="G7" s="47">
        <f ca="1">AVERAGE(OFFSET('Optimistic QTR'!$C7,0,4*(COLUMNS('Optimistic QTR'!$C7:G7)-1),1,4))</f>
        <v>1152.1333333333332</v>
      </c>
      <c r="H7" s="47">
        <f ca="1">AVERAGE(OFFSET('Optimistic QTR'!$C7,0,4*(COLUMNS('Optimistic QTR'!$C7:H7)-1),1,4))</f>
        <v>1173.5250000000001</v>
      </c>
      <c r="I7" s="47">
        <f ca="1">AVERAGE(OFFSET('Optimistic QTR'!$C7,0,4*(COLUMNS('Optimistic QTR'!$C7:I7)-1),1,4))</f>
        <v>1217.5999999999999</v>
      </c>
      <c r="J7" s="47">
        <f ca="1">AVERAGE(OFFSET('Optimistic QTR'!$C7,0,4*(COLUMNS('Optimistic QTR'!$C7:J7)-1),1,4))</f>
        <v>1288.0500000000002</v>
      </c>
      <c r="K7" s="47">
        <f ca="1">AVERAGE(OFFSET('Optimistic QTR'!$C7,0,4*(COLUMNS('Optimistic QTR'!$C7:K7)-1),1,4))</f>
        <v>1350.0249999999999</v>
      </c>
      <c r="L7" s="47">
        <f ca="1">AVERAGE(OFFSET('Optimistic QTR'!$C7,0,4*(COLUMNS('Optimistic QTR'!$C7:L7)-1),1,4))</f>
        <v>1385.4416666666668</v>
      </c>
      <c r="M7" s="47">
        <f ca="1">AVERAGE(OFFSET('Optimistic QTR'!$C7,0,4*(COLUMNS('Optimistic QTR'!$C7:M7)-1),1,4))</f>
        <v>1416.8166666666666</v>
      </c>
      <c r="N7" s="47">
        <f ca="1">AVERAGE(OFFSET('Optimistic QTR'!$C7,0,4*(COLUMNS('Optimistic QTR'!$C7:N7)-1),1,4))</f>
        <v>1399.6833333333334</v>
      </c>
      <c r="O7" s="47">
        <f ca="1">AVERAGE(OFFSET('Optimistic QTR'!$C7,0,4*(COLUMNS('Optimistic QTR'!$C7:O7)-1),1,4))</f>
        <v>1351.3916666666664</v>
      </c>
      <c r="P7" s="47">
        <f ca="1">AVERAGE(OFFSET('Optimistic QTR'!$C7,0,4*(COLUMNS('Optimistic QTR'!$C7:P7)-1),1,4))</f>
        <v>1341.175</v>
      </c>
      <c r="Q7" s="47">
        <f ca="1">AVERAGE(OFFSET('Optimistic QTR'!$C7,0,4*(COLUMNS('Optimistic QTR'!$C7:Q7)-1),1,4))</f>
        <v>1351.0083333333334</v>
      </c>
      <c r="R7" s="47">
        <f ca="1">AVERAGE(OFFSET('Optimistic QTR'!$C7,0,4*(COLUMNS('Optimistic QTR'!$C7:R7)-1),1,4))</f>
        <v>1385.4583333333333</v>
      </c>
      <c r="S7" s="47">
        <f ca="1">AVERAGE(OFFSET('Optimistic QTR'!$C7,0,4*(COLUMNS('Optimistic QTR'!$C7:S7)-1),1,4))</f>
        <v>1430.1583333333333</v>
      </c>
      <c r="T7" s="47">
        <f ca="1">AVERAGE(OFFSET('Optimistic QTR'!$C7,0,4*(COLUMNS('Optimistic QTR'!$C7:T7)-1),1,4))</f>
        <v>1474.6499999999999</v>
      </c>
      <c r="U7" s="47">
        <f ca="1">AVERAGE(OFFSET('Optimistic QTR'!$C7,0,4*(COLUMNS('Optimistic QTR'!$C7:U7)-1),1,4))</f>
        <v>1492.9416666666668</v>
      </c>
      <c r="V7" s="47">
        <f ca="1">AVERAGE(OFFSET('Optimistic QTR'!$C7,0,4*(COLUMNS('Optimistic QTR'!$C7:V7)-1),1,4))</f>
        <v>1417.1666666666667</v>
      </c>
      <c r="W7" s="47">
        <f ca="1">AVERAGE(OFFSET('Optimistic QTR'!$C7,0,4*(COLUMNS('Optimistic QTR'!$C7:W7)-1),1,4))</f>
        <v>1396.3916666666667</v>
      </c>
      <c r="X7" s="47">
        <f ca="1">AVERAGE(OFFSET('Optimistic QTR'!$C7,0,4*(COLUMNS('Optimistic QTR'!$C7:X7)-1),1,4))</f>
        <v>1422.5666666666666</v>
      </c>
      <c r="Y7" s="47">
        <f ca="1">AVERAGE(OFFSET('Optimistic QTR'!$C7,0,4*(COLUMNS('Optimistic QTR'!$C7:Y7)-1),1,4))</f>
        <v>1459.9416666666666</v>
      </c>
      <c r="Z7" s="47">
        <f ca="1">AVERAGE(OFFSET('Optimistic QTR'!$C7,0,4*(COLUMNS('Optimistic QTR'!$C7:Z7)-1),1,4))</f>
        <v>1501.7416666666668</v>
      </c>
      <c r="AA7" s="47">
        <f ca="1">AVERAGE(OFFSET('Optimistic QTR'!$C7,0,4*(COLUMNS('Optimistic QTR'!$C7:AA7)-1),1,4))</f>
        <v>1543.2250000000001</v>
      </c>
      <c r="AB7" s="47">
        <f ca="1">AVERAGE(OFFSET('Optimistic QTR'!$C7,0,4*(COLUMNS('Optimistic QTR'!$C7:AB7)-1),1,4))</f>
        <v>1592.2666666666667</v>
      </c>
      <c r="AC7" s="47">
        <f ca="1">AVERAGE(OFFSET('Optimistic QTR'!$C7,0,4*(COLUMNS('Optimistic QTR'!$C7:AC7)-1),1,4))</f>
        <v>1643.8916666666667</v>
      </c>
      <c r="AD7" s="47">
        <f ca="1">AVERAGE(OFFSET('Optimistic QTR'!$C7,0,4*(COLUMNS('Optimistic QTR'!$C7:AD7)-1),1,4))</f>
        <v>1684.8666666666668</v>
      </c>
      <c r="AE7" s="47">
        <f ca="1">AVERAGE(OFFSET('Optimistic QTR'!$C7,0,4*(COLUMNS('Optimistic QTR'!$C7:AE7)-1),1,4))</f>
        <v>1722.9333333333334</v>
      </c>
      <c r="AF7" s="47">
        <f ca="1">AVERAGE(OFFSET('Optimistic QTR'!$C7,0,4*(COLUMNS('Optimistic QTR'!$C7:AF7)-1),1,4))</f>
        <v>1763.4083333333333</v>
      </c>
      <c r="AG7" s="48">
        <f ca="1">AVERAGE(OFFSET('Optimistic QTR'!$C7,0,4*(COLUMNS('Optimistic QTR'!$C7:AG7)-1),1,4))</f>
        <v>1661.4333333333334</v>
      </c>
      <c r="AH7" s="48">
        <f ca="1">AVERAGE(OFFSET('Optimistic QTR'!$C7,0,4*(COLUMNS('Optimistic QTR'!$C7:AH7)-1),1,4))</f>
        <v>1688.8583333333333</v>
      </c>
      <c r="AI7" s="48">
        <f ca="1">AVERAGE(OFFSET('Optimistic QTR'!$C7,0,4*(COLUMNS('Optimistic QTR'!$C7:AI7)-1),1,4))</f>
        <v>1764.0416666666667</v>
      </c>
      <c r="AJ7" s="48">
        <f ca="1">AVERAGE(OFFSET('Optimistic QTR'!$C7,0,4*(COLUMNS('Optimistic QTR'!$C7:AJ7)-1),1,4))</f>
        <v>1779.0833333333335</v>
      </c>
      <c r="AK7" s="48">
        <f ca="1">AVERAGE(OFFSET('Optimistic QTR'!$C7,0,4*(COLUMNS('Optimistic QTR'!$C7:AK7)-1),1,4))</f>
        <v>1792.1416666666667</v>
      </c>
      <c r="AL7" s="49">
        <f ca="1">AVERAGE(OFFSET('Optimistic QTR'!$C7,0,4*(COLUMNS('Optimistic QTR'!$C7:AL7)-1),1,4))</f>
        <v>1795.0581666666667</v>
      </c>
      <c r="AM7" s="49">
        <f ca="1">AVERAGE(OFFSET('Optimistic QTR'!$C7,0,4*(COLUMNS('Optimistic QTR'!$C7:AM7)-1),1,4))</f>
        <v>1817.9615000000001</v>
      </c>
      <c r="AN7" s="49">
        <f ca="1">AVERAGE(OFFSET('Optimistic QTR'!$C7,0,4*(COLUMNS('Optimistic QTR'!$C7:AN7)-1),1,4))</f>
        <v>1841.6564999999998</v>
      </c>
      <c r="AO7" s="49">
        <f ca="1">AVERAGE(OFFSET('Optimistic QTR'!$C7,0,4*(COLUMNS('Optimistic QTR'!$C7:AO7)-1),1,4))</f>
        <v>1862.96325</v>
      </c>
      <c r="AP7" s="49">
        <f ca="1">AVERAGE(OFFSET('Optimistic QTR'!$C7,0,4*(COLUMNS('Optimistic QTR'!$C7:AP7)-1),1,4))</f>
        <v>1886.7157500000001</v>
      </c>
      <c r="AQ7" s="49">
        <f ca="1">AVERAGE(OFFSET('Optimistic QTR'!$C7,0,4*(COLUMNS('Optimistic QTR'!$C7:AQ7)-1),1,4))</f>
        <v>1912.1959999999999</v>
      </c>
    </row>
    <row r="8" spans="1:43" x14ac:dyDescent="0.2">
      <c r="A8" t="str">
        <f>'Baseline QTR'!A8</f>
        <v>KS_NGDS</v>
      </c>
      <c r="B8" t="str">
        <f>'Baseline QTR'!B8</f>
        <v xml:space="preserve"> Goods producing</v>
      </c>
      <c r="C8" s="47">
        <f ca="1">AVERAGE(OFFSET('Optimistic QTR'!$C8,0,4*(COLUMNS('Optimistic QTR'!$C8:C8)-1),1,4))</f>
        <v>277.13333333333333</v>
      </c>
      <c r="D8" s="47">
        <f ca="1">AVERAGE(OFFSET('Optimistic QTR'!$C8,0,4*(COLUMNS('Optimistic QTR'!$C8:D8)-1),1,4))</f>
        <v>270.61666666666667</v>
      </c>
      <c r="E8" s="47">
        <f ca="1">AVERAGE(OFFSET('Optimistic QTR'!$C8,0,4*(COLUMNS('Optimistic QTR'!$C8:E8)-1),1,4))</f>
        <v>268.125</v>
      </c>
      <c r="F8" s="47">
        <f ca="1">AVERAGE(OFFSET('Optimistic QTR'!$C8,0,4*(COLUMNS('Optimistic QTR'!$C8:F8)-1),1,4))</f>
        <v>254.84166666666667</v>
      </c>
      <c r="G8" s="47">
        <f ca="1">AVERAGE(OFFSET('Optimistic QTR'!$C8,0,4*(COLUMNS('Optimistic QTR'!$C8:G8)-1),1,4))</f>
        <v>243.69166666666669</v>
      </c>
      <c r="H8" s="47">
        <f ca="1">AVERAGE(OFFSET('Optimistic QTR'!$C8,0,4*(COLUMNS('Optimistic QTR'!$C8:H8)-1),1,4))</f>
        <v>238.16666666666669</v>
      </c>
      <c r="I8" s="47">
        <f ca="1">AVERAGE(OFFSET('Optimistic QTR'!$C8,0,4*(COLUMNS('Optimistic QTR'!$C8:I8)-1),1,4))</f>
        <v>248.69166666666666</v>
      </c>
      <c r="J8" s="47">
        <f ca="1">AVERAGE(OFFSET('Optimistic QTR'!$C8,0,4*(COLUMNS('Optimistic QTR'!$C8:J8)-1),1,4))</f>
        <v>277.24166666666667</v>
      </c>
      <c r="K8" s="47">
        <f ca="1">AVERAGE(OFFSET('Optimistic QTR'!$C8,0,4*(COLUMNS('Optimistic QTR'!$C8:K8)-1),1,4))</f>
        <v>293.17499999999995</v>
      </c>
      <c r="L8" s="47">
        <f ca="1">AVERAGE(OFFSET('Optimistic QTR'!$C8,0,4*(COLUMNS('Optimistic QTR'!$C8:L8)-1),1,4))</f>
        <v>284.5333333333333</v>
      </c>
      <c r="M8" s="47">
        <f ca="1">AVERAGE(OFFSET('Optimistic QTR'!$C8,0,4*(COLUMNS('Optimistic QTR'!$C8:M8)-1),1,4))</f>
        <v>275.68333333333334</v>
      </c>
      <c r="N8" s="47">
        <f ca="1">AVERAGE(OFFSET('Optimistic QTR'!$C8,0,4*(COLUMNS('Optimistic QTR'!$C8:N8)-1),1,4))</f>
        <v>266.48333333333335</v>
      </c>
      <c r="O8" s="47">
        <f ca="1">AVERAGE(OFFSET('Optimistic QTR'!$C8,0,4*(COLUMNS('Optimistic QTR'!$C8:O8)-1),1,4))</f>
        <v>241.14999999999998</v>
      </c>
      <c r="P8" s="47">
        <f ca="1">AVERAGE(OFFSET('Optimistic QTR'!$C8,0,4*(COLUMNS('Optimistic QTR'!$C8:P8)-1),1,4))</f>
        <v>224.52499999999998</v>
      </c>
      <c r="Q8" s="47">
        <f ca="1">AVERAGE(OFFSET('Optimistic QTR'!$C8,0,4*(COLUMNS('Optimistic QTR'!$C8:Q8)-1),1,4))</f>
        <v>223.25833333333335</v>
      </c>
      <c r="R8" s="47">
        <f ca="1">AVERAGE(OFFSET('Optimistic QTR'!$C8,0,4*(COLUMNS('Optimistic QTR'!$C8:R8)-1),1,4))</f>
        <v>235.08333333333331</v>
      </c>
      <c r="S8" s="47">
        <f ca="1">AVERAGE(OFFSET('Optimistic QTR'!$C8,0,4*(COLUMNS('Optimistic QTR'!$C8:S8)-1),1,4))</f>
        <v>252.73333333333332</v>
      </c>
      <c r="T8" s="47">
        <f ca="1">AVERAGE(OFFSET('Optimistic QTR'!$C8,0,4*(COLUMNS('Optimistic QTR'!$C8:T8)-1),1,4))</f>
        <v>267.20000000000005</v>
      </c>
      <c r="U8" s="47">
        <f ca="1">AVERAGE(OFFSET('Optimistic QTR'!$C8,0,4*(COLUMNS('Optimistic QTR'!$C8:U8)-1),1,4))</f>
        <v>264.64999999999998</v>
      </c>
      <c r="V8" s="47">
        <f ca="1">AVERAGE(OFFSET('Optimistic QTR'!$C8,0,4*(COLUMNS('Optimistic QTR'!$C8:V8)-1),1,4))</f>
        <v>231.2833333333333</v>
      </c>
      <c r="W8" s="47">
        <f ca="1">AVERAGE(OFFSET('Optimistic QTR'!$C8,0,4*(COLUMNS('Optimistic QTR'!$C8:W8)-1),1,4))</f>
        <v>216.75</v>
      </c>
      <c r="X8" s="47">
        <f ca="1">AVERAGE(OFFSET('Optimistic QTR'!$C8,0,4*(COLUMNS('Optimistic QTR'!$C8:X8)-1),1,4))</f>
        <v>222.21666666666667</v>
      </c>
      <c r="Y8" s="47">
        <f ca="1">AVERAGE(OFFSET('Optimistic QTR'!$C8,0,4*(COLUMNS('Optimistic QTR'!$C8:Y8)-1),1,4))</f>
        <v>233.86666666666667</v>
      </c>
      <c r="Z8" s="47">
        <f ca="1">AVERAGE(OFFSET('Optimistic QTR'!$C8,0,4*(COLUMNS('Optimistic QTR'!$C8:Z8)-1),1,4))</f>
        <v>243.04166666666669</v>
      </c>
      <c r="AA8" s="47">
        <f ca="1">AVERAGE(OFFSET('Optimistic QTR'!$C8,0,4*(COLUMNS('Optimistic QTR'!$C8:AA8)-1),1,4))</f>
        <v>248.78333333333333</v>
      </c>
      <c r="AB8" s="47">
        <f ca="1">AVERAGE(OFFSET('Optimistic QTR'!$C8,0,4*(COLUMNS('Optimistic QTR'!$C8:AB8)-1),1,4))</f>
        <v>257.97500000000002</v>
      </c>
      <c r="AC8" s="47">
        <f ca="1">AVERAGE(OFFSET('Optimistic QTR'!$C8,0,4*(COLUMNS('Optimistic QTR'!$C8:AC8)-1),1,4))</f>
        <v>261.68333333333334</v>
      </c>
      <c r="AD8" s="47">
        <f ca="1">AVERAGE(OFFSET('Optimistic QTR'!$C8,0,4*(COLUMNS('Optimistic QTR'!$C8:AD8)-1),1,4))</f>
        <v>259.11666666666667</v>
      </c>
      <c r="AE8" s="47">
        <f ca="1">AVERAGE(OFFSET('Optimistic QTR'!$C8,0,4*(COLUMNS('Optimistic QTR'!$C8:AE8)-1),1,4))</f>
        <v>264.20833333333337</v>
      </c>
      <c r="AF8" s="47">
        <f ca="1">AVERAGE(OFFSET('Optimistic QTR'!$C8,0,4*(COLUMNS('Optimistic QTR'!$C8:AF8)-1),1,4))</f>
        <v>270.95833333333331</v>
      </c>
      <c r="AG8" s="48">
        <f ca="1">AVERAGE(OFFSET('Optimistic QTR'!$C8,0,4*(COLUMNS('Optimistic QTR'!$C8:AG8)-1),1,4))</f>
        <v>252.64166666666665</v>
      </c>
      <c r="AH8" s="48">
        <f ca="1">AVERAGE(OFFSET('Optimistic QTR'!$C8,0,4*(COLUMNS('Optimistic QTR'!$C8:AH8)-1),1,4))</f>
        <v>243.875</v>
      </c>
      <c r="AI8" s="48">
        <f ca="1">AVERAGE(OFFSET('Optimistic QTR'!$C8,0,4*(COLUMNS('Optimistic QTR'!$C8:AI8)-1),1,4))</f>
        <v>249.4666666666667</v>
      </c>
      <c r="AJ8" s="48">
        <f ca="1">AVERAGE(OFFSET('Optimistic QTR'!$C8,0,4*(COLUMNS('Optimistic QTR'!$C8:AJ8)-1),1,4))</f>
        <v>252.20833333333331</v>
      </c>
      <c r="AK8" s="48">
        <f ca="1">AVERAGE(OFFSET('Optimistic QTR'!$C8,0,4*(COLUMNS('Optimistic QTR'!$C8:AK8)-1),1,4))</f>
        <v>248.86666666666665</v>
      </c>
      <c r="AL8" s="49">
        <f ca="1">AVERAGE(OFFSET('Optimistic QTR'!$C8,0,4*(COLUMNS('Optimistic QTR'!$C8:AL8)-1),1,4))</f>
        <v>239.44285833333333</v>
      </c>
      <c r="AM8" s="49">
        <f ca="1">AVERAGE(OFFSET('Optimistic QTR'!$C8,0,4*(COLUMNS('Optimistic QTR'!$C8:AM8)-1),1,4))</f>
        <v>240.615375</v>
      </c>
      <c r="AN8" s="49">
        <f ca="1">AVERAGE(OFFSET('Optimistic QTR'!$C8,0,4*(COLUMNS('Optimistic QTR'!$C8:AN8)-1),1,4))</f>
        <v>246.47617500000001</v>
      </c>
      <c r="AO8" s="49">
        <f ca="1">AVERAGE(OFFSET('Optimistic QTR'!$C8,0,4*(COLUMNS('Optimistic QTR'!$C8:AO8)-1),1,4))</f>
        <v>252.26130000000001</v>
      </c>
      <c r="AP8" s="49">
        <f ca="1">AVERAGE(OFFSET('Optimistic QTR'!$C8,0,4*(COLUMNS('Optimistic QTR'!$C8:AP8)-1),1,4))</f>
        <v>256.82659999999998</v>
      </c>
      <c r="AQ8" s="49">
        <f ca="1">AVERAGE(OFFSET('Optimistic QTR'!$C8,0,4*(COLUMNS('Optimistic QTR'!$C8:AQ8)-1),1,4))</f>
        <v>260.519925</v>
      </c>
    </row>
    <row r="9" spans="1:43" x14ac:dyDescent="0.2">
      <c r="A9" t="str">
        <f>'Baseline QTR'!A9</f>
        <v>KS_NMLC</v>
      </c>
      <c r="B9" t="str">
        <f>'Baseline QTR'!B9</f>
        <v xml:space="preserve">   Mining, Logging and Construction</v>
      </c>
      <c r="C9" s="47">
        <f ca="1">AVERAGE(OFFSET('Optimistic QTR'!$C9,0,4*(COLUMNS('Optimistic QTR'!$C9:C9)-1),1,4))</f>
        <v>64.416666666666657</v>
      </c>
      <c r="D9" s="47">
        <f ca="1">AVERAGE(OFFSET('Optimistic QTR'!$C9,0,4*(COLUMNS('Optimistic QTR'!$C9:D9)-1),1,4))</f>
        <v>61.95</v>
      </c>
      <c r="E9" s="47">
        <f ca="1">AVERAGE(OFFSET('Optimistic QTR'!$C9,0,4*(COLUMNS('Optimistic QTR'!$C9:E9)-1),1,4))</f>
        <v>63.424999999999997</v>
      </c>
      <c r="F9" s="47">
        <f ca="1">AVERAGE(OFFSET('Optimistic QTR'!$C9,0,4*(COLUMNS('Optimistic QTR'!$C9:F9)-1),1,4))</f>
        <v>60.341666666666669</v>
      </c>
      <c r="G9" s="47">
        <f ca="1">AVERAGE(OFFSET('Optimistic QTR'!$C9,0,4*(COLUMNS('Optimistic QTR'!$C9:G9)-1),1,4))</f>
        <v>59.433333333333337</v>
      </c>
      <c r="H9" s="47">
        <f ca="1">AVERAGE(OFFSET('Optimistic QTR'!$C9,0,4*(COLUMNS('Optimistic QTR'!$C9:H9)-1),1,4))</f>
        <v>59.94166666666667</v>
      </c>
      <c r="I9" s="47">
        <f ca="1">AVERAGE(OFFSET('Optimistic QTR'!$C9,0,4*(COLUMNS('Optimistic QTR'!$C9:I9)-1),1,4))</f>
        <v>62.116666666666674</v>
      </c>
      <c r="J9" s="47">
        <f ca="1">AVERAGE(OFFSET('Optimistic QTR'!$C9,0,4*(COLUMNS('Optimistic QTR'!$C9:J9)-1),1,4))</f>
        <v>68.3</v>
      </c>
      <c r="K9" s="47">
        <f ca="1">AVERAGE(OFFSET('Optimistic QTR'!$C9,0,4*(COLUMNS('Optimistic QTR'!$C9:K9)-1),1,4))</f>
        <v>73.75</v>
      </c>
      <c r="L9" s="47">
        <f ca="1">AVERAGE(OFFSET('Optimistic QTR'!$C9,0,4*(COLUMNS('Optimistic QTR'!$C9:L9)-1),1,4))</f>
        <v>80.066666666666663</v>
      </c>
      <c r="M9" s="47">
        <f ca="1">AVERAGE(OFFSET('Optimistic QTR'!$C9,0,4*(COLUMNS('Optimistic QTR'!$C9:M9)-1),1,4))</f>
        <v>85.391666666666666</v>
      </c>
      <c r="N9" s="47">
        <f ca="1">AVERAGE(OFFSET('Optimistic QTR'!$C9,0,4*(COLUMNS('Optimistic QTR'!$C9:N9)-1),1,4))</f>
        <v>83.224999999999994</v>
      </c>
      <c r="O9" s="47">
        <f ca="1">AVERAGE(OFFSET('Optimistic QTR'!$C9,0,4*(COLUMNS('Optimistic QTR'!$C9:O9)-1),1,4))</f>
        <v>77.400000000000006</v>
      </c>
      <c r="P9" s="47">
        <f ca="1">AVERAGE(OFFSET('Optimistic QTR'!$C9,0,4*(COLUMNS('Optimistic QTR'!$C9:P9)-1),1,4))</f>
        <v>75.625</v>
      </c>
      <c r="Q9" s="47">
        <f ca="1">AVERAGE(OFFSET('Optimistic QTR'!$C9,0,4*(COLUMNS('Optimistic QTR'!$C9:Q9)-1),1,4))</f>
        <v>77.900000000000006</v>
      </c>
      <c r="R9" s="47">
        <f ca="1">AVERAGE(OFFSET('Optimistic QTR'!$C9,0,4*(COLUMNS('Optimistic QTR'!$C9:R9)-1),1,4))</f>
        <v>83.558333333333337</v>
      </c>
      <c r="S9" s="47">
        <f ca="1">AVERAGE(OFFSET('Optimistic QTR'!$C9,0,4*(COLUMNS('Optimistic QTR'!$C9:S9)-1),1,4))</f>
        <v>92.024999999999991</v>
      </c>
      <c r="T9" s="47">
        <f ca="1">AVERAGE(OFFSET('Optimistic QTR'!$C9,0,4*(COLUMNS('Optimistic QTR'!$C9:T9)-1),1,4))</f>
        <v>100.26666666666667</v>
      </c>
      <c r="U9" s="47">
        <f ca="1">AVERAGE(OFFSET('Optimistic QTR'!$C9,0,4*(COLUMNS('Optimistic QTR'!$C9:U9)-1),1,4))</f>
        <v>97.166666666666657</v>
      </c>
      <c r="V9" s="47">
        <f ca="1">AVERAGE(OFFSET('Optimistic QTR'!$C9,0,4*(COLUMNS('Optimistic QTR'!$C9:V9)-1),1,4))</f>
        <v>75.591666666666669</v>
      </c>
      <c r="W9" s="47">
        <f ca="1">AVERAGE(OFFSET('Optimistic QTR'!$C9,0,4*(COLUMNS('Optimistic QTR'!$C9:W9)-1),1,4))</f>
        <v>66.05</v>
      </c>
      <c r="X9" s="47">
        <f ca="1">AVERAGE(OFFSET('Optimistic QTR'!$C9,0,4*(COLUMNS('Optimistic QTR'!$C9:X9)-1),1,4))</f>
        <v>63.733333333333334</v>
      </c>
      <c r="Y9" s="47">
        <f ca="1">AVERAGE(OFFSET('Optimistic QTR'!$C9,0,4*(COLUMNS('Optimistic QTR'!$C9:Y9)-1),1,4))</f>
        <v>66.608333333333334</v>
      </c>
      <c r="Z9" s="47">
        <f ca="1">AVERAGE(OFFSET('Optimistic QTR'!$C9,0,4*(COLUMNS('Optimistic QTR'!$C9:Z9)-1),1,4))</f>
        <v>72.55</v>
      </c>
      <c r="AA9" s="47">
        <f ca="1">AVERAGE(OFFSET('Optimistic QTR'!$C9,0,4*(COLUMNS('Optimistic QTR'!$C9:AA9)-1),1,4))</f>
        <v>78.666666666666671</v>
      </c>
      <c r="AB9" s="47">
        <f ca="1">AVERAGE(OFFSET('Optimistic QTR'!$C9,0,4*(COLUMNS('Optimistic QTR'!$C9:AB9)-1),1,4))</f>
        <v>86.916666666666671</v>
      </c>
      <c r="AC9" s="47">
        <f ca="1">AVERAGE(OFFSET('Optimistic QTR'!$C9,0,4*(COLUMNS('Optimistic QTR'!$C9:AC9)-1),1,4))</f>
        <v>93.174999999999997</v>
      </c>
      <c r="AD9" s="47">
        <f ca="1">AVERAGE(OFFSET('Optimistic QTR'!$C9,0,4*(COLUMNS('Optimistic QTR'!$C9:AD9)-1),1,4))</f>
        <v>97.541666666666671</v>
      </c>
      <c r="AE9" s="47">
        <f ca="1">AVERAGE(OFFSET('Optimistic QTR'!$C9,0,4*(COLUMNS('Optimistic QTR'!$C9:AE9)-1),1,4))</f>
        <v>102.8</v>
      </c>
      <c r="AF9" s="47">
        <f ca="1">AVERAGE(OFFSET('Optimistic QTR'!$C9,0,4*(COLUMNS('Optimistic QTR'!$C9:AF9)-1),1,4))</f>
        <v>104.39166666666667</v>
      </c>
      <c r="AG9" s="48">
        <f ca="1">AVERAGE(OFFSET('Optimistic QTR'!$C9,0,4*(COLUMNS('Optimistic QTR'!$C9:AG9)-1),1,4))</f>
        <v>100.59166666666667</v>
      </c>
      <c r="AH9" s="48">
        <f ca="1">AVERAGE(OFFSET('Optimistic QTR'!$C9,0,4*(COLUMNS('Optimistic QTR'!$C9:AH9)-1),1,4))</f>
        <v>104.80000000000001</v>
      </c>
      <c r="AI9" s="48">
        <f ca="1">AVERAGE(OFFSET('Optimistic QTR'!$C9,0,4*(COLUMNS('Optimistic QTR'!$C9:AI9)-1),1,4))</f>
        <v>106.2</v>
      </c>
      <c r="AJ9" s="48">
        <f ca="1">AVERAGE(OFFSET('Optimistic QTR'!$C9,0,4*(COLUMNS('Optimistic QTR'!$C9:AJ9)-1),1,4))</f>
        <v>104.58333333333334</v>
      </c>
      <c r="AK9" s="48">
        <f ca="1">AVERAGE(OFFSET('Optimistic QTR'!$C9,0,4*(COLUMNS('Optimistic QTR'!$C9:AK9)-1),1,4))</f>
        <v>99.933333333333337</v>
      </c>
      <c r="AL9" s="49">
        <f ca="1">AVERAGE(OFFSET('Optimistic QTR'!$C9,0,4*(COLUMNS('Optimistic QTR'!$C9:AL9)-1),1,4))</f>
        <v>93.537684166666679</v>
      </c>
      <c r="AM9" s="49">
        <f ca="1">AVERAGE(OFFSET('Optimistic QTR'!$C9,0,4*(COLUMNS('Optimistic QTR'!$C9:AM9)-1),1,4))</f>
        <v>93.370437499999994</v>
      </c>
      <c r="AN9" s="49">
        <f ca="1">AVERAGE(OFFSET('Optimistic QTR'!$C9,0,4*(COLUMNS('Optimistic QTR'!$C9:AN9)-1),1,4))</f>
        <v>96.934529999999995</v>
      </c>
      <c r="AO9" s="49">
        <f ca="1">AVERAGE(OFFSET('Optimistic QTR'!$C9,0,4*(COLUMNS('Optimistic QTR'!$C9:AO9)-1),1,4))</f>
        <v>100.66012000000001</v>
      </c>
      <c r="AP9" s="49">
        <f ca="1">AVERAGE(OFFSET('Optimistic QTR'!$C9,0,4*(COLUMNS('Optimistic QTR'!$C9:AP9)-1),1,4))</f>
        <v>103.8473</v>
      </c>
      <c r="AQ9" s="49">
        <f ca="1">AVERAGE(OFFSET('Optimistic QTR'!$C9,0,4*(COLUMNS('Optimistic QTR'!$C9:AQ9)-1),1,4))</f>
        <v>106.20337500000001</v>
      </c>
    </row>
    <row r="10" spans="1:43" x14ac:dyDescent="0.2">
      <c r="A10" t="str">
        <f>'Baseline QTR'!A10</f>
        <v>KS_NMFG</v>
      </c>
      <c r="B10" t="str">
        <f>'Baseline QTR'!B10</f>
        <v xml:space="preserve">   Manufacturing</v>
      </c>
      <c r="C10" s="47">
        <f ca="1">AVERAGE(OFFSET('Optimistic QTR'!$C10,0,4*(COLUMNS('Optimistic QTR'!$C10:C10)-1),1,4))</f>
        <v>212.71666666666667</v>
      </c>
      <c r="D10" s="47">
        <f ca="1">AVERAGE(OFFSET('Optimistic QTR'!$C10,0,4*(COLUMNS('Optimistic QTR'!$C10:D10)-1),1,4))</f>
        <v>208.66666666666666</v>
      </c>
      <c r="E10" s="47">
        <f ca="1">AVERAGE(OFFSET('Optimistic QTR'!$C10,0,4*(COLUMNS('Optimistic QTR'!$C10:E10)-1),1,4))</f>
        <v>204.7</v>
      </c>
      <c r="F10" s="47">
        <f ca="1">AVERAGE(OFFSET('Optimistic QTR'!$C10,0,4*(COLUMNS('Optimistic QTR'!$C10:F10)-1),1,4))</f>
        <v>194.5</v>
      </c>
      <c r="G10" s="47">
        <f ca="1">AVERAGE(OFFSET('Optimistic QTR'!$C10,0,4*(COLUMNS('Optimistic QTR'!$C10:G10)-1),1,4))</f>
        <v>184.25833333333335</v>
      </c>
      <c r="H10" s="47">
        <f ca="1">AVERAGE(OFFSET('Optimistic QTR'!$C10,0,4*(COLUMNS('Optimistic QTR'!$C10:H10)-1),1,4))</f>
        <v>178.22500000000002</v>
      </c>
      <c r="I10" s="47">
        <f ca="1">AVERAGE(OFFSET('Optimistic QTR'!$C10,0,4*(COLUMNS('Optimistic QTR'!$C10:I10)-1),1,4))</f>
        <v>186.57499999999999</v>
      </c>
      <c r="J10" s="47">
        <f ca="1">AVERAGE(OFFSET('Optimistic QTR'!$C10,0,4*(COLUMNS('Optimistic QTR'!$C10:J10)-1),1,4))</f>
        <v>208.94166666666666</v>
      </c>
      <c r="K10" s="47">
        <f ca="1">AVERAGE(OFFSET('Optimistic QTR'!$C10,0,4*(COLUMNS('Optimistic QTR'!$C10:K10)-1),1,4))</f>
        <v>219.42500000000001</v>
      </c>
      <c r="L10" s="47">
        <f ca="1">AVERAGE(OFFSET('Optimistic QTR'!$C10,0,4*(COLUMNS('Optimistic QTR'!$C10:L10)-1),1,4))</f>
        <v>204.46666666666667</v>
      </c>
      <c r="M10" s="47">
        <f ca="1">AVERAGE(OFFSET('Optimistic QTR'!$C10,0,4*(COLUMNS('Optimistic QTR'!$C10:M10)-1),1,4))</f>
        <v>190.29166666666669</v>
      </c>
      <c r="N10" s="47">
        <f ca="1">AVERAGE(OFFSET('Optimistic QTR'!$C10,0,4*(COLUMNS('Optimistic QTR'!$C10:N10)-1),1,4))</f>
        <v>183.25833333333335</v>
      </c>
      <c r="O10" s="47">
        <f ca="1">AVERAGE(OFFSET('Optimistic QTR'!$C10,0,4*(COLUMNS('Optimistic QTR'!$C10:O10)-1),1,4))</f>
        <v>163.75</v>
      </c>
      <c r="P10" s="47">
        <f ca="1">AVERAGE(OFFSET('Optimistic QTR'!$C10,0,4*(COLUMNS('Optimistic QTR'!$C10:P10)-1),1,4))</f>
        <v>148.9</v>
      </c>
      <c r="Q10" s="47">
        <f ca="1">AVERAGE(OFFSET('Optimistic QTR'!$C10,0,4*(COLUMNS('Optimistic QTR'!$C10:Q10)-1),1,4))</f>
        <v>145.35833333333335</v>
      </c>
      <c r="R10" s="47">
        <f ca="1">AVERAGE(OFFSET('Optimistic QTR'!$C10,0,4*(COLUMNS('Optimistic QTR'!$C10:R10)-1),1,4))</f>
        <v>151.52499999999998</v>
      </c>
      <c r="S10" s="47">
        <f ca="1">AVERAGE(OFFSET('Optimistic QTR'!$C10,0,4*(COLUMNS('Optimistic QTR'!$C10:S10)-1),1,4))</f>
        <v>160.70833333333331</v>
      </c>
      <c r="T10" s="47">
        <f ca="1">AVERAGE(OFFSET('Optimistic QTR'!$C10,0,4*(COLUMNS('Optimistic QTR'!$C10:T10)-1),1,4))</f>
        <v>166.93333333333334</v>
      </c>
      <c r="U10" s="47">
        <f ca="1">AVERAGE(OFFSET('Optimistic QTR'!$C10,0,4*(COLUMNS('Optimistic QTR'!$C10:U10)-1),1,4))</f>
        <v>167.48333333333335</v>
      </c>
      <c r="V10" s="47">
        <f ca="1">AVERAGE(OFFSET('Optimistic QTR'!$C10,0,4*(COLUMNS('Optimistic QTR'!$C10:V10)-1),1,4))</f>
        <v>155.69166666666666</v>
      </c>
      <c r="W10" s="47">
        <f ca="1">AVERAGE(OFFSET('Optimistic QTR'!$C10,0,4*(COLUMNS('Optimistic QTR'!$C10:W10)-1),1,4))</f>
        <v>150.69999999999999</v>
      </c>
      <c r="X10" s="47">
        <f ca="1">AVERAGE(OFFSET('Optimistic QTR'!$C10,0,4*(COLUMNS('Optimistic QTR'!$C10:X10)-1),1,4))</f>
        <v>158.48333333333335</v>
      </c>
      <c r="Y10" s="47">
        <f ca="1">AVERAGE(OFFSET('Optimistic QTR'!$C10,0,4*(COLUMNS('Optimistic QTR'!$C10:Y10)-1),1,4))</f>
        <v>167.25833333333333</v>
      </c>
      <c r="Z10" s="47">
        <f ca="1">AVERAGE(OFFSET('Optimistic QTR'!$C10,0,4*(COLUMNS('Optimistic QTR'!$C10:Z10)-1),1,4))</f>
        <v>170.49166666666667</v>
      </c>
      <c r="AA10" s="47">
        <f ca="1">AVERAGE(OFFSET('Optimistic QTR'!$C10,0,4*(COLUMNS('Optimistic QTR'!$C10:AA10)-1),1,4))</f>
        <v>170.11666666666667</v>
      </c>
      <c r="AB10" s="47">
        <f ca="1">AVERAGE(OFFSET('Optimistic QTR'!$C10,0,4*(COLUMNS('Optimistic QTR'!$C10:AB10)-1),1,4))</f>
        <v>171.05833333333334</v>
      </c>
      <c r="AC10" s="47">
        <f ca="1">AVERAGE(OFFSET('Optimistic QTR'!$C10,0,4*(COLUMNS('Optimistic QTR'!$C10:AC10)-1),1,4))</f>
        <v>168.50833333333333</v>
      </c>
      <c r="AD10" s="47">
        <f ca="1">AVERAGE(OFFSET('Optimistic QTR'!$C10,0,4*(COLUMNS('Optimistic QTR'!$C10:AD10)-1),1,4))</f>
        <v>161.57499999999999</v>
      </c>
      <c r="AE10" s="47">
        <f ca="1">AVERAGE(OFFSET('Optimistic QTR'!$C10,0,4*(COLUMNS('Optimistic QTR'!$C10:AE10)-1),1,4))</f>
        <v>161.40833333333333</v>
      </c>
      <c r="AF10" s="47">
        <f ca="1">AVERAGE(OFFSET('Optimistic QTR'!$C10,0,4*(COLUMNS('Optimistic QTR'!$C10:AF10)-1),1,4))</f>
        <v>166.56666666666666</v>
      </c>
      <c r="AG10" s="48">
        <f ca="1">AVERAGE(OFFSET('Optimistic QTR'!$C10,0,4*(COLUMNS('Optimistic QTR'!$C10:AG10)-1),1,4))</f>
        <v>152.05000000000001</v>
      </c>
      <c r="AH10" s="48">
        <f ca="1">AVERAGE(OFFSET('Optimistic QTR'!$C10,0,4*(COLUMNS('Optimistic QTR'!$C10:AH10)-1),1,4))</f>
        <v>139.07499999999999</v>
      </c>
      <c r="AI10" s="48">
        <f ca="1">AVERAGE(OFFSET('Optimistic QTR'!$C10,0,4*(COLUMNS('Optimistic QTR'!$C10:AI10)-1),1,4))</f>
        <v>143.26666666666665</v>
      </c>
      <c r="AJ10" s="48">
        <f ca="1">AVERAGE(OFFSET('Optimistic QTR'!$C10,0,4*(COLUMNS('Optimistic QTR'!$C10:AJ10)-1),1,4))</f>
        <v>147.625</v>
      </c>
      <c r="AK10" s="48">
        <f ca="1">AVERAGE(OFFSET('Optimistic QTR'!$C10,0,4*(COLUMNS('Optimistic QTR'!$C10:AK10)-1),1,4))</f>
        <v>148.93333333333334</v>
      </c>
      <c r="AL10" s="49">
        <f ca="1">AVERAGE(OFFSET('Optimistic QTR'!$C10,0,4*(COLUMNS('Optimistic QTR'!$C10:AL10)-1),1,4))</f>
        <v>145.90519166666667</v>
      </c>
      <c r="AM10" s="49">
        <f ca="1">AVERAGE(OFFSET('Optimistic QTR'!$C10,0,4*(COLUMNS('Optimistic QTR'!$C10:AM10)-1),1,4))</f>
        <v>147.24495000000002</v>
      </c>
      <c r="AN10" s="49">
        <f ca="1">AVERAGE(OFFSET('Optimistic QTR'!$C10,0,4*(COLUMNS('Optimistic QTR'!$C10:AN10)-1),1,4))</f>
        <v>149.54165</v>
      </c>
      <c r="AO10" s="49">
        <f ca="1">AVERAGE(OFFSET('Optimistic QTR'!$C10,0,4*(COLUMNS('Optimistic QTR'!$C10:AO10)-1),1,4))</f>
        <v>151.60117500000001</v>
      </c>
      <c r="AP10" s="49">
        <f ca="1">AVERAGE(OFFSET('Optimistic QTR'!$C10,0,4*(COLUMNS('Optimistic QTR'!$C10:AP10)-1),1,4))</f>
        <v>152.97929999999999</v>
      </c>
      <c r="AQ10" s="49">
        <f ca="1">AVERAGE(OFFSET('Optimistic QTR'!$C10,0,4*(COLUMNS('Optimistic QTR'!$C10:AQ10)-1),1,4))</f>
        <v>154.31655000000001</v>
      </c>
    </row>
    <row r="11" spans="1:43" x14ac:dyDescent="0.2">
      <c r="A11" t="str">
        <f>'Baseline QTR'!A11</f>
        <v>KS_NAER</v>
      </c>
      <c r="B11" t="str">
        <f>'Baseline QTR'!B11</f>
        <v xml:space="preserve">      Aerospace</v>
      </c>
      <c r="C11" s="47">
        <f ca="1">AVERAGE(OFFSET('Optimistic QTR'!$C11,0,4*(COLUMNS('Optimistic QTR'!$C11:C11)-1),1,4))</f>
        <v>112.34166666666665</v>
      </c>
      <c r="D11" s="47">
        <f ca="1">AVERAGE(OFFSET('Optimistic QTR'!$C11,0,4*(COLUMNS('Optimistic QTR'!$C11:D11)-1),1,4))</f>
        <v>112.7</v>
      </c>
      <c r="E11" s="47">
        <f ca="1">AVERAGE(OFFSET('Optimistic QTR'!$C11,0,4*(COLUMNS('Optimistic QTR'!$C11:E11)-1),1,4))</f>
        <v>109.28333333333333</v>
      </c>
      <c r="F11" s="47">
        <f ca="1">AVERAGE(OFFSET('Optimistic QTR'!$C11,0,4*(COLUMNS('Optimistic QTR'!$C11:F11)-1),1,4))</f>
        <v>99.825000000000003</v>
      </c>
      <c r="G11" s="47">
        <f ca="1">AVERAGE(OFFSET('Optimistic QTR'!$C11,0,4*(COLUMNS('Optimistic QTR'!$C11:G11)-1),1,4))</f>
        <v>89.1</v>
      </c>
      <c r="H11" s="47">
        <f ca="1">AVERAGE(OFFSET('Optimistic QTR'!$C11,0,4*(COLUMNS('Optimistic QTR'!$C11:H11)-1),1,4))</f>
        <v>78.691666666666663</v>
      </c>
      <c r="I11" s="47">
        <f ca="1">AVERAGE(OFFSET('Optimistic QTR'!$C11,0,4*(COLUMNS('Optimistic QTR'!$C11:I11)-1),1,4))</f>
        <v>83.508333333333326</v>
      </c>
      <c r="J11" s="47">
        <f ca="1">AVERAGE(OFFSET('Optimistic QTR'!$C11,0,4*(COLUMNS('Optimistic QTR'!$C11:J11)-1),1,4))</f>
        <v>101.44166666666666</v>
      </c>
      <c r="K11" s="47">
        <f ca="1">AVERAGE(OFFSET('Optimistic QTR'!$C11,0,4*(COLUMNS('Optimistic QTR'!$C11:K11)-1),1,4))</f>
        <v>107.82499999999999</v>
      </c>
      <c r="L11" s="47">
        <f ca="1">AVERAGE(OFFSET('Optimistic QTR'!$C11,0,4*(COLUMNS('Optimistic QTR'!$C11:L11)-1),1,4))</f>
        <v>94.550000000000011</v>
      </c>
      <c r="M11" s="47">
        <f ca="1">AVERAGE(OFFSET('Optimistic QTR'!$C11,0,4*(COLUMNS('Optimistic QTR'!$C11:M11)-1),1,4))</f>
        <v>82.516666666666666</v>
      </c>
      <c r="N11" s="47">
        <f ca="1">AVERAGE(OFFSET('Optimistic QTR'!$C11,0,4*(COLUMNS('Optimistic QTR'!$C11:N11)-1),1,4))</f>
        <v>83.525000000000006</v>
      </c>
      <c r="O11" s="47">
        <f ca="1">AVERAGE(OFFSET('Optimistic QTR'!$C11,0,4*(COLUMNS('Optimistic QTR'!$C11:O11)-1),1,4))</f>
        <v>72.608333333333334</v>
      </c>
      <c r="P11" s="47">
        <f ca="1">AVERAGE(OFFSET('Optimistic QTR'!$C11,0,4*(COLUMNS('Optimistic QTR'!$C11:P11)-1),1,4))</f>
        <v>62.541666666666671</v>
      </c>
      <c r="Q11" s="47">
        <f ca="1">AVERAGE(OFFSET('Optimistic QTR'!$C11,0,4*(COLUMNS('Optimistic QTR'!$C11:Q11)-1),1,4))</f>
        <v>58.808333333333337</v>
      </c>
      <c r="R11" s="47">
        <f ca="1">AVERAGE(OFFSET('Optimistic QTR'!$C11,0,4*(COLUMNS('Optimistic QTR'!$C11:R11)-1),1,4))</f>
        <v>62.533333333333331</v>
      </c>
      <c r="S11" s="47">
        <f ca="1">AVERAGE(OFFSET('Optimistic QTR'!$C11,0,4*(COLUMNS('Optimistic QTR'!$C11:S11)-1),1,4))</f>
        <v>69.724999999999994</v>
      </c>
      <c r="T11" s="47">
        <f ca="1">AVERAGE(OFFSET('Optimistic QTR'!$C11,0,4*(COLUMNS('Optimistic QTR'!$C11:T11)-1),1,4))</f>
        <v>75.916666666666657</v>
      </c>
      <c r="U11" s="47">
        <f ca="1">AVERAGE(OFFSET('Optimistic QTR'!$C11,0,4*(COLUMNS('Optimistic QTR'!$C11:U11)-1),1,4))</f>
        <v>78.608333333333334</v>
      </c>
      <c r="V11" s="47">
        <f ca="1">AVERAGE(OFFSET('Optimistic QTR'!$C11,0,4*(COLUMNS('Optimistic QTR'!$C11:V11)-1),1,4))</f>
        <v>78.808333333333337</v>
      </c>
      <c r="W11" s="47">
        <f ca="1">AVERAGE(OFFSET('Optimistic QTR'!$C11,0,4*(COLUMNS('Optimistic QTR'!$C11:W11)-1),1,4))</f>
        <v>76.766666666666666</v>
      </c>
      <c r="X11" s="47">
        <f ca="1">AVERAGE(OFFSET('Optimistic QTR'!$C11,0,4*(COLUMNS('Optimistic QTR'!$C11:X11)-1),1,4))</f>
        <v>82.091666666666669</v>
      </c>
      <c r="Y11" s="47">
        <f ca="1">AVERAGE(OFFSET('Optimistic QTR'!$C11,0,4*(COLUMNS('Optimistic QTR'!$C11:Y11)-1),1,4))</f>
        <v>89.158333333333331</v>
      </c>
      <c r="Z11" s="47">
        <f ca="1">AVERAGE(OFFSET('Optimistic QTR'!$C11,0,4*(COLUMNS('Optimistic QTR'!$C11:Z11)-1),1,4))</f>
        <v>90.841666666666669</v>
      </c>
      <c r="AA11" s="47">
        <f ca="1">AVERAGE(OFFSET('Optimistic QTR'!$C11,0,4*(COLUMNS('Optimistic QTR'!$C11:AA11)-1),1,4))</f>
        <v>88.816666666666663</v>
      </c>
      <c r="AB11" s="47">
        <f ca="1">AVERAGE(OFFSET('Optimistic QTR'!$C11,0,4*(COLUMNS('Optimistic QTR'!$C11:AB11)-1),1,4))</f>
        <v>88.141666666666666</v>
      </c>
      <c r="AC11" s="47">
        <f ca="1">AVERAGE(OFFSET('Optimistic QTR'!$C11,0,4*(COLUMNS('Optimistic QTR'!$C11:AC11)-1),1,4))</f>
        <v>84.974999999999994</v>
      </c>
      <c r="AD11" s="47">
        <f ca="1">AVERAGE(OFFSET('Optimistic QTR'!$C11,0,4*(COLUMNS('Optimistic QTR'!$C11:AD11)-1),1,4))</f>
        <v>78.183333333333337</v>
      </c>
      <c r="AE11" s="47">
        <f ca="1">AVERAGE(OFFSET('Optimistic QTR'!$C11,0,4*(COLUMNS('Optimistic QTR'!$C11:AE11)-1),1,4))</f>
        <v>77.75</v>
      </c>
      <c r="AF11" s="47">
        <f ca="1">AVERAGE(OFFSET('Optimistic QTR'!$C11,0,4*(COLUMNS('Optimistic QTR'!$C11:AF11)-1),1,4))</f>
        <v>81.916666666666671</v>
      </c>
      <c r="AG11" s="48">
        <f ca="1">AVERAGE(OFFSET('Optimistic QTR'!$C11,0,4*(COLUMNS('Optimistic QTR'!$C11:AG11)-1),1,4))</f>
        <v>74.300000000000011</v>
      </c>
      <c r="AH11" s="48">
        <f ca="1">AVERAGE(OFFSET('Optimistic QTR'!$C11,0,4*(COLUMNS('Optimistic QTR'!$C11:AH11)-1),1,4))</f>
        <v>62.875</v>
      </c>
      <c r="AI11" s="48">
        <f ca="1">AVERAGE(OFFSET('Optimistic QTR'!$C11,0,4*(COLUMNS('Optimistic QTR'!$C11:AI11)-1),1,4))</f>
        <v>66.783333333333331</v>
      </c>
      <c r="AJ11" s="48">
        <f ca="1">AVERAGE(OFFSET('Optimistic QTR'!$C11,0,4*(COLUMNS('Optimistic QTR'!$C11:AJ11)-1),1,4))</f>
        <v>72.941666666666663</v>
      </c>
      <c r="AK11" s="48">
        <f ca="1">AVERAGE(OFFSET('Optimistic QTR'!$C11,0,4*(COLUMNS('Optimistic QTR'!$C11:AK11)-1),1,4))</f>
        <v>75.525000000000006</v>
      </c>
      <c r="AL11" s="49">
        <f ca="1">AVERAGE(OFFSET('Optimistic QTR'!$C11,0,4*(COLUMNS('Optimistic QTR'!$C11:AL11)-1),1,4))</f>
        <v>74.504752499999995</v>
      </c>
      <c r="AM11" s="49">
        <f ca="1">AVERAGE(OFFSET('Optimistic QTR'!$C11,0,4*(COLUMNS('Optimistic QTR'!$C11:AM11)-1),1,4))</f>
        <v>75.992567500000007</v>
      </c>
      <c r="AN11" s="49">
        <f ca="1">AVERAGE(OFFSET('Optimistic QTR'!$C11,0,4*(COLUMNS('Optimistic QTR'!$C11:AN11)-1),1,4))</f>
        <v>77.663352500000002</v>
      </c>
      <c r="AO11" s="49">
        <f ca="1">AVERAGE(OFFSET('Optimistic QTR'!$C11,0,4*(COLUMNS('Optimistic QTR'!$C11:AO11)-1),1,4))</f>
        <v>79.289064999999994</v>
      </c>
      <c r="AP11" s="49">
        <f ca="1">AVERAGE(OFFSET('Optimistic QTR'!$C11,0,4*(COLUMNS('Optimistic QTR'!$C11:AP11)-1),1,4))</f>
        <v>80.235567500000002</v>
      </c>
      <c r="AQ11" s="49">
        <f ca="1">AVERAGE(OFFSET('Optimistic QTR'!$C11,0,4*(COLUMNS('Optimistic QTR'!$C11:AQ11)-1),1,4))</f>
        <v>80.756685000000004</v>
      </c>
    </row>
    <row r="12" spans="1:43" x14ac:dyDescent="0.2">
      <c r="A12" t="str">
        <f>'Baseline QTR'!A12</f>
        <v>KS_NSRV</v>
      </c>
      <c r="B12" t="str">
        <f>'Baseline QTR'!B12</f>
        <v xml:space="preserve"> Services providing</v>
      </c>
      <c r="C12" s="47">
        <f ca="1">AVERAGE(OFFSET('Optimistic QTR'!$C12,0,4*(COLUMNS('Optimistic QTR'!$C12:C12)-1),1,4))</f>
        <v>832.47499999999991</v>
      </c>
      <c r="D12" s="47">
        <f ca="1">AVERAGE(OFFSET('Optimistic QTR'!$C12,0,4*(COLUMNS('Optimistic QTR'!$C12:D12)-1),1,4))</f>
        <v>843.8416666666667</v>
      </c>
      <c r="E12" s="47">
        <f ca="1">AVERAGE(OFFSET('Optimistic QTR'!$C12,0,4*(COLUMNS('Optimistic QTR'!$C12:E12)-1),1,4))</f>
        <v>860.35833333333335</v>
      </c>
      <c r="F12" s="47">
        <f ca="1">AVERAGE(OFFSET('Optimistic QTR'!$C12,0,4*(COLUMNS('Optimistic QTR'!$C12:F12)-1),1,4))</f>
        <v>885.43333333333339</v>
      </c>
      <c r="G12" s="47">
        <f ca="1">AVERAGE(OFFSET('Optimistic QTR'!$C12,0,4*(COLUMNS('Optimistic QTR'!$C12:G12)-1),1,4))</f>
        <v>908.44166666666661</v>
      </c>
      <c r="H12" s="47">
        <f ca="1">AVERAGE(OFFSET('Optimistic QTR'!$C12,0,4*(COLUMNS('Optimistic QTR'!$C12:H12)-1),1,4))</f>
        <v>935.35833333333346</v>
      </c>
      <c r="I12" s="47">
        <f ca="1">AVERAGE(OFFSET('Optimistic QTR'!$C12,0,4*(COLUMNS('Optimistic QTR'!$C12:I12)-1),1,4))</f>
        <v>968.9083333333333</v>
      </c>
      <c r="J12" s="47">
        <f ca="1">AVERAGE(OFFSET('Optimistic QTR'!$C12,0,4*(COLUMNS('Optimistic QTR'!$C12:J12)-1),1,4))</f>
        <v>1010.8083333333334</v>
      </c>
      <c r="K12" s="47">
        <f ca="1">AVERAGE(OFFSET('Optimistic QTR'!$C12,0,4*(COLUMNS('Optimistic QTR'!$C12:K12)-1),1,4))</f>
        <v>1056.8500000000001</v>
      </c>
      <c r="L12" s="47">
        <f ca="1">AVERAGE(OFFSET('Optimistic QTR'!$C12,0,4*(COLUMNS('Optimistic QTR'!$C12:L12)-1),1,4))</f>
        <v>1100.9083333333333</v>
      </c>
      <c r="M12" s="47">
        <f ca="1">AVERAGE(OFFSET('Optimistic QTR'!$C12,0,4*(COLUMNS('Optimistic QTR'!$C12:M12)-1),1,4))</f>
        <v>1141.1333333333332</v>
      </c>
      <c r="N12" s="47">
        <f ca="1">AVERAGE(OFFSET('Optimistic QTR'!$C12,0,4*(COLUMNS('Optimistic QTR'!$C12:N12)-1),1,4))</f>
        <v>1133.2</v>
      </c>
      <c r="O12" s="47">
        <f ca="1">AVERAGE(OFFSET('Optimistic QTR'!$C12,0,4*(COLUMNS('Optimistic QTR'!$C12:O12)-1),1,4))</f>
        <v>1110.2416666666668</v>
      </c>
      <c r="P12" s="47">
        <f ca="1">AVERAGE(OFFSET('Optimistic QTR'!$C12,0,4*(COLUMNS('Optimistic QTR'!$C12:P12)-1),1,4))</f>
        <v>1116.6500000000001</v>
      </c>
      <c r="Q12" s="47">
        <f ca="1">AVERAGE(OFFSET('Optimistic QTR'!$C12,0,4*(COLUMNS('Optimistic QTR'!$C12:Q12)-1),1,4))</f>
        <v>1127.75</v>
      </c>
      <c r="R12" s="47">
        <f ca="1">AVERAGE(OFFSET('Optimistic QTR'!$C12,0,4*(COLUMNS('Optimistic QTR'!$C12:R12)-1),1,4))</f>
        <v>1150.375</v>
      </c>
      <c r="S12" s="47">
        <f ca="1">AVERAGE(OFFSET('Optimistic QTR'!$C12,0,4*(COLUMNS('Optimistic QTR'!$C12:S12)-1),1,4))</f>
        <v>1177.425</v>
      </c>
      <c r="T12" s="47">
        <f ca="1">AVERAGE(OFFSET('Optimistic QTR'!$C12,0,4*(COLUMNS('Optimistic QTR'!$C12:T12)-1),1,4))</f>
        <v>1207.4499999999998</v>
      </c>
      <c r="U12" s="47">
        <f ca="1">AVERAGE(OFFSET('Optimistic QTR'!$C12,0,4*(COLUMNS('Optimistic QTR'!$C12:U12)-1),1,4))</f>
        <v>1228.2916666666665</v>
      </c>
      <c r="V12" s="47">
        <f ca="1">AVERAGE(OFFSET('Optimistic QTR'!$C12,0,4*(COLUMNS('Optimistic QTR'!$C12:V12)-1),1,4))</f>
        <v>1185.8833333333332</v>
      </c>
      <c r="W12" s="47">
        <f ca="1">AVERAGE(OFFSET('Optimistic QTR'!$C12,0,4*(COLUMNS('Optimistic QTR'!$C12:W12)-1),1,4))</f>
        <v>1179.6416666666667</v>
      </c>
      <c r="X12" s="47">
        <f ca="1">AVERAGE(OFFSET('Optimistic QTR'!$C12,0,4*(COLUMNS('Optimistic QTR'!$C12:X12)-1),1,4))</f>
        <v>1200.3499999999999</v>
      </c>
      <c r="Y12" s="47">
        <f ca="1">AVERAGE(OFFSET('Optimistic QTR'!$C12,0,4*(COLUMNS('Optimistic QTR'!$C12:Y12)-1),1,4))</f>
        <v>1226.075</v>
      </c>
      <c r="Z12" s="47">
        <f ca="1">AVERAGE(OFFSET('Optimistic QTR'!$C12,0,4*(COLUMNS('Optimistic QTR'!$C12:Z12)-1),1,4))</f>
        <v>1258.7</v>
      </c>
      <c r="AA12" s="47">
        <f ca="1">AVERAGE(OFFSET('Optimistic QTR'!$C12,0,4*(COLUMNS('Optimistic QTR'!$C12:AA12)-1),1,4))</f>
        <v>1294.4416666666668</v>
      </c>
      <c r="AB12" s="47">
        <f ca="1">AVERAGE(OFFSET('Optimistic QTR'!$C12,0,4*(COLUMNS('Optimistic QTR'!$C12:AB12)-1),1,4))</f>
        <v>1334.2916666666667</v>
      </c>
      <c r="AC12" s="47">
        <f ca="1">AVERAGE(OFFSET('Optimistic QTR'!$C12,0,4*(COLUMNS('Optimistic QTR'!$C12:AC12)-1),1,4))</f>
        <v>1382.2083333333335</v>
      </c>
      <c r="AD12" s="47">
        <f ca="1">AVERAGE(OFFSET('Optimistic QTR'!$C12,0,4*(COLUMNS('Optimistic QTR'!$C12:AD12)-1),1,4))</f>
        <v>1425.75</v>
      </c>
      <c r="AE12" s="47">
        <f ca="1">AVERAGE(OFFSET('Optimistic QTR'!$C12,0,4*(COLUMNS('Optimistic QTR'!$C12:AE12)-1),1,4))</f>
        <v>1458.7250000000004</v>
      </c>
      <c r="AF12" s="47">
        <f ca="1">AVERAGE(OFFSET('Optimistic QTR'!$C12,0,4*(COLUMNS('Optimistic QTR'!$C12:AF12)-1),1,4))</f>
        <v>1492.45</v>
      </c>
      <c r="AG12" s="48">
        <f ca="1">AVERAGE(OFFSET('Optimistic QTR'!$C12,0,4*(COLUMNS('Optimistic QTR'!$C12:AG12)-1),1,4))</f>
        <v>1408.7916666666667</v>
      </c>
      <c r="AH12" s="48">
        <f ca="1">AVERAGE(OFFSET('Optimistic QTR'!$C12,0,4*(COLUMNS('Optimistic QTR'!$C12:AH12)-1),1,4))</f>
        <v>1444.9833333333333</v>
      </c>
      <c r="AI12" s="48">
        <f ca="1">AVERAGE(OFFSET('Optimistic QTR'!$C12,0,4*(COLUMNS('Optimistic QTR'!$C12:AI12)-1),1,4))</f>
        <v>1514.575</v>
      </c>
      <c r="AJ12" s="48">
        <f ca="1">AVERAGE(OFFSET('Optimistic QTR'!$C12,0,4*(COLUMNS('Optimistic QTR'!$C12:AJ12)-1),1,4))</f>
        <v>1526.875</v>
      </c>
      <c r="AK12" s="48">
        <f ca="1">AVERAGE(OFFSET('Optimistic QTR'!$C12,0,4*(COLUMNS('Optimistic QTR'!$C12:AK12)-1),1,4))</f>
        <v>1543.2749999999999</v>
      </c>
      <c r="AL12" s="49">
        <f ca="1">AVERAGE(OFFSET('Optimistic QTR'!$C12,0,4*(COLUMNS('Optimistic QTR'!$C12:AL12)-1),1,4))</f>
        <v>1555.6155833333332</v>
      </c>
      <c r="AM12" s="49">
        <f ca="1">AVERAGE(OFFSET('Optimistic QTR'!$C12,0,4*(COLUMNS('Optimistic QTR'!$C12:AM12)-1),1,4))</f>
        <v>1577.346</v>
      </c>
      <c r="AN12" s="49">
        <f ca="1">AVERAGE(OFFSET('Optimistic QTR'!$C12,0,4*(COLUMNS('Optimistic QTR'!$C12:AN12)-1),1,4))</f>
        <v>1595.1804999999999</v>
      </c>
      <c r="AO12" s="49">
        <f ca="1">AVERAGE(OFFSET('Optimistic QTR'!$C12,0,4*(COLUMNS('Optimistic QTR'!$C12:AO12)-1),1,4))</f>
        <v>1610.7017499999999</v>
      </c>
      <c r="AP12" s="49">
        <f ca="1">AVERAGE(OFFSET('Optimistic QTR'!$C12,0,4*(COLUMNS('Optimistic QTR'!$C12:AP12)-1),1,4))</f>
        <v>1629.8892500000002</v>
      </c>
      <c r="AQ12" s="49">
        <f ca="1">AVERAGE(OFFSET('Optimistic QTR'!$C12,0,4*(COLUMNS('Optimistic QTR'!$C12:AQ12)-1),1,4))</f>
        <v>1651.67625</v>
      </c>
    </row>
    <row r="13" spans="1:43" x14ac:dyDescent="0.2">
      <c r="A13" t="str">
        <f>'Baseline QTR'!A13</f>
        <v>KS_NTRD</v>
      </c>
      <c r="B13" t="str">
        <f>'Baseline QTR'!B13</f>
        <v xml:space="preserve">   Wholesale and retail trade</v>
      </c>
      <c r="C13" s="47">
        <f ca="1">AVERAGE(OFFSET('Optimistic QTR'!$C13,0,4*(COLUMNS('Optimistic QTR'!$C13:C13)-1),1,4))</f>
        <v>177.45</v>
      </c>
      <c r="D13" s="47">
        <f ca="1">AVERAGE(OFFSET('Optimistic QTR'!$C13,0,4*(COLUMNS('Optimistic QTR'!$C13:D13)-1),1,4))</f>
        <v>175.22499999999999</v>
      </c>
      <c r="E13" s="47">
        <f ca="1">AVERAGE(OFFSET('Optimistic QTR'!$C13,0,4*(COLUMNS('Optimistic QTR'!$C13:E13)-1),1,4))</f>
        <v>175.95</v>
      </c>
      <c r="F13" s="47">
        <f ca="1">AVERAGE(OFFSET('Optimistic QTR'!$C13,0,4*(COLUMNS('Optimistic QTR'!$C13:F13)-1),1,4))</f>
        <v>177.85000000000002</v>
      </c>
      <c r="G13" s="47">
        <f ca="1">AVERAGE(OFFSET('Optimistic QTR'!$C13,0,4*(COLUMNS('Optimistic QTR'!$C13:G13)-1),1,4))</f>
        <v>179.79166666666666</v>
      </c>
      <c r="H13" s="47">
        <f ca="1">AVERAGE(OFFSET('Optimistic QTR'!$C13,0,4*(COLUMNS('Optimistic QTR'!$C13:H13)-1),1,4))</f>
        <v>184.86666666666667</v>
      </c>
      <c r="I13" s="47">
        <f ca="1">AVERAGE(OFFSET('Optimistic QTR'!$C13,0,4*(COLUMNS('Optimistic QTR'!$C13:I13)-1),1,4))</f>
        <v>192.27500000000001</v>
      </c>
      <c r="J13" s="47">
        <f ca="1">AVERAGE(OFFSET('Optimistic QTR'!$C13,0,4*(COLUMNS('Optimistic QTR'!$C13:J13)-1),1,4))</f>
        <v>198.75</v>
      </c>
      <c r="K13" s="47">
        <f ca="1">AVERAGE(OFFSET('Optimistic QTR'!$C13,0,4*(COLUMNS('Optimistic QTR'!$C13:K13)-1),1,4))</f>
        <v>206.46666666666667</v>
      </c>
      <c r="L13" s="47">
        <f ca="1">AVERAGE(OFFSET('Optimistic QTR'!$C13,0,4*(COLUMNS('Optimistic QTR'!$C13:L13)-1),1,4))</f>
        <v>214.92499999999998</v>
      </c>
      <c r="M13" s="47">
        <f ca="1">AVERAGE(OFFSET('Optimistic QTR'!$C13,0,4*(COLUMNS('Optimistic QTR'!$C13:M13)-1),1,4))</f>
        <v>221.31666666666666</v>
      </c>
      <c r="N13" s="47">
        <f ca="1">AVERAGE(OFFSET('Optimistic QTR'!$C13,0,4*(COLUMNS('Optimistic QTR'!$C13:N13)-1),1,4))</f>
        <v>215.83333333333334</v>
      </c>
      <c r="O13" s="47">
        <f ca="1">AVERAGE(OFFSET('Optimistic QTR'!$C13,0,4*(COLUMNS('Optimistic QTR'!$C13:O13)-1),1,4))</f>
        <v>204.78333333333336</v>
      </c>
      <c r="P13" s="47">
        <f ca="1">AVERAGE(OFFSET('Optimistic QTR'!$C13,0,4*(COLUMNS('Optimistic QTR'!$C13:P13)-1),1,4))</f>
        <v>205.56666666666666</v>
      </c>
      <c r="Q13" s="47">
        <f ca="1">AVERAGE(OFFSET('Optimistic QTR'!$C13,0,4*(COLUMNS('Optimistic QTR'!$C13:Q13)-1),1,4))</f>
        <v>206.14166666666665</v>
      </c>
      <c r="R13" s="47">
        <f ca="1">AVERAGE(OFFSET('Optimistic QTR'!$C13,0,4*(COLUMNS('Optimistic QTR'!$C13:R13)-1),1,4))</f>
        <v>209.45000000000002</v>
      </c>
      <c r="S13" s="47">
        <f ca="1">AVERAGE(OFFSET('Optimistic QTR'!$C13,0,4*(COLUMNS('Optimistic QTR'!$C13:S13)-1),1,4))</f>
        <v>212.15833333333333</v>
      </c>
      <c r="T13" s="47">
        <f ca="1">AVERAGE(OFFSET('Optimistic QTR'!$C13,0,4*(COLUMNS('Optimistic QTR'!$C13:T13)-1),1,4))</f>
        <v>215.96666666666664</v>
      </c>
      <c r="U13" s="47">
        <f ca="1">AVERAGE(OFFSET('Optimistic QTR'!$C13,0,4*(COLUMNS('Optimistic QTR'!$C13:U13)-1),1,4))</f>
        <v>217.33333333333334</v>
      </c>
      <c r="V13" s="47">
        <f ca="1">AVERAGE(OFFSET('Optimistic QTR'!$C13,0,4*(COLUMNS('Optimistic QTR'!$C13:V13)-1),1,4))</f>
        <v>202.9</v>
      </c>
      <c r="W13" s="47">
        <f ca="1">AVERAGE(OFFSET('Optimistic QTR'!$C13,0,4*(COLUMNS('Optimistic QTR'!$C13:W13)-1),1,4))</f>
        <v>197.20000000000002</v>
      </c>
      <c r="X13" s="47">
        <f ca="1">AVERAGE(OFFSET('Optimistic QTR'!$C13,0,4*(COLUMNS('Optimistic QTR'!$C13:X13)-1),1,4))</f>
        <v>199.55</v>
      </c>
      <c r="Y13" s="47">
        <f ca="1">AVERAGE(OFFSET('Optimistic QTR'!$C13,0,4*(COLUMNS('Optimistic QTR'!$C13:Y13)-1),1,4))</f>
        <v>202.99166666666667</v>
      </c>
      <c r="Z13" s="47">
        <f ca="1">AVERAGE(OFFSET('Optimistic QTR'!$C13,0,4*(COLUMNS('Optimistic QTR'!$C13:Z13)-1),1,4))</f>
        <v>208.67500000000001</v>
      </c>
      <c r="AA13" s="47">
        <f ca="1">AVERAGE(OFFSET('Optimistic QTR'!$C13,0,4*(COLUMNS('Optimistic QTR'!$C13:AA13)-1),1,4))</f>
        <v>212.95833333333331</v>
      </c>
      <c r="AB13" s="47">
        <f ca="1">AVERAGE(OFFSET('Optimistic QTR'!$C13,0,4*(COLUMNS('Optimistic QTR'!$C13:AB13)-1),1,4))</f>
        <v>217.41666666666666</v>
      </c>
      <c r="AC13" s="47">
        <f ca="1">AVERAGE(OFFSET('Optimistic QTR'!$C13,0,4*(COLUMNS('Optimistic QTR'!$C13:AC13)-1),1,4))</f>
        <v>219.64166666666668</v>
      </c>
      <c r="AD13" s="47">
        <f ca="1">AVERAGE(OFFSET('Optimistic QTR'!$C13,0,4*(COLUMNS('Optimistic QTR'!$C13:AD13)-1),1,4))</f>
        <v>221.99166666666667</v>
      </c>
      <c r="AE13" s="47">
        <f ca="1">AVERAGE(OFFSET('Optimistic QTR'!$C13,0,4*(COLUMNS('Optimistic QTR'!$C13:AE13)-1),1,4))</f>
        <v>221.99166666666665</v>
      </c>
      <c r="AF13" s="47">
        <f ca="1">AVERAGE(OFFSET('Optimistic QTR'!$C13,0,4*(COLUMNS('Optimistic QTR'!$C13:AF13)-1),1,4))</f>
        <v>220.2166666666667</v>
      </c>
      <c r="AG13" s="48">
        <f ca="1">AVERAGE(OFFSET('Optimistic QTR'!$C13,0,4*(COLUMNS('Optimistic QTR'!$C13:AG13)-1),1,4))</f>
        <v>206.86666666666667</v>
      </c>
      <c r="AH13" s="48">
        <f ca="1">AVERAGE(OFFSET('Optimistic QTR'!$C13,0,4*(COLUMNS('Optimistic QTR'!$C13:AH13)-1),1,4))</f>
        <v>216.30833333333334</v>
      </c>
      <c r="AI13" s="48">
        <f ca="1">AVERAGE(OFFSET('Optimistic QTR'!$C13,0,4*(COLUMNS('Optimistic QTR'!$C13:AI13)-1),1,4))</f>
        <v>211.84999999999997</v>
      </c>
      <c r="AJ13" s="48">
        <f ca="1">AVERAGE(OFFSET('Optimistic QTR'!$C13,0,4*(COLUMNS('Optimistic QTR'!$C13:AJ13)-1),1,4))</f>
        <v>212.46666666666667</v>
      </c>
      <c r="AK13" s="48">
        <f ca="1">AVERAGE(OFFSET('Optimistic QTR'!$C13,0,4*(COLUMNS('Optimistic QTR'!$C13:AK13)-1),1,4))</f>
        <v>210.30000000000004</v>
      </c>
      <c r="AL13" s="49">
        <f ca="1">AVERAGE(OFFSET('Optimistic QTR'!$C13,0,4*(COLUMNS('Optimistic QTR'!$C13:AL13)-1),1,4))</f>
        <v>210.41697500000001</v>
      </c>
      <c r="AM13" s="49">
        <f ca="1">AVERAGE(OFFSET('Optimistic QTR'!$C13,0,4*(COLUMNS('Optimistic QTR'!$C13:AM13)-1),1,4))</f>
        <v>213.14974999999998</v>
      </c>
      <c r="AN13" s="49">
        <f ca="1">AVERAGE(OFFSET('Optimistic QTR'!$C13,0,4*(COLUMNS('Optimistic QTR'!$C13:AN13)-1),1,4))</f>
        <v>216.52815000000001</v>
      </c>
      <c r="AO13" s="49">
        <f ca="1">AVERAGE(OFFSET('Optimistic QTR'!$C13,0,4*(COLUMNS('Optimistic QTR'!$C13:AO13)-1),1,4))</f>
        <v>216.80734999999999</v>
      </c>
      <c r="AP13" s="49">
        <f ca="1">AVERAGE(OFFSET('Optimistic QTR'!$C13,0,4*(COLUMNS('Optimistic QTR'!$C13:AP13)-1),1,4))</f>
        <v>217.95542500000002</v>
      </c>
      <c r="AQ13" s="49">
        <f ca="1">AVERAGE(OFFSET('Optimistic QTR'!$C13,0,4*(COLUMNS('Optimistic QTR'!$C13:AQ13)-1),1,4))</f>
        <v>219.1447</v>
      </c>
    </row>
    <row r="14" spans="1:43" x14ac:dyDescent="0.2">
      <c r="A14" t="str">
        <f>'Baseline QTR'!A14</f>
        <v>KS_NTWU</v>
      </c>
      <c r="B14" t="str">
        <f>'Baseline QTR'!B14</f>
        <v xml:space="preserve">   Transportation and public utilities</v>
      </c>
      <c r="C14" s="47">
        <f ca="1">AVERAGE(OFFSET('Optimistic QTR'!$C14,0,4*(COLUMNS('Optimistic QTR'!$C14:C14)-1),1,4))</f>
        <v>51.291666666666657</v>
      </c>
      <c r="D14" s="47">
        <f ca="1">AVERAGE(OFFSET('Optimistic QTR'!$C14,0,4*(COLUMNS('Optimistic QTR'!$C14:D14)-1),1,4))</f>
        <v>52.41666666666675</v>
      </c>
      <c r="E14" s="47">
        <f ca="1">AVERAGE(OFFSET('Optimistic QTR'!$C14,0,4*(COLUMNS('Optimistic QTR'!$C14:E14)-1),1,4))</f>
        <v>50.899999999999984</v>
      </c>
      <c r="F14" s="47">
        <f ca="1">AVERAGE(OFFSET('Optimistic QTR'!$C14,0,4*(COLUMNS('Optimistic QTR'!$C14:F14)-1),1,4))</f>
        <v>49.883333333333383</v>
      </c>
      <c r="G14" s="47">
        <f ca="1">AVERAGE(OFFSET('Optimistic QTR'!$C14,0,4*(COLUMNS('Optimistic QTR'!$C14:G14)-1),1,4))</f>
        <v>50.383333333333297</v>
      </c>
      <c r="H14" s="47">
        <f ca="1">AVERAGE(OFFSET('Optimistic QTR'!$C14,0,4*(COLUMNS('Optimistic QTR'!$C14:H14)-1),1,4))</f>
        <v>50.675000000000033</v>
      </c>
      <c r="I14" s="47">
        <f ca="1">AVERAGE(OFFSET('Optimistic QTR'!$C14,0,4*(COLUMNS('Optimistic QTR'!$C14:I14)-1),1,4))</f>
        <v>52.53333333333331</v>
      </c>
      <c r="J14" s="47">
        <f ca="1">AVERAGE(OFFSET('Optimistic QTR'!$C14,0,4*(COLUMNS('Optimistic QTR'!$C14:J14)-1),1,4))</f>
        <v>53.675000000000004</v>
      </c>
      <c r="K14" s="47">
        <f ca="1">AVERAGE(OFFSET('Optimistic QTR'!$C14,0,4*(COLUMNS('Optimistic QTR'!$C14:K14)-1),1,4))</f>
        <v>56.733333333333334</v>
      </c>
      <c r="L14" s="47">
        <f ca="1">AVERAGE(OFFSET('Optimistic QTR'!$C14,0,4*(COLUMNS('Optimistic QTR'!$C14:L14)-1),1,4))</f>
        <v>57.191666666666649</v>
      </c>
      <c r="M14" s="47">
        <f ca="1">AVERAGE(OFFSET('Optimistic QTR'!$C14,0,4*(COLUMNS('Optimistic QTR'!$C14:M14)-1),1,4))</f>
        <v>56.558333333333323</v>
      </c>
      <c r="N14" s="47">
        <f ca="1">AVERAGE(OFFSET('Optimistic QTR'!$C14,0,4*(COLUMNS('Optimistic QTR'!$C14:N14)-1),1,4))</f>
        <v>54.766666666666708</v>
      </c>
      <c r="O14" s="47">
        <f ca="1">AVERAGE(OFFSET('Optimistic QTR'!$C14,0,4*(COLUMNS('Optimistic QTR'!$C14:O14)-1),1,4))</f>
        <v>51.691666666666663</v>
      </c>
      <c r="P14" s="47">
        <f ca="1">AVERAGE(OFFSET('Optimistic QTR'!$C14,0,4*(COLUMNS('Optimistic QTR'!$C14:P14)-1),1,4))</f>
        <v>50.683333333333366</v>
      </c>
      <c r="Q14" s="47">
        <f ca="1">AVERAGE(OFFSET('Optimistic QTR'!$C14,0,4*(COLUMNS('Optimistic QTR'!$C14:Q14)-1),1,4))</f>
        <v>50.650000000000077</v>
      </c>
      <c r="R14" s="47">
        <f ca="1">AVERAGE(OFFSET('Optimistic QTR'!$C14,0,4*(COLUMNS('Optimistic QTR'!$C14:R14)-1),1,4))</f>
        <v>50.075000000000017</v>
      </c>
      <c r="S14" s="47">
        <f ca="1">AVERAGE(OFFSET('Optimistic QTR'!$C14,0,4*(COLUMNS('Optimistic QTR'!$C14:S14)-1),1,4))</f>
        <v>50.64166666666673</v>
      </c>
      <c r="T14" s="47">
        <f ca="1">AVERAGE(OFFSET('Optimistic QTR'!$C14,0,4*(COLUMNS('Optimistic QTR'!$C14:T14)-1),1,4))</f>
        <v>51.858333333333277</v>
      </c>
      <c r="U14" s="47">
        <f ca="1">AVERAGE(OFFSET('Optimistic QTR'!$C14,0,4*(COLUMNS('Optimistic QTR'!$C14:U14)-1),1,4))</f>
        <v>51.32500000000001</v>
      </c>
      <c r="V14" s="47">
        <f ca="1">AVERAGE(OFFSET('Optimistic QTR'!$C14,0,4*(COLUMNS('Optimistic QTR'!$C14:V14)-1),1,4))</f>
        <v>47.800000000000047</v>
      </c>
      <c r="W14" s="47">
        <f ca="1">AVERAGE(OFFSET('Optimistic QTR'!$C14,0,4*(COLUMNS('Optimistic QTR'!$C14:W14)-1),1,4))</f>
        <v>46.608333333333277</v>
      </c>
      <c r="X14" s="47">
        <f ca="1">AVERAGE(OFFSET('Optimistic QTR'!$C14,0,4*(COLUMNS('Optimistic QTR'!$C14:X14)-1),1,4))</f>
        <v>48.00833333333334</v>
      </c>
      <c r="Y14" s="47">
        <f ca="1">AVERAGE(OFFSET('Optimistic QTR'!$C14,0,4*(COLUMNS('Optimistic QTR'!$C14:Y14)-1),1,4))</f>
        <v>48.71666666666659</v>
      </c>
      <c r="Z14" s="47">
        <f ca="1">AVERAGE(OFFSET('Optimistic QTR'!$C14,0,4*(COLUMNS('Optimistic QTR'!$C14:Z14)-1),1,4))</f>
        <v>49.708333333333286</v>
      </c>
      <c r="AA14" s="47">
        <f ca="1">AVERAGE(OFFSET('Optimistic QTR'!$C14,0,4*(COLUMNS('Optimistic QTR'!$C14:AA14)-1),1,4))</f>
        <v>53.291666666666764</v>
      </c>
      <c r="AB14" s="47">
        <f ca="1">AVERAGE(OFFSET('Optimistic QTR'!$C14,0,4*(COLUMNS('Optimistic QTR'!$C14:AB14)-1),1,4))</f>
        <v>56.275000000000006</v>
      </c>
      <c r="AC14" s="47">
        <f ca="1">AVERAGE(OFFSET('Optimistic QTR'!$C14,0,4*(COLUMNS('Optimistic QTR'!$C14:AC14)-1),1,4))</f>
        <v>59.325000000000031</v>
      </c>
      <c r="AD14" s="47">
        <f ca="1">AVERAGE(OFFSET('Optimistic QTR'!$C14,0,4*(COLUMNS('Optimistic QTR'!$C14:AD14)-1),1,4))</f>
        <v>62.766666666666566</v>
      </c>
      <c r="AE14" s="47">
        <f ca="1">AVERAGE(OFFSET('Optimistic QTR'!$C14,0,4*(COLUMNS('Optimistic QTR'!$C14:AE14)-1),1,4))</f>
        <v>64.983333333333448</v>
      </c>
      <c r="AF14" s="47">
        <f ca="1">AVERAGE(OFFSET('Optimistic QTR'!$C14,0,4*(COLUMNS('Optimistic QTR'!$C14:AF14)-1),1,4))</f>
        <v>67.250000000000028</v>
      </c>
      <c r="AG14" s="48">
        <f ca="1">AVERAGE(OFFSET('Optimistic QTR'!$C14,0,4*(COLUMNS('Optimistic QTR'!$C14:AG14)-1),1,4))</f>
        <v>64.841666666666782</v>
      </c>
      <c r="AH14" s="48">
        <f ca="1">AVERAGE(OFFSET('Optimistic QTR'!$C14,0,4*(COLUMNS('Optimistic QTR'!$C14:AH14)-1),1,4))</f>
        <v>65.641666666666609</v>
      </c>
      <c r="AI14" s="48">
        <f ca="1">AVERAGE(OFFSET('Optimistic QTR'!$C14,0,4*(COLUMNS('Optimistic QTR'!$C14:AI14)-1),1,4))</f>
        <v>72.041666666666643</v>
      </c>
      <c r="AJ14" s="48">
        <f ca="1">AVERAGE(OFFSET('Optimistic QTR'!$C14,0,4*(COLUMNS('Optimistic QTR'!$C14:AJ14)-1),1,4))</f>
        <v>72.49166666666676</v>
      </c>
      <c r="AK14" s="48">
        <f ca="1">AVERAGE(OFFSET('Optimistic QTR'!$C14,0,4*(COLUMNS('Optimistic QTR'!$C14:AK14)-1),1,4))</f>
        <v>73.266666666666637</v>
      </c>
      <c r="AL14" s="49">
        <f ca="1">AVERAGE(OFFSET('Optimistic QTR'!$C14,0,4*(COLUMNS('Optimistic QTR'!$C14:AL14)-1),1,4))</f>
        <v>75.684105833333319</v>
      </c>
      <c r="AM14" s="49">
        <f ca="1">AVERAGE(OFFSET('Optimistic QTR'!$C14,0,4*(COLUMNS('Optimistic QTR'!$C14:AM14)-1),1,4))</f>
        <v>77.134195000000005</v>
      </c>
      <c r="AN14" s="49">
        <f ca="1">AVERAGE(OFFSET('Optimistic QTR'!$C14,0,4*(COLUMNS('Optimistic QTR'!$C14:AN14)-1),1,4))</f>
        <v>78.68356</v>
      </c>
      <c r="AO14" s="49">
        <f ca="1">AVERAGE(OFFSET('Optimistic QTR'!$C14,0,4*(COLUMNS('Optimistic QTR'!$C14:AO14)-1),1,4))</f>
        <v>80.540199999999999</v>
      </c>
      <c r="AP14" s="49">
        <f ca="1">AVERAGE(OFFSET('Optimistic QTR'!$C14,0,4*(COLUMNS('Optimistic QTR'!$C14:AP14)-1),1,4))</f>
        <v>82.585219999999993</v>
      </c>
      <c r="AQ14" s="49">
        <f ca="1">AVERAGE(OFFSET('Optimistic QTR'!$C14,0,4*(COLUMNS('Optimistic QTR'!$C14:AQ14)-1),1,4))</f>
        <v>84.81121499999999</v>
      </c>
    </row>
    <row r="15" spans="1:43" x14ac:dyDescent="0.2">
      <c r="A15" t="str">
        <f>'Baseline QTR'!A15</f>
        <v>KS_NINF</v>
      </c>
      <c r="B15" t="str">
        <f>'Baseline QTR'!B15</f>
        <v xml:space="preserve">   Information</v>
      </c>
      <c r="C15" s="47">
        <f ca="1">AVERAGE(OFFSET('Optimistic QTR'!$C15,0,4*(COLUMNS('Optimistic QTR'!$C15:C15)-1),1,4))</f>
        <v>31.725000000000001</v>
      </c>
      <c r="D15" s="47">
        <f ca="1">AVERAGE(OFFSET('Optimistic QTR'!$C15,0,4*(COLUMNS('Optimistic QTR'!$C15:D15)-1),1,4))</f>
        <v>33.208333333333329</v>
      </c>
      <c r="E15" s="47">
        <f ca="1">AVERAGE(OFFSET('Optimistic QTR'!$C15,0,4*(COLUMNS('Optimistic QTR'!$C15:E15)-1),1,4))</f>
        <v>35.25</v>
      </c>
      <c r="F15" s="47">
        <f ca="1">AVERAGE(OFFSET('Optimistic QTR'!$C15,0,4*(COLUMNS('Optimistic QTR'!$C15:F15)-1),1,4))</f>
        <v>38.016666666666666</v>
      </c>
      <c r="G15" s="47">
        <f ca="1">AVERAGE(OFFSET('Optimistic QTR'!$C15,0,4*(COLUMNS('Optimistic QTR'!$C15:G15)-1),1,4))</f>
        <v>40.516666666666666</v>
      </c>
      <c r="H15" s="47">
        <f ca="1">AVERAGE(OFFSET('Optimistic QTR'!$C15,0,4*(COLUMNS('Optimistic QTR'!$C15:H15)-1),1,4))</f>
        <v>45.9</v>
      </c>
      <c r="I15" s="47">
        <f ca="1">AVERAGE(OFFSET('Optimistic QTR'!$C15,0,4*(COLUMNS('Optimistic QTR'!$C15:I15)-1),1,4))</f>
        <v>50</v>
      </c>
      <c r="J15" s="47">
        <f ca="1">AVERAGE(OFFSET('Optimistic QTR'!$C15,0,4*(COLUMNS('Optimistic QTR'!$C15:J15)-1),1,4))</f>
        <v>53.658333333333331</v>
      </c>
      <c r="K15" s="47">
        <f ca="1">AVERAGE(OFFSET('Optimistic QTR'!$C15,0,4*(COLUMNS('Optimistic QTR'!$C15:K15)-1),1,4))</f>
        <v>57.291666666666671</v>
      </c>
      <c r="L15" s="47">
        <f ca="1">AVERAGE(OFFSET('Optimistic QTR'!$C15,0,4*(COLUMNS('Optimistic QTR'!$C15:L15)-1),1,4))</f>
        <v>64.416666666666671</v>
      </c>
      <c r="M15" s="47">
        <f ca="1">AVERAGE(OFFSET('Optimistic QTR'!$C15,0,4*(COLUMNS('Optimistic QTR'!$C15:M15)-1),1,4))</f>
        <v>75.683333333333337</v>
      </c>
      <c r="N15" s="47">
        <f ca="1">AVERAGE(OFFSET('Optimistic QTR'!$C15,0,4*(COLUMNS('Optimistic QTR'!$C15:N15)-1),1,4))</f>
        <v>76.908333333333331</v>
      </c>
      <c r="O15" s="47">
        <f ca="1">AVERAGE(OFFSET('Optimistic QTR'!$C15,0,4*(COLUMNS('Optimistic QTR'!$C15:O15)-1),1,4))</f>
        <v>72.991666666666674</v>
      </c>
      <c r="P15" s="47">
        <f ca="1">AVERAGE(OFFSET('Optimistic QTR'!$C15,0,4*(COLUMNS('Optimistic QTR'!$C15:P15)-1),1,4))</f>
        <v>71.716666666666669</v>
      </c>
      <c r="Q15" s="47">
        <f ca="1">AVERAGE(OFFSET('Optimistic QTR'!$C15,0,4*(COLUMNS('Optimistic QTR'!$C15:Q15)-1),1,4))</f>
        <v>72.691666666666663</v>
      </c>
      <c r="R15" s="47">
        <f ca="1">AVERAGE(OFFSET('Optimistic QTR'!$C15,0,4*(COLUMNS('Optimistic QTR'!$C15:R15)-1),1,4))</f>
        <v>74.283333333333331</v>
      </c>
      <c r="S15" s="47">
        <f ca="1">AVERAGE(OFFSET('Optimistic QTR'!$C15,0,4*(COLUMNS('Optimistic QTR'!$C15:S15)-1),1,4))</f>
        <v>77.775000000000006</v>
      </c>
      <c r="T15" s="47">
        <f ca="1">AVERAGE(OFFSET('Optimistic QTR'!$C15,0,4*(COLUMNS('Optimistic QTR'!$C15:T15)-1),1,4))</f>
        <v>81.61666666666666</v>
      </c>
      <c r="U15" s="47">
        <f ca="1">AVERAGE(OFFSET('Optimistic QTR'!$C15,0,4*(COLUMNS('Optimistic QTR'!$C15:U15)-1),1,4))</f>
        <v>85.333333333333329</v>
      </c>
      <c r="V15" s="47">
        <f ca="1">AVERAGE(OFFSET('Optimistic QTR'!$C15,0,4*(COLUMNS('Optimistic QTR'!$C15:V15)-1),1,4))</f>
        <v>85.166666666666657</v>
      </c>
      <c r="W15" s="47">
        <f ca="1">AVERAGE(OFFSET('Optimistic QTR'!$C15,0,4*(COLUMNS('Optimistic QTR'!$C15:W15)-1),1,4))</f>
        <v>84.775000000000006</v>
      </c>
      <c r="X15" s="47">
        <f ca="1">AVERAGE(OFFSET('Optimistic QTR'!$C15,0,4*(COLUMNS('Optimistic QTR'!$C15:X15)-1),1,4))</f>
        <v>85.9</v>
      </c>
      <c r="Y15" s="47">
        <f ca="1">AVERAGE(OFFSET('Optimistic QTR'!$C15,0,4*(COLUMNS('Optimistic QTR'!$C15:Y15)-1),1,4))</f>
        <v>86.875</v>
      </c>
      <c r="Z15" s="47">
        <f ca="1">AVERAGE(OFFSET('Optimistic QTR'!$C15,0,4*(COLUMNS('Optimistic QTR'!$C15:Z15)-1),1,4))</f>
        <v>88.141666666666666</v>
      </c>
      <c r="AA15" s="47">
        <f ca="1">AVERAGE(OFFSET('Optimistic QTR'!$C15,0,4*(COLUMNS('Optimistic QTR'!$C15:AA15)-1),1,4))</f>
        <v>91.641666666666652</v>
      </c>
      <c r="AB15" s="47">
        <f ca="1">AVERAGE(OFFSET('Optimistic QTR'!$C15,0,4*(COLUMNS('Optimistic QTR'!$C15:AB15)-1),1,4))</f>
        <v>94.658333333333331</v>
      </c>
      <c r="AC15" s="47">
        <f ca="1">AVERAGE(OFFSET('Optimistic QTR'!$C15,0,4*(COLUMNS('Optimistic QTR'!$C15:AC15)-1),1,4))</f>
        <v>102.15</v>
      </c>
      <c r="AD15" s="47">
        <f ca="1">AVERAGE(OFFSET('Optimistic QTR'!$C15,0,4*(COLUMNS('Optimistic QTR'!$C15:AD15)-1),1,4))</f>
        <v>108.56666666666668</v>
      </c>
      <c r="AE15" s="47">
        <f ca="1">AVERAGE(OFFSET('Optimistic QTR'!$C15,0,4*(COLUMNS('Optimistic QTR'!$C15:AE15)-1),1,4))</f>
        <v>116.26666666666667</v>
      </c>
      <c r="AF15" s="47">
        <f ca="1">AVERAGE(OFFSET('Optimistic QTR'!$C15,0,4*(COLUMNS('Optimistic QTR'!$C15:AF15)-1),1,4))</f>
        <v>126.17499999999998</v>
      </c>
      <c r="AG15" s="48">
        <f ca="1">AVERAGE(OFFSET('Optimistic QTR'!$C15,0,4*(COLUMNS('Optimistic QTR'!$C15:AG15)-1),1,4))</f>
        <v>131.55833333333334</v>
      </c>
      <c r="AH15" s="48">
        <f ca="1">AVERAGE(OFFSET('Optimistic QTR'!$C15,0,4*(COLUMNS('Optimistic QTR'!$C15:AH15)-1),1,4))</f>
        <v>137.53333333333333</v>
      </c>
      <c r="AI15" s="48">
        <f ca="1">AVERAGE(OFFSET('Optimistic QTR'!$C15,0,4*(COLUMNS('Optimistic QTR'!$C15:AI15)-1),1,4))</f>
        <v>144.77499999999998</v>
      </c>
      <c r="AJ15" s="48">
        <f ca="1">AVERAGE(OFFSET('Optimistic QTR'!$C15,0,4*(COLUMNS('Optimistic QTR'!$C15:AJ15)-1),1,4))</f>
        <v>138.65</v>
      </c>
      <c r="AK15" s="48">
        <f ca="1">AVERAGE(OFFSET('Optimistic QTR'!$C15,0,4*(COLUMNS('Optimistic QTR'!$C15:AK15)-1),1,4))</f>
        <v>133.17500000000001</v>
      </c>
      <c r="AL15" s="49">
        <f ca="1">AVERAGE(OFFSET('Optimistic QTR'!$C15,0,4*(COLUMNS('Optimistic QTR'!$C15:AL15)-1),1,4))</f>
        <v>133.69110000000001</v>
      </c>
      <c r="AM15" s="49">
        <f ca="1">AVERAGE(OFFSET('Optimistic QTR'!$C15,0,4*(COLUMNS('Optimistic QTR'!$C15:AM15)-1),1,4))</f>
        <v>135.09694999999999</v>
      </c>
      <c r="AN15" s="49">
        <f ca="1">AVERAGE(OFFSET('Optimistic QTR'!$C15,0,4*(COLUMNS('Optimistic QTR'!$C15:AN15)-1),1,4))</f>
        <v>135.21032500000001</v>
      </c>
      <c r="AO15" s="49">
        <f ca="1">AVERAGE(OFFSET('Optimistic QTR'!$C15,0,4*(COLUMNS('Optimistic QTR'!$C15:AO15)-1),1,4))</f>
        <v>135.303325</v>
      </c>
      <c r="AP15" s="49">
        <f ca="1">AVERAGE(OFFSET('Optimistic QTR'!$C15,0,4*(COLUMNS('Optimistic QTR'!$C15:AP15)-1),1,4))</f>
        <v>137.372625</v>
      </c>
      <c r="AQ15" s="49">
        <f ca="1">AVERAGE(OFFSET('Optimistic QTR'!$C15,0,4*(COLUMNS('Optimistic QTR'!$C15:AQ15)-1),1,4))</f>
        <v>140.20002499999998</v>
      </c>
    </row>
    <row r="16" spans="1:43" x14ac:dyDescent="0.2">
      <c r="A16" t="str">
        <f>'Baseline QTR'!A16</f>
        <v>KS_NFIN</v>
      </c>
      <c r="B16" t="str">
        <f>'Baseline QTR'!B16</f>
        <v xml:space="preserve">   Financial activities</v>
      </c>
      <c r="C16" s="47">
        <f ca="1">AVERAGE(OFFSET('Optimistic QTR'!$C16,0,4*(COLUMNS('Optimistic QTR'!$C16:C16)-1),1,4))</f>
        <v>70.758333333333326</v>
      </c>
      <c r="D16" s="47">
        <f ca="1">AVERAGE(OFFSET('Optimistic QTR'!$C16,0,4*(COLUMNS('Optimistic QTR'!$C16:D16)-1),1,4))</f>
        <v>70.741666666666674</v>
      </c>
      <c r="E16" s="47">
        <f ca="1">AVERAGE(OFFSET('Optimistic QTR'!$C16,0,4*(COLUMNS('Optimistic QTR'!$C16:E16)-1),1,4))</f>
        <v>72.116666666666674</v>
      </c>
      <c r="F16" s="47">
        <f ca="1">AVERAGE(OFFSET('Optimistic QTR'!$C16,0,4*(COLUMNS('Optimistic QTR'!$C16:F16)-1),1,4))</f>
        <v>74.75</v>
      </c>
      <c r="G16" s="47">
        <f ca="1">AVERAGE(OFFSET('Optimistic QTR'!$C16,0,4*(COLUMNS('Optimistic QTR'!$C16:G16)-1),1,4))</f>
        <v>75.866666666666674</v>
      </c>
      <c r="H16" s="47">
        <f ca="1">AVERAGE(OFFSET('Optimistic QTR'!$C16,0,4*(COLUMNS('Optimistic QTR'!$C16:H16)-1),1,4))</f>
        <v>73.908333333333331</v>
      </c>
      <c r="I16" s="47">
        <f ca="1">AVERAGE(OFFSET('Optimistic QTR'!$C16,0,4*(COLUMNS('Optimistic QTR'!$C16:I16)-1),1,4))</f>
        <v>75.916666666666671</v>
      </c>
      <c r="J16" s="47">
        <f ca="1">AVERAGE(OFFSET('Optimistic QTR'!$C16,0,4*(COLUMNS('Optimistic QTR'!$C16:J16)-1),1,4))</f>
        <v>78.091666666666654</v>
      </c>
      <c r="K16" s="47">
        <f ca="1">AVERAGE(OFFSET('Optimistic QTR'!$C16,0,4*(COLUMNS('Optimistic QTR'!$C16:K16)-1),1,4))</f>
        <v>83.724999999999994</v>
      </c>
      <c r="L16" s="47">
        <f ca="1">AVERAGE(OFFSET('Optimistic QTR'!$C16,0,4*(COLUMNS('Optimistic QTR'!$C16:L16)-1),1,4))</f>
        <v>88.533333333333331</v>
      </c>
      <c r="M16" s="47">
        <f ca="1">AVERAGE(OFFSET('Optimistic QTR'!$C16,0,4*(COLUMNS('Optimistic QTR'!$C16:M16)-1),1,4))</f>
        <v>88.550000000000011</v>
      </c>
      <c r="N16" s="47">
        <f ca="1">AVERAGE(OFFSET('Optimistic QTR'!$C16,0,4*(COLUMNS('Optimistic QTR'!$C16:N16)-1),1,4))</f>
        <v>90.6</v>
      </c>
      <c r="O16" s="47">
        <f ca="1">AVERAGE(OFFSET('Optimistic QTR'!$C16,0,4*(COLUMNS('Optimistic QTR'!$C16:O16)-1),1,4))</f>
        <v>90.033333333333331</v>
      </c>
      <c r="P16" s="47">
        <f ca="1">AVERAGE(OFFSET('Optimistic QTR'!$C16,0,4*(COLUMNS('Optimistic QTR'!$C16:P16)-1),1,4))</f>
        <v>92.558333333333351</v>
      </c>
      <c r="Q16" s="47">
        <f ca="1">AVERAGE(OFFSET('Optimistic QTR'!$C16,0,4*(COLUMNS('Optimistic QTR'!$C16:Q16)-1),1,4))</f>
        <v>91.783333333333331</v>
      </c>
      <c r="R16" s="47">
        <f ca="1">AVERAGE(OFFSET('Optimistic QTR'!$C16,0,4*(COLUMNS('Optimistic QTR'!$C16:R16)-1),1,4))</f>
        <v>92.408333333333331</v>
      </c>
      <c r="S16" s="47">
        <f ca="1">AVERAGE(OFFSET('Optimistic QTR'!$C16,0,4*(COLUMNS('Optimistic QTR'!$C16:S16)-1),1,4))</f>
        <v>93.924999999999997</v>
      </c>
      <c r="T16" s="47">
        <f ca="1">AVERAGE(OFFSET('Optimistic QTR'!$C16,0,4*(COLUMNS('Optimistic QTR'!$C16:T16)-1),1,4))</f>
        <v>93.416666666666657</v>
      </c>
      <c r="U16" s="47">
        <f ca="1">AVERAGE(OFFSET('Optimistic QTR'!$C16,0,4*(COLUMNS('Optimistic QTR'!$C16:U16)-1),1,4))</f>
        <v>91.591666666666669</v>
      </c>
      <c r="V16" s="47">
        <f ca="1">AVERAGE(OFFSET('Optimistic QTR'!$C16,0,4*(COLUMNS('Optimistic QTR'!$C16:V16)-1),1,4))</f>
        <v>84.266666666666666</v>
      </c>
      <c r="W16" s="47">
        <f ca="1">AVERAGE(OFFSET('Optimistic QTR'!$C16,0,4*(COLUMNS('Optimistic QTR'!$C16:W16)-1),1,4))</f>
        <v>80.091666666666669</v>
      </c>
      <c r="X16" s="47">
        <f ca="1">AVERAGE(OFFSET('Optimistic QTR'!$C16,0,4*(COLUMNS('Optimistic QTR'!$C16:X16)-1),1,4))</f>
        <v>78.516666666666666</v>
      </c>
      <c r="Y16" s="47">
        <f ca="1">AVERAGE(OFFSET('Optimistic QTR'!$C16,0,4*(COLUMNS('Optimistic QTR'!$C16:Y16)-1),1,4))</f>
        <v>77.858333333333334</v>
      </c>
      <c r="Z16" s="47">
        <f ca="1">AVERAGE(OFFSET('Optimistic QTR'!$C16,0,4*(COLUMNS('Optimistic QTR'!$C16:Z16)-1),1,4))</f>
        <v>80.258333333333326</v>
      </c>
      <c r="AA16" s="47">
        <f ca="1">AVERAGE(OFFSET('Optimistic QTR'!$C16,0,4*(COLUMNS('Optimistic QTR'!$C16:AA16)-1),1,4))</f>
        <v>80.991666666666674</v>
      </c>
      <c r="AB16" s="47">
        <f ca="1">AVERAGE(OFFSET('Optimistic QTR'!$C16,0,4*(COLUMNS('Optimistic QTR'!$C16:AB16)-1),1,4))</f>
        <v>82.050000000000011</v>
      </c>
      <c r="AC16" s="47">
        <f ca="1">AVERAGE(OFFSET('Optimistic QTR'!$C16,0,4*(COLUMNS('Optimistic QTR'!$C16:AC16)-1),1,4))</f>
        <v>83.233333333333334</v>
      </c>
      <c r="AD16" s="47">
        <f ca="1">AVERAGE(OFFSET('Optimistic QTR'!$C16,0,4*(COLUMNS('Optimistic QTR'!$C16:AD16)-1),1,4))</f>
        <v>84.291666666666657</v>
      </c>
      <c r="AE16" s="47">
        <f ca="1">AVERAGE(OFFSET('Optimistic QTR'!$C16,0,4*(COLUMNS('Optimistic QTR'!$C16:AE16)-1),1,4))</f>
        <v>86.65</v>
      </c>
      <c r="AF16" s="47">
        <f ca="1">AVERAGE(OFFSET('Optimistic QTR'!$C16,0,4*(COLUMNS('Optimistic QTR'!$C16:AF16)-1),1,4))</f>
        <v>88.341666666666669</v>
      </c>
      <c r="AG16" s="48">
        <f ca="1">AVERAGE(OFFSET('Optimistic QTR'!$C16,0,4*(COLUMNS('Optimistic QTR'!$C16:AG16)-1),1,4))</f>
        <v>86.183333333333337</v>
      </c>
      <c r="AH16" s="48">
        <f ca="1">AVERAGE(OFFSET('Optimistic QTR'!$C16,0,4*(COLUMNS('Optimistic QTR'!$C16:AH16)-1),1,4))</f>
        <v>87.191666666666663</v>
      </c>
      <c r="AI16" s="48">
        <f ca="1">AVERAGE(OFFSET('Optimistic QTR'!$C16,0,4*(COLUMNS('Optimistic QTR'!$C16:AI16)-1),1,4))</f>
        <v>89.191666666666663</v>
      </c>
      <c r="AJ16" s="48">
        <f ca="1">AVERAGE(OFFSET('Optimistic QTR'!$C16,0,4*(COLUMNS('Optimistic QTR'!$C16:AJ16)-1),1,4))</f>
        <v>87.575000000000003</v>
      </c>
      <c r="AK16" s="48">
        <f ca="1">AVERAGE(OFFSET('Optimistic QTR'!$C16,0,4*(COLUMNS('Optimistic QTR'!$C16:AK16)-1),1,4))</f>
        <v>86.266666666666652</v>
      </c>
      <c r="AL16" s="49">
        <f ca="1">AVERAGE(OFFSET('Optimistic QTR'!$C16,0,4*(COLUMNS('Optimistic QTR'!$C16:AL16)-1),1,4))</f>
        <v>86.015081666666674</v>
      </c>
      <c r="AM16" s="49">
        <f ca="1">AVERAGE(OFFSET('Optimistic QTR'!$C16,0,4*(COLUMNS('Optimistic QTR'!$C16:AM16)-1),1,4))</f>
        <v>86.803252499999999</v>
      </c>
      <c r="AN16" s="49">
        <f ca="1">AVERAGE(OFFSET('Optimistic QTR'!$C16,0,4*(COLUMNS('Optimistic QTR'!$C16:AN16)-1),1,4))</f>
        <v>87.573624999999993</v>
      </c>
      <c r="AO16" s="49">
        <f ca="1">AVERAGE(OFFSET('Optimistic QTR'!$C16,0,4*(COLUMNS('Optimistic QTR'!$C16:AO16)-1),1,4))</f>
        <v>87.783577500000007</v>
      </c>
      <c r="AP16" s="49">
        <f ca="1">AVERAGE(OFFSET('Optimistic QTR'!$C16,0,4*(COLUMNS('Optimistic QTR'!$C16:AP16)-1),1,4))</f>
        <v>87.761889999999994</v>
      </c>
      <c r="AQ16" s="49">
        <f ca="1">AVERAGE(OFFSET('Optimistic QTR'!$C16,0,4*(COLUMNS('Optimistic QTR'!$C16:AQ16)-1),1,4))</f>
        <v>87.893792499999989</v>
      </c>
    </row>
    <row r="17" spans="1:43" x14ac:dyDescent="0.2">
      <c r="A17" t="str">
        <f>'Baseline QTR'!A17</f>
        <v>KS_NPBS</v>
      </c>
      <c r="B17" t="str">
        <f>'Baseline QTR'!B17</f>
        <v xml:space="preserve">   Professional and business services</v>
      </c>
      <c r="C17" s="47">
        <f ca="1">AVERAGE(OFFSET('Optimistic QTR'!$C17,0,4*(COLUMNS('Optimistic QTR'!$C17:C17)-1),1,4))</f>
        <v>124.48333333333332</v>
      </c>
      <c r="D17" s="47">
        <f ca="1">AVERAGE(OFFSET('Optimistic QTR'!$C17,0,4*(COLUMNS('Optimistic QTR'!$C17:D17)-1),1,4))</f>
        <v>124.32499999999999</v>
      </c>
      <c r="E17" s="47">
        <f ca="1">AVERAGE(OFFSET('Optimistic QTR'!$C17,0,4*(COLUMNS('Optimistic QTR'!$C17:E17)-1),1,4))</f>
        <v>125.89166666666665</v>
      </c>
      <c r="F17" s="47">
        <f ca="1">AVERAGE(OFFSET('Optimistic QTR'!$C17,0,4*(COLUMNS('Optimistic QTR'!$C17:F17)-1),1,4))</f>
        <v>131.94166666666666</v>
      </c>
      <c r="G17" s="47">
        <f ca="1">AVERAGE(OFFSET('Optimistic QTR'!$C17,0,4*(COLUMNS('Optimistic QTR'!$C17:G17)-1),1,4))</f>
        <v>140.53333333333333</v>
      </c>
      <c r="H17" s="47">
        <f ca="1">AVERAGE(OFFSET('Optimistic QTR'!$C17,0,4*(COLUMNS('Optimistic QTR'!$C17:H17)-1),1,4))</f>
        <v>145.99166666666667</v>
      </c>
      <c r="I17" s="47">
        <f ca="1">AVERAGE(OFFSET('Optimistic QTR'!$C17,0,4*(COLUMNS('Optimistic QTR'!$C17:I17)-1),1,4))</f>
        <v>155.82499999999999</v>
      </c>
      <c r="J17" s="47">
        <f ca="1">AVERAGE(OFFSET('Optimistic QTR'!$C17,0,4*(COLUMNS('Optimistic QTR'!$C17:J17)-1),1,4))</f>
        <v>169.42500000000001</v>
      </c>
      <c r="K17" s="47">
        <f ca="1">AVERAGE(OFFSET('Optimistic QTR'!$C17,0,4*(COLUMNS('Optimistic QTR'!$C17:K17)-1),1,4))</f>
        <v>179.1</v>
      </c>
      <c r="L17" s="47">
        <f ca="1">AVERAGE(OFFSET('Optimistic QTR'!$C17,0,4*(COLUMNS('Optimistic QTR'!$C17:L17)-1),1,4))</f>
        <v>189.76666666666668</v>
      </c>
      <c r="M17" s="47">
        <f ca="1">AVERAGE(OFFSET('Optimistic QTR'!$C17,0,4*(COLUMNS('Optimistic QTR'!$C17:M17)-1),1,4))</f>
        <v>202.30833333333334</v>
      </c>
      <c r="N17" s="47">
        <f ca="1">AVERAGE(OFFSET('Optimistic QTR'!$C17,0,4*(COLUMNS('Optimistic QTR'!$C17:N17)-1),1,4))</f>
        <v>190.625</v>
      </c>
      <c r="O17" s="47">
        <f ca="1">AVERAGE(OFFSET('Optimistic QTR'!$C17,0,4*(COLUMNS('Optimistic QTR'!$C17:O17)-1),1,4))</f>
        <v>179.98333333333332</v>
      </c>
      <c r="P17" s="47">
        <f ca="1">AVERAGE(OFFSET('Optimistic QTR'!$C17,0,4*(COLUMNS('Optimistic QTR'!$C17:P17)-1),1,4))</f>
        <v>177.7</v>
      </c>
      <c r="Q17" s="47">
        <f ca="1">AVERAGE(OFFSET('Optimistic QTR'!$C17,0,4*(COLUMNS('Optimistic QTR'!$C17:Q17)-1),1,4))</f>
        <v>183.58333333333334</v>
      </c>
      <c r="R17" s="47">
        <f ca="1">AVERAGE(OFFSET('Optimistic QTR'!$C17,0,4*(COLUMNS('Optimistic QTR'!$C17:R17)-1),1,4))</f>
        <v>193.69166666666669</v>
      </c>
      <c r="S17" s="47">
        <f ca="1">AVERAGE(OFFSET('Optimistic QTR'!$C17,0,4*(COLUMNS('Optimistic QTR'!$C17:S17)-1),1,4))</f>
        <v>205.35833333333332</v>
      </c>
      <c r="T17" s="47">
        <f ca="1">AVERAGE(OFFSET('Optimistic QTR'!$C17,0,4*(COLUMNS('Optimistic QTR'!$C17:T17)-1),1,4))</f>
        <v>215.85833333333335</v>
      </c>
      <c r="U17" s="47">
        <f ca="1">AVERAGE(OFFSET('Optimistic QTR'!$C17,0,4*(COLUMNS('Optimistic QTR'!$C17:U17)-1),1,4))</f>
        <v>220.125</v>
      </c>
      <c r="V17" s="47">
        <f ca="1">AVERAGE(OFFSET('Optimistic QTR'!$C17,0,4*(COLUMNS('Optimistic QTR'!$C17:V17)-1),1,4))</f>
        <v>201.22499999999999</v>
      </c>
      <c r="W17" s="47">
        <f ca="1">AVERAGE(OFFSET('Optimistic QTR'!$C17,0,4*(COLUMNS('Optimistic QTR'!$C17:W17)-1),1,4))</f>
        <v>201.59166666666664</v>
      </c>
      <c r="X17" s="47">
        <f ca="1">AVERAGE(OFFSET('Optimistic QTR'!$C17,0,4*(COLUMNS('Optimistic QTR'!$C17:X17)-1),1,4))</f>
        <v>211.98333333333332</v>
      </c>
      <c r="Y17" s="47">
        <f ca="1">AVERAGE(OFFSET('Optimistic QTR'!$C17,0,4*(COLUMNS('Optimistic QTR'!$C17:Y17)-1),1,4))</f>
        <v>223.99166666666667</v>
      </c>
      <c r="Z17" s="47">
        <f ca="1">AVERAGE(OFFSET('Optimistic QTR'!$C17,0,4*(COLUMNS('Optimistic QTR'!$C17:Z17)-1),1,4))</f>
        <v>235.59166666666667</v>
      </c>
      <c r="AA17" s="47">
        <f ca="1">AVERAGE(OFFSET('Optimistic QTR'!$C17,0,4*(COLUMNS('Optimistic QTR'!$C17:AA17)-1),1,4))</f>
        <v>246.27500000000001</v>
      </c>
      <c r="AB17" s="47">
        <f ca="1">AVERAGE(OFFSET('Optimistic QTR'!$C17,0,4*(COLUMNS('Optimistic QTR'!$C17:AB17)-1),1,4))</f>
        <v>259.09166666666664</v>
      </c>
      <c r="AC17" s="47">
        <f ca="1">AVERAGE(OFFSET('Optimistic QTR'!$C17,0,4*(COLUMNS('Optimistic QTR'!$C17:AC17)-1),1,4))</f>
        <v>272.41666666666663</v>
      </c>
      <c r="AD17" s="47">
        <f ca="1">AVERAGE(OFFSET('Optimistic QTR'!$C17,0,4*(COLUMNS('Optimistic QTR'!$C17:AD17)-1),1,4))</f>
        <v>287.44166666666666</v>
      </c>
      <c r="AE17" s="47">
        <f ca="1">AVERAGE(OFFSET('Optimistic QTR'!$C17,0,4*(COLUMNS('Optimistic QTR'!$C17:AE17)-1),1,4))</f>
        <v>297.70833333333337</v>
      </c>
      <c r="AF17" s="47">
        <f ca="1">AVERAGE(OFFSET('Optimistic QTR'!$C17,0,4*(COLUMNS('Optimistic QTR'!$C17:AF17)-1),1,4))</f>
        <v>310.64166666666665</v>
      </c>
      <c r="AG17" s="48">
        <f ca="1">AVERAGE(OFFSET('Optimistic QTR'!$C17,0,4*(COLUMNS('Optimistic QTR'!$C17:AG17)-1),1,4))</f>
        <v>314.9083333333333</v>
      </c>
      <c r="AH17" s="48">
        <f ca="1">AVERAGE(OFFSET('Optimistic QTR'!$C17,0,4*(COLUMNS('Optimistic QTR'!$C17:AH17)-1),1,4))</f>
        <v>325.55</v>
      </c>
      <c r="AI17" s="48">
        <f ca="1">AVERAGE(OFFSET('Optimistic QTR'!$C17,0,4*(COLUMNS('Optimistic QTR'!$C17:AI17)-1),1,4))</f>
        <v>354.53333333333336</v>
      </c>
      <c r="AJ17" s="48">
        <f ca="1">AVERAGE(OFFSET('Optimistic QTR'!$C17,0,4*(COLUMNS('Optimistic QTR'!$C17:AJ17)-1),1,4))</f>
        <v>346.55833333333334</v>
      </c>
      <c r="AK17" s="48">
        <f ca="1">AVERAGE(OFFSET('Optimistic QTR'!$C17,0,4*(COLUMNS('Optimistic QTR'!$C17:AK17)-1),1,4))</f>
        <v>345.78333333333336</v>
      </c>
      <c r="AL17" s="49">
        <f ca="1">AVERAGE(OFFSET('Optimistic QTR'!$C17,0,4*(COLUMNS('Optimistic QTR'!$C17:AL17)-1),1,4))</f>
        <v>347.65694999999999</v>
      </c>
      <c r="AM17" s="49">
        <f ca="1">AVERAGE(OFFSET('Optimistic QTR'!$C17,0,4*(COLUMNS('Optimistic QTR'!$C17:AM17)-1),1,4))</f>
        <v>351.81327499999998</v>
      </c>
      <c r="AN17" s="49">
        <f ca="1">AVERAGE(OFFSET('Optimistic QTR'!$C17,0,4*(COLUMNS('Optimistic QTR'!$C17:AN17)-1),1,4))</f>
        <v>357.92557499999998</v>
      </c>
      <c r="AO17" s="49">
        <f ca="1">AVERAGE(OFFSET('Optimistic QTR'!$C17,0,4*(COLUMNS('Optimistic QTR'!$C17:AO17)-1),1,4))</f>
        <v>366.34505000000001</v>
      </c>
      <c r="AP17" s="49">
        <f ca="1">AVERAGE(OFFSET('Optimistic QTR'!$C17,0,4*(COLUMNS('Optimistic QTR'!$C17:AP17)-1),1,4))</f>
        <v>376.0557</v>
      </c>
      <c r="AQ17" s="49">
        <f ca="1">AVERAGE(OFFSET('Optimistic QTR'!$C17,0,4*(COLUMNS('Optimistic QTR'!$C17:AQ17)-1),1,4))</f>
        <v>387.00855000000001</v>
      </c>
    </row>
    <row r="18" spans="1:43" x14ac:dyDescent="0.2">
      <c r="A18" t="str">
        <f>'Baseline QTR'!A18</f>
        <v>KS_NOSRV</v>
      </c>
      <c r="B18" t="str">
        <f>'Baseline QTR'!B18</f>
        <v xml:space="preserve">   Other services</v>
      </c>
      <c r="C18" s="47">
        <f ca="1">AVERAGE(OFFSET('Optimistic QTR'!$C18,0,4*(COLUMNS('Optimistic QTR'!$C18:C18)-1),1,4))</f>
        <v>229.29166666666669</v>
      </c>
      <c r="D18" s="47">
        <f ca="1">AVERAGE(OFFSET('Optimistic QTR'!$C18,0,4*(COLUMNS('Optimistic QTR'!$C18:D18)-1),1,4))</f>
        <v>234.94166666666666</v>
      </c>
      <c r="E18" s="47">
        <f ca="1">AVERAGE(OFFSET('Optimistic QTR'!$C18,0,4*(COLUMNS('Optimistic QTR'!$C18:E18)-1),1,4))</f>
        <v>241.50833333333335</v>
      </c>
      <c r="F18" s="47">
        <f ca="1">AVERAGE(OFFSET('Optimistic QTR'!$C18,0,4*(COLUMNS('Optimistic QTR'!$C18:F18)-1),1,4))</f>
        <v>251.08333333333334</v>
      </c>
      <c r="G18" s="47">
        <f ca="1">AVERAGE(OFFSET('Optimistic QTR'!$C18,0,4*(COLUMNS('Optimistic QTR'!$C18:G18)-1),1,4))</f>
        <v>256.8416666666667</v>
      </c>
      <c r="H18" s="47">
        <f ca="1">AVERAGE(OFFSET('Optimistic QTR'!$C18,0,4*(COLUMNS('Optimistic QTR'!$C18:H18)-1),1,4))</f>
        <v>266.14999999999998</v>
      </c>
      <c r="I18" s="47">
        <f ca="1">AVERAGE(OFFSET('Optimistic QTR'!$C18,0,4*(COLUMNS('Optimistic QTR'!$C18:I18)-1),1,4))</f>
        <v>271.67500000000001</v>
      </c>
      <c r="J18" s="47">
        <f ca="1">AVERAGE(OFFSET('Optimistic QTR'!$C18,0,4*(COLUMNS('Optimistic QTR'!$C18:J18)-1),1,4))</f>
        <v>283.38333333333333</v>
      </c>
      <c r="K18" s="47">
        <f ca="1">AVERAGE(OFFSET('Optimistic QTR'!$C18,0,4*(COLUMNS('Optimistic QTR'!$C18:K18)-1),1,4))</f>
        <v>295.00833333333333</v>
      </c>
      <c r="L18" s="47">
        <f ca="1">AVERAGE(OFFSET('Optimistic QTR'!$C18,0,4*(COLUMNS('Optimistic QTR'!$C18:L18)-1),1,4))</f>
        <v>303.375</v>
      </c>
      <c r="M18" s="47">
        <f ca="1">AVERAGE(OFFSET('Optimistic QTR'!$C18,0,4*(COLUMNS('Optimistic QTR'!$C18:M18)-1),1,4))</f>
        <v>310.88333333333333</v>
      </c>
      <c r="N18" s="47">
        <f ca="1">AVERAGE(OFFSET('Optimistic QTR'!$C18,0,4*(COLUMNS('Optimistic QTR'!$C18:N18)-1),1,4))</f>
        <v>312.59166666666664</v>
      </c>
      <c r="O18" s="47">
        <f ca="1">AVERAGE(OFFSET('Optimistic QTR'!$C18,0,4*(COLUMNS('Optimistic QTR'!$C18:O18)-1),1,4))</f>
        <v>314.9083333333333</v>
      </c>
      <c r="P18" s="47">
        <f ca="1">AVERAGE(OFFSET('Optimistic QTR'!$C18,0,4*(COLUMNS('Optimistic QTR'!$C18:P18)-1),1,4))</f>
        <v>320.44166666666666</v>
      </c>
      <c r="Q18" s="47">
        <f ca="1">AVERAGE(OFFSET('Optimistic QTR'!$C18,0,4*(COLUMNS('Optimistic QTR'!$C18:Q18)-1),1,4))</f>
        <v>324.93333333333334</v>
      </c>
      <c r="R18" s="47">
        <f ca="1">AVERAGE(OFFSET('Optimistic QTR'!$C18,0,4*(COLUMNS('Optimistic QTR'!$C18:R18)-1),1,4))</f>
        <v>332.6583333333333</v>
      </c>
      <c r="S18" s="47">
        <f ca="1">AVERAGE(OFFSET('Optimistic QTR'!$C18,0,4*(COLUMNS('Optimistic QTR'!$C18:S18)-1),1,4))</f>
        <v>339.1</v>
      </c>
      <c r="T18" s="47">
        <f ca="1">AVERAGE(OFFSET('Optimistic QTR'!$C18,0,4*(COLUMNS('Optimistic QTR'!$C18:T18)-1),1,4))</f>
        <v>348.55833333333339</v>
      </c>
      <c r="U18" s="47">
        <f ca="1">AVERAGE(OFFSET('Optimistic QTR'!$C18,0,4*(COLUMNS('Optimistic QTR'!$C18:U18)-1),1,4))</f>
        <v>358.08333333333331</v>
      </c>
      <c r="V18" s="47">
        <f ca="1">AVERAGE(OFFSET('Optimistic QTR'!$C18,0,4*(COLUMNS('Optimistic QTR'!$C18:V18)-1),1,4))</f>
        <v>358.4</v>
      </c>
      <c r="W18" s="47">
        <f ca="1">AVERAGE(OFFSET('Optimistic QTR'!$C18,0,4*(COLUMNS('Optimistic QTR'!$C18:W18)-1),1,4))</f>
        <v>363.59166666666664</v>
      </c>
      <c r="X18" s="47">
        <f ca="1">AVERAGE(OFFSET('Optimistic QTR'!$C18,0,4*(COLUMNS('Optimistic QTR'!$C18:X18)-1),1,4))</f>
        <v>374.22500000000002</v>
      </c>
      <c r="Y18" s="47">
        <f ca="1">AVERAGE(OFFSET('Optimistic QTR'!$C18,0,4*(COLUMNS('Optimistic QTR'!$C18:Y18)-1),1,4))</f>
        <v>382.94166666666666</v>
      </c>
      <c r="Z18" s="47">
        <f ca="1">AVERAGE(OFFSET('Optimistic QTR'!$C18,0,4*(COLUMNS('Optimistic QTR'!$C18:Z18)-1),1,4))</f>
        <v>391.55</v>
      </c>
      <c r="AA18" s="47">
        <f ca="1">AVERAGE(OFFSET('Optimistic QTR'!$C18,0,4*(COLUMNS('Optimistic QTR'!$C18:AA18)-1),1,4))</f>
        <v>401.55833333333334</v>
      </c>
      <c r="AB18" s="47">
        <f ca="1">AVERAGE(OFFSET('Optimistic QTR'!$C18,0,4*(COLUMNS('Optimistic QTR'!$C18:AB18)-1),1,4))</f>
        <v>411.91666666666663</v>
      </c>
      <c r="AC18" s="47">
        <f ca="1">AVERAGE(OFFSET('Optimistic QTR'!$C18,0,4*(COLUMNS('Optimistic QTR'!$C18:AC18)-1),1,4))</f>
        <v>427.67499999999995</v>
      </c>
      <c r="AD18" s="47">
        <f ca="1">AVERAGE(OFFSET('Optimistic QTR'!$C18,0,4*(COLUMNS('Optimistic QTR'!$C18:AD18)-1),1,4))</f>
        <v>439.42500000000007</v>
      </c>
      <c r="AE18" s="47">
        <f ca="1">AVERAGE(OFFSET('Optimistic QTR'!$C18,0,4*(COLUMNS('Optimistic QTR'!$C18:AE18)-1),1,4))</f>
        <v>452.6</v>
      </c>
      <c r="AF18" s="47">
        <f ca="1">AVERAGE(OFFSET('Optimistic QTR'!$C18,0,4*(COLUMNS('Optimistic QTR'!$C18:AF18)-1),1,4))</f>
        <v>463.77499999999998</v>
      </c>
      <c r="AG18" s="48">
        <f ca="1">AVERAGE(OFFSET('Optimistic QTR'!$C18,0,4*(COLUMNS('Optimistic QTR'!$C18:AG18)-1),1,4))</f>
        <v>394.74166666666667</v>
      </c>
      <c r="AH18" s="48">
        <f ca="1">AVERAGE(OFFSET('Optimistic QTR'!$C18,0,4*(COLUMNS('Optimistic QTR'!$C18:AH18)-1),1,4))</f>
        <v>405.25833333333333</v>
      </c>
      <c r="AI18" s="48">
        <f ca="1">AVERAGE(OFFSET('Optimistic QTR'!$C18,0,4*(COLUMNS('Optimistic QTR'!$C18:AI18)-1),1,4))</f>
        <v>437.11666666666667</v>
      </c>
      <c r="AJ18" s="48">
        <f ca="1">AVERAGE(OFFSET('Optimistic QTR'!$C18,0,4*(COLUMNS('Optimistic QTR'!$C18:AJ18)-1),1,4))</f>
        <v>456.14166666666671</v>
      </c>
      <c r="AK18" s="48">
        <f ca="1">AVERAGE(OFFSET('Optimistic QTR'!$C18,0,4*(COLUMNS('Optimistic QTR'!$C18:AK18)-1),1,4))</f>
        <v>466.14166666666665</v>
      </c>
      <c r="AL18" s="49">
        <f ca="1">AVERAGE(OFFSET('Optimistic QTR'!$C18,0,4*(COLUMNS('Optimistic QTR'!$C18:AL18)-1),1,4))</f>
        <v>472.70387499999998</v>
      </c>
      <c r="AM18" s="49">
        <f ca="1">AVERAGE(OFFSET('Optimistic QTR'!$C18,0,4*(COLUMNS('Optimistic QTR'!$C18:AM18)-1),1,4))</f>
        <v>483.79647499999999</v>
      </c>
      <c r="AN18" s="49">
        <f ca="1">AVERAGE(OFFSET('Optimistic QTR'!$C18,0,4*(COLUMNS('Optimistic QTR'!$C18:AN18)-1),1,4))</f>
        <v>488.833125</v>
      </c>
      <c r="AO18" s="49">
        <f ca="1">AVERAGE(OFFSET('Optimistic QTR'!$C18,0,4*(COLUMNS('Optimistic QTR'!$C18:AO18)-1),1,4))</f>
        <v>492.12012499999997</v>
      </c>
      <c r="AP18" s="49">
        <f ca="1">AVERAGE(OFFSET('Optimistic QTR'!$C18,0,4*(COLUMNS('Optimistic QTR'!$C18:AP18)-1),1,4))</f>
        <v>494.99445000000003</v>
      </c>
      <c r="AQ18" s="49">
        <f ca="1">AVERAGE(OFFSET('Optimistic QTR'!$C18,0,4*(COLUMNS('Optimistic QTR'!$C18:AQ18)-1),1,4))</f>
        <v>497.39502500000003</v>
      </c>
    </row>
    <row r="19" spans="1:43" x14ac:dyDescent="0.2">
      <c r="A19" t="str">
        <f>'Baseline QTR'!A19</f>
        <v>KS_NLHS</v>
      </c>
      <c r="B19" t="str">
        <f>'Baseline QTR'!B19</f>
        <v xml:space="preserve">      Leisure and Hospitality</v>
      </c>
      <c r="C19" s="47">
        <f ca="1">AVERAGE(OFFSET('Optimistic QTR'!$C19,0,4*(COLUMNS('Optimistic QTR'!$C19:C19)-1),1,4))</f>
        <v>90.841666666666669</v>
      </c>
      <c r="D19" s="47">
        <f ca="1">AVERAGE(OFFSET('Optimistic QTR'!$C19,0,4*(COLUMNS('Optimistic QTR'!$C19:D19)-1),1,4))</f>
        <v>91.816666666666663</v>
      </c>
      <c r="E19" s="47">
        <f ca="1">AVERAGE(OFFSET('Optimistic QTR'!$C19,0,4*(COLUMNS('Optimistic QTR'!$C19:E19)-1),1,4))</f>
        <v>93.458333333333329</v>
      </c>
      <c r="F19" s="47">
        <f ca="1">AVERAGE(OFFSET('Optimistic QTR'!$C19,0,4*(COLUMNS('Optimistic QTR'!$C19:F19)-1),1,4))</f>
        <v>96.591666666666669</v>
      </c>
      <c r="G19" s="47">
        <f ca="1">AVERAGE(OFFSET('Optimistic QTR'!$C19,0,4*(COLUMNS('Optimistic QTR'!$C19:G19)-1),1,4))</f>
        <v>98.966666666666654</v>
      </c>
      <c r="H19" s="47">
        <f ca="1">AVERAGE(OFFSET('Optimistic QTR'!$C19,0,4*(COLUMNS('Optimistic QTR'!$C19:H19)-1),1,4))</f>
        <v>103.01666666666665</v>
      </c>
      <c r="I19" s="47">
        <f ca="1">AVERAGE(OFFSET('Optimistic QTR'!$C19,0,4*(COLUMNS('Optimistic QTR'!$C19:I19)-1),1,4))</f>
        <v>106.35833333333332</v>
      </c>
      <c r="J19" s="47">
        <f ca="1">AVERAGE(OFFSET('Optimistic QTR'!$C19,0,4*(COLUMNS('Optimistic QTR'!$C19:J19)-1),1,4))</f>
        <v>109.74166666666667</v>
      </c>
      <c r="K19" s="47">
        <f ca="1">AVERAGE(OFFSET('Optimistic QTR'!$C19,0,4*(COLUMNS('Optimistic QTR'!$C19:K19)-1),1,4))</f>
        <v>113.58333333333334</v>
      </c>
      <c r="L19" s="47">
        <f ca="1">AVERAGE(OFFSET('Optimistic QTR'!$C19,0,4*(COLUMNS('Optimistic QTR'!$C19:L19)-1),1,4))</f>
        <v>119.2</v>
      </c>
      <c r="M19" s="47">
        <f ca="1">AVERAGE(OFFSET('Optimistic QTR'!$C19,0,4*(COLUMNS('Optimistic QTR'!$C19:M19)-1),1,4))</f>
        <v>120.60000000000001</v>
      </c>
      <c r="N19" s="47">
        <f ca="1">AVERAGE(OFFSET('Optimistic QTR'!$C19,0,4*(COLUMNS('Optimistic QTR'!$C19:N19)-1),1,4))</f>
        <v>119.825</v>
      </c>
      <c r="O19" s="47">
        <f ca="1">AVERAGE(OFFSET('Optimistic QTR'!$C19,0,4*(COLUMNS('Optimistic QTR'!$C19:O19)-1),1,4))</f>
        <v>117.47499999999999</v>
      </c>
      <c r="P19" s="47">
        <f ca="1">AVERAGE(OFFSET('Optimistic QTR'!$C19,0,4*(COLUMNS('Optimistic QTR'!$C19:P19)-1),1,4))</f>
        <v>119.60833333333333</v>
      </c>
      <c r="Q19" s="47">
        <f ca="1">AVERAGE(OFFSET('Optimistic QTR'!$C19,0,4*(COLUMNS('Optimistic QTR'!$C19:Q19)-1),1,4))</f>
        <v>122.94999999999999</v>
      </c>
      <c r="R19" s="47">
        <f ca="1">AVERAGE(OFFSET('Optimistic QTR'!$C19,0,4*(COLUMNS('Optimistic QTR'!$C19:R19)-1),1,4))</f>
        <v>126.575</v>
      </c>
      <c r="S19" s="47">
        <f ca="1">AVERAGE(OFFSET('Optimistic QTR'!$C19,0,4*(COLUMNS('Optimistic QTR'!$C19:S19)-1),1,4))</f>
        <v>130.72499999999999</v>
      </c>
      <c r="T19" s="47">
        <f ca="1">AVERAGE(OFFSET('Optimistic QTR'!$C19,0,4*(COLUMNS('Optimistic QTR'!$C19:T19)-1),1,4))</f>
        <v>135.28333333333333</v>
      </c>
      <c r="U19" s="47">
        <f ca="1">AVERAGE(OFFSET('Optimistic QTR'!$C19,0,4*(COLUMNS('Optimistic QTR'!$C19:U19)-1),1,4))</f>
        <v>137.04166666666669</v>
      </c>
      <c r="V19" s="47">
        <f ca="1">AVERAGE(OFFSET('Optimistic QTR'!$C19,0,4*(COLUMNS('Optimistic QTR'!$C19:V19)-1),1,4))</f>
        <v>130.58333333333334</v>
      </c>
      <c r="W19" s="47">
        <f ca="1">AVERAGE(OFFSET('Optimistic QTR'!$C19,0,4*(COLUMNS('Optimistic QTR'!$C19:W19)-1),1,4))</f>
        <v>130.47500000000002</v>
      </c>
      <c r="X19" s="47">
        <f ca="1">AVERAGE(OFFSET('Optimistic QTR'!$C19,0,4*(COLUMNS('Optimistic QTR'!$C19:X19)-1),1,4))</f>
        <v>133.47499999999999</v>
      </c>
      <c r="Y19" s="47">
        <f ca="1">AVERAGE(OFFSET('Optimistic QTR'!$C19,0,4*(COLUMNS('Optimistic QTR'!$C19:Y19)-1),1,4))</f>
        <v>138.07499999999999</v>
      </c>
      <c r="Z19" s="47">
        <f ca="1">AVERAGE(OFFSET('Optimistic QTR'!$C19,0,4*(COLUMNS('Optimistic QTR'!$C19:Z19)-1),1,4))</f>
        <v>143.91666666666666</v>
      </c>
      <c r="AA19" s="47">
        <f ca="1">AVERAGE(OFFSET('Optimistic QTR'!$C19,0,4*(COLUMNS('Optimistic QTR'!$C19:AA19)-1),1,4))</f>
        <v>148.69999999999999</v>
      </c>
      <c r="AB19" s="47">
        <f ca="1">AVERAGE(OFFSET('Optimistic QTR'!$C19,0,4*(COLUMNS('Optimistic QTR'!$C19:AB19)-1),1,4))</f>
        <v>154.99166666666667</v>
      </c>
      <c r="AC19" s="47">
        <f ca="1">AVERAGE(OFFSET('Optimistic QTR'!$C19,0,4*(COLUMNS('Optimistic QTR'!$C19:AC19)-1),1,4))</f>
        <v>161.65833333333333</v>
      </c>
      <c r="AD19" s="47">
        <f ca="1">AVERAGE(OFFSET('Optimistic QTR'!$C19,0,4*(COLUMNS('Optimistic QTR'!$C19:AD19)-1),1,4))</f>
        <v>166.86666666666667</v>
      </c>
      <c r="AE19" s="47">
        <f ca="1">AVERAGE(OFFSET('Optimistic QTR'!$C19,0,4*(COLUMNS('Optimistic QTR'!$C19:AE19)-1),1,4))</f>
        <v>171.55833333333334</v>
      </c>
      <c r="AF19" s="47">
        <f ca="1">AVERAGE(OFFSET('Optimistic QTR'!$C19,0,4*(COLUMNS('Optimistic QTR'!$C19:AF19)-1),1,4))</f>
        <v>173.79166666666666</v>
      </c>
      <c r="AG19" s="48">
        <f ca="1">AVERAGE(OFFSET('Optimistic QTR'!$C19,0,4*(COLUMNS('Optimistic QTR'!$C19:AG19)-1),1,4))</f>
        <v>122.65</v>
      </c>
      <c r="AH19" s="48">
        <f ca="1">AVERAGE(OFFSET('Optimistic QTR'!$C19,0,4*(COLUMNS('Optimistic QTR'!$C19:AH19)-1),1,4))</f>
        <v>128.78333333333333</v>
      </c>
      <c r="AI19" s="48">
        <f ca="1">AVERAGE(OFFSET('Optimistic QTR'!$C19,0,4*(COLUMNS('Optimistic QTR'!$C19:AI19)-1),1,4))</f>
        <v>152.17499999999998</v>
      </c>
      <c r="AJ19" s="48">
        <f ca="1">AVERAGE(OFFSET('Optimistic QTR'!$C19,0,4*(COLUMNS('Optimistic QTR'!$C19:AJ19)-1),1,4))</f>
        <v>163.56666666666666</v>
      </c>
      <c r="AK19" s="48">
        <f ca="1">AVERAGE(OFFSET('Optimistic QTR'!$C19,0,4*(COLUMNS('Optimistic QTR'!$C19:AK19)-1),1,4))</f>
        <v>167.28333333333333</v>
      </c>
      <c r="AL19" s="49">
        <f ca="1">AVERAGE(OFFSET('Optimistic QTR'!$C19,0,4*(COLUMNS('Optimistic QTR'!$C19:AL19)-1),1,4))</f>
        <v>167.87654999999998</v>
      </c>
      <c r="AM19" s="49">
        <f ca="1">AVERAGE(OFFSET('Optimistic QTR'!$C19,0,4*(COLUMNS('Optimistic QTR'!$C19:AM19)-1),1,4))</f>
        <v>173.907275</v>
      </c>
      <c r="AN19" s="49">
        <f ca="1">AVERAGE(OFFSET('Optimistic QTR'!$C19,0,4*(COLUMNS('Optimistic QTR'!$C19:AN19)-1),1,4))</f>
        <v>175.173925</v>
      </c>
      <c r="AO19" s="49">
        <f ca="1">AVERAGE(OFFSET('Optimistic QTR'!$C19,0,4*(COLUMNS('Optimistic QTR'!$C19:AO19)-1),1,4))</f>
        <v>174.5369</v>
      </c>
      <c r="AP19" s="49">
        <f ca="1">AVERAGE(OFFSET('Optimistic QTR'!$C19,0,4*(COLUMNS('Optimistic QTR'!$C19:AP19)-1),1,4))</f>
        <v>174.43047499999997</v>
      </c>
      <c r="AQ19" s="49">
        <f ca="1">AVERAGE(OFFSET('Optimistic QTR'!$C19,0,4*(COLUMNS('Optimistic QTR'!$C19:AQ19)-1),1,4))</f>
        <v>173.37479999999999</v>
      </c>
    </row>
    <row r="20" spans="1:43" x14ac:dyDescent="0.2">
      <c r="A20" t="str">
        <f>'Baseline QTR'!A20</f>
        <v>KS_NGOV</v>
      </c>
      <c r="B20" t="str">
        <f>'Baseline QTR'!B20</f>
        <v xml:space="preserve">   Government</v>
      </c>
      <c r="C20" s="47">
        <f ca="1">AVERAGE(OFFSET('Optimistic QTR'!$C20,0,4*(COLUMNS('Optimistic QTR'!$C20:C20)-1),1,4))</f>
        <v>147.47499999999999</v>
      </c>
      <c r="D20" s="47">
        <f ca="1">AVERAGE(OFFSET('Optimistic QTR'!$C20,0,4*(COLUMNS('Optimistic QTR'!$C20:D20)-1),1,4))</f>
        <v>152.98333333333332</v>
      </c>
      <c r="E20" s="47">
        <f ca="1">AVERAGE(OFFSET('Optimistic QTR'!$C20,0,4*(COLUMNS('Optimistic QTR'!$C20:E20)-1),1,4))</f>
        <v>158.74166666666665</v>
      </c>
      <c r="F20" s="47">
        <f ca="1">AVERAGE(OFFSET('Optimistic QTR'!$C20,0,4*(COLUMNS('Optimistic QTR'!$C20:F20)-1),1,4))</f>
        <v>161.90833333333333</v>
      </c>
      <c r="G20" s="47">
        <f ca="1">AVERAGE(OFFSET('Optimistic QTR'!$C20,0,4*(COLUMNS('Optimistic QTR'!$C20:G20)-1),1,4))</f>
        <v>164.50833333333333</v>
      </c>
      <c r="H20" s="47">
        <f ca="1">AVERAGE(OFFSET('Optimistic QTR'!$C20,0,4*(COLUMNS('Optimistic QTR'!$C20:H20)-1),1,4))</f>
        <v>167.86666666666667</v>
      </c>
      <c r="I20" s="47">
        <f ca="1">AVERAGE(OFFSET('Optimistic QTR'!$C20,0,4*(COLUMNS('Optimistic QTR'!$C20:I20)-1),1,4))</f>
        <v>170.68333333333334</v>
      </c>
      <c r="J20" s="47">
        <f ca="1">AVERAGE(OFFSET('Optimistic QTR'!$C20,0,4*(COLUMNS('Optimistic QTR'!$C20:J20)-1),1,4))</f>
        <v>173.82499999999999</v>
      </c>
      <c r="K20" s="47">
        <f ca="1">AVERAGE(OFFSET('Optimistic QTR'!$C20,0,4*(COLUMNS('Optimistic QTR'!$C20:K20)-1),1,4))</f>
        <v>178.52500000000003</v>
      </c>
      <c r="L20" s="47">
        <f ca="1">AVERAGE(OFFSET('Optimistic QTR'!$C20,0,4*(COLUMNS('Optimistic QTR'!$C20:L20)-1),1,4))</f>
        <v>182.7</v>
      </c>
      <c r="M20" s="47">
        <f ca="1">AVERAGE(OFFSET('Optimistic QTR'!$C20,0,4*(COLUMNS('Optimistic QTR'!$C20:M20)-1),1,4))</f>
        <v>185.83333333333334</v>
      </c>
      <c r="N20" s="47">
        <f ca="1">AVERAGE(OFFSET('Optimistic QTR'!$C20,0,4*(COLUMNS('Optimistic QTR'!$C20:N20)-1),1,4))</f>
        <v>191.875</v>
      </c>
      <c r="O20" s="47">
        <f ca="1">AVERAGE(OFFSET('Optimistic QTR'!$C20,0,4*(COLUMNS('Optimistic QTR'!$C20:O20)-1),1,4))</f>
        <v>195.85000000000002</v>
      </c>
      <c r="P20" s="47">
        <f ca="1">AVERAGE(OFFSET('Optimistic QTR'!$C20,0,4*(COLUMNS('Optimistic QTR'!$C20:P20)-1),1,4))</f>
        <v>197.98333333333332</v>
      </c>
      <c r="Q20" s="47">
        <f ca="1">AVERAGE(OFFSET('Optimistic QTR'!$C20,0,4*(COLUMNS('Optimistic QTR'!$C20:Q20)-1),1,4))</f>
        <v>197.96666666666664</v>
      </c>
      <c r="R20" s="47">
        <f ca="1">AVERAGE(OFFSET('Optimistic QTR'!$C20,0,4*(COLUMNS('Optimistic QTR'!$C20:R20)-1),1,4))</f>
        <v>197.80833333333334</v>
      </c>
      <c r="S20" s="47">
        <f ca="1">AVERAGE(OFFSET('Optimistic QTR'!$C20,0,4*(COLUMNS('Optimistic QTR'!$C20:S20)-1),1,4))</f>
        <v>198.46666666666664</v>
      </c>
      <c r="T20" s="47">
        <f ca="1">AVERAGE(OFFSET('Optimistic QTR'!$C20,0,4*(COLUMNS('Optimistic QTR'!$C20:T20)-1),1,4))</f>
        <v>200.17500000000001</v>
      </c>
      <c r="U20" s="47">
        <f ca="1">AVERAGE(OFFSET('Optimistic QTR'!$C20,0,4*(COLUMNS('Optimistic QTR'!$C20:U20)-1),1,4))</f>
        <v>204.5</v>
      </c>
      <c r="V20" s="47">
        <f ca="1">AVERAGE(OFFSET('Optimistic QTR'!$C20,0,4*(COLUMNS('Optimistic QTR'!$C20:V20)-1),1,4))</f>
        <v>206.125</v>
      </c>
      <c r="W20" s="47">
        <f ca="1">AVERAGE(OFFSET('Optimistic QTR'!$C20,0,4*(COLUMNS('Optimistic QTR'!$C20:W20)-1),1,4))</f>
        <v>205.78333333333336</v>
      </c>
      <c r="X20" s="47">
        <f ca="1">AVERAGE(OFFSET('Optimistic QTR'!$C20,0,4*(COLUMNS('Optimistic QTR'!$C20:X20)-1),1,4))</f>
        <v>202.16666666666666</v>
      </c>
      <c r="Y20" s="47">
        <f ca="1">AVERAGE(OFFSET('Optimistic QTR'!$C20,0,4*(COLUMNS('Optimistic QTR'!$C20:Y20)-1),1,4))</f>
        <v>202.7</v>
      </c>
      <c r="Z20" s="47">
        <f ca="1">AVERAGE(OFFSET('Optimistic QTR'!$C20,0,4*(COLUMNS('Optimistic QTR'!$C20:Z20)-1),1,4))</f>
        <v>204.77500000000003</v>
      </c>
      <c r="AA20" s="47">
        <f ca="1">AVERAGE(OFFSET('Optimistic QTR'!$C20,0,4*(COLUMNS('Optimistic QTR'!$C20:AA20)-1),1,4))</f>
        <v>207.72500000000002</v>
      </c>
      <c r="AB20" s="47">
        <f ca="1">AVERAGE(OFFSET('Optimistic QTR'!$C20,0,4*(COLUMNS('Optimistic QTR'!$C20:AB20)-1),1,4))</f>
        <v>212.88333333333333</v>
      </c>
      <c r="AC20" s="47">
        <f ca="1">AVERAGE(OFFSET('Optimistic QTR'!$C20,0,4*(COLUMNS('Optimistic QTR'!$C20:AC20)-1),1,4))</f>
        <v>217.76666666666668</v>
      </c>
      <c r="AD20" s="47">
        <f ca="1">AVERAGE(OFFSET('Optimistic QTR'!$C20,0,4*(COLUMNS('Optimistic QTR'!$C20:AD20)-1),1,4))</f>
        <v>221.26666666666668</v>
      </c>
      <c r="AE20" s="47">
        <f ca="1">AVERAGE(OFFSET('Optimistic QTR'!$C20,0,4*(COLUMNS('Optimistic QTR'!$C20:AE20)-1),1,4))</f>
        <v>218.52500000000003</v>
      </c>
      <c r="AF20" s="47">
        <f ca="1">AVERAGE(OFFSET('Optimistic QTR'!$C20,0,4*(COLUMNS('Optimistic QTR'!$C20:AF20)-1),1,4))</f>
        <v>216.05</v>
      </c>
      <c r="AG20" s="48">
        <f ca="1">AVERAGE(OFFSET('Optimistic QTR'!$C20,0,4*(COLUMNS('Optimistic QTR'!$C20:AG20)-1),1,4))</f>
        <v>209.69166666666666</v>
      </c>
      <c r="AH20" s="48">
        <f ca="1">AVERAGE(OFFSET('Optimistic QTR'!$C20,0,4*(COLUMNS('Optimistic QTR'!$C20:AH20)-1),1,4))</f>
        <v>207.5</v>
      </c>
      <c r="AI20" s="48">
        <f ca="1">AVERAGE(OFFSET('Optimistic QTR'!$C20,0,4*(COLUMNS('Optimistic QTR'!$C20:AI20)-1),1,4))</f>
        <v>205.06666666666666</v>
      </c>
      <c r="AJ20" s="48">
        <f ca="1">AVERAGE(OFFSET('Optimistic QTR'!$C20,0,4*(COLUMNS('Optimistic QTR'!$C20:AJ20)-1),1,4))</f>
        <v>212.99166666666665</v>
      </c>
      <c r="AK20" s="48">
        <f ca="1">AVERAGE(OFFSET('Optimistic QTR'!$C20,0,4*(COLUMNS('Optimistic QTR'!$C20:AK20)-1),1,4))</f>
        <v>228.34166666666664</v>
      </c>
      <c r="AL20" s="49">
        <f ca="1">AVERAGE(OFFSET('Optimistic QTR'!$C20,0,4*(COLUMNS('Optimistic QTR'!$C20:AL20)-1),1,4))</f>
        <v>229.44728333333333</v>
      </c>
      <c r="AM20" s="49">
        <f ca="1">AVERAGE(OFFSET('Optimistic QTR'!$C20,0,4*(COLUMNS('Optimistic QTR'!$C20:AM20)-1),1,4))</f>
        <v>229.552075</v>
      </c>
      <c r="AN20" s="49">
        <f ca="1">AVERAGE(OFFSET('Optimistic QTR'!$C20,0,4*(COLUMNS('Optimistic QTR'!$C20:AN20)-1),1,4))</f>
        <v>230.42600000000002</v>
      </c>
      <c r="AO20" s="49">
        <f ca="1">AVERAGE(OFFSET('Optimistic QTR'!$C20,0,4*(COLUMNS('Optimistic QTR'!$C20:AO20)-1),1,4))</f>
        <v>231.80237499999998</v>
      </c>
      <c r="AP20" s="49">
        <f ca="1">AVERAGE(OFFSET('Optimistic QTR'!$C20,0,4*(COLUMNS('Optimistic QTR'!$C20:AP20)-1),1,4))</f>
        <v>233.16387499999999</v>
      </c>
      <c r="AQ20" s="49">
        <f ca="1">AVERAGE(OFFSET('Optimistic QTR'!$C20,0,4*(COLUMNS('Optimistic QTR'!$C20:AQ20)-1),1,4))</f>
        <v>235.22299999999998</v>
      </c>
    </row>
    <row r="21" spans="1:43" x14ac:dyDescent="0.2">
      <c r="A21" t="str">
        <f>'Baseline QTR'!A21</f>
        <v>KS_NGOVSL</v>
      </c>
      <c r="B21" t="str">
        <f>'Baseline QTR'!B21</f>
        <v xml:space="preserve">      State and local</v>
      </c>
      <c r="C21" s="47">
        <f ca="1">AVERAGE(OFFSET('Optimistic QTR'!$C21,0,4*(COLUMNS('Optimistic QTR'!$C21:C21)-1),1,4))</f>
        <v>125.71666666666667</v>
      </c>
      <c r="D21" s="47">
        <f ca="1">AVERAGE(OFFSET('Optimistic QTR'!$C21,0,4*(COLUMNS('Optimistic QTR'!$C21:D21)-1),1,4))</f>
        <v>131.55000000000001</v>
      </c>
      <c r="E21" s="47">
        <f ca="1">AVERAGE(OFFSET('Optimistic QTR'!$C21,0,4*(COLUMNS('Optimistic QTR'!$C21:E21)-1),1,4))</f>
        <v>136.99166666666667</v>
      </c>
      <c r="F21" s="47">
        <f ca="1">AVERAGE(OFFSET('Optimistic QTR'!$C21,0,4*(COLUMNS('Optimistic QTR'!$C21:F21)-1),1,4))</f>
        <v>139.58333333333334</v>
      </c>
      <c r="G21" s="47">
        <f ca="1">AVERAGE(OFFSET('Optimistic QTR'!$C21,0,4*(COLUMNS('Optimistic QTR'!$C21:G21)-1),1,4))</f>
        <v>142.25</v>
      </c>
      <c r="H21" s="47">
        <f ca="1">AVERAGE(OFFSET('Optimistic QTR'!$C21,0,4*(COLUMNS('Optimistic QTR'!$C21:H21)-1),1,4))</f>
        <v>145.99166666666667</v>
      </c>
      <c r="I21" s="47">
        <f ca="1">AVERAGE(OFFSET('Optimistic QTR'!$C21,0,4*(COLUMNS('Optimistic QTR'!$C21:I21)-1),1,4))</f>
        <v>149.15</v>
      </c>
      <c r="J21" s="47">
        <f ca="1">AVERAGE(OFFSET('Optimistic QTR'!$C21,0,4*(COLUMNS('Optimistic QTR'!$C21:J21)-1),1,4))</f>
        <v>152.05000000000001</v>
      </c>
      <c r="K21" s="47">
        <f ca="1">AVERAGE(OFFSET('Optimistic QTR'!$C21,0,4*(COLUMNS('Optimistic QTR'!$C21:K21)-1),1,4))</f>
        <v>156.00833333333333</v>
      </c>
      <c r="L21" s="47">
        <f ca="1">AVERAGE(OFFSET('Optimistic QTR'!$C21,0,4*(COLUMNS('Optimistic QTR'!$C21:L21)-1),1,4))</f>
        <v>159.6</v>
      </c>
      <c r="M21" s="47">
        <f ca="1">AVERAGE(OFFSET('Optimistic QTR'!$C21,0,4*(COLUMNS('Optimistic QTR'!$C21:M21)-1),1,4))</f>
        <v>161.95000000000002</v>
      </c>
      <c r="N21" s="47">
        <f ca="1">AVERAGE(OFFSET('Optimistic QTR'!$C21,0,4*(COLUMNS('Optimistic QTR'!$C21:N21)-1),1,4))</f>
        <v>168.18333333333334</v>
      </c>
      <c r="O21" s="47">
        <f ca="1">AVERAGE(OFFSET('Optimistic QTR'!$C21,0,4*(COLUMNS('Optimistic QTR'!$C21:O21)-1),1,4))</f>
        <v>171.75833333333333</v>
      </c>
      <c r="P21" s="47">
        <f ca="1">AVERAGE(OFFSET('Optimistic QTR'!$C21,0,4*(COLUMNS('Optimistic QTR'!$C21:P21)-1),1,4))</f>
        <v>173.1</v>
      </c>
      <c r="Q21" s="47">
        <f ca="1">AVERAGE(OFFSET('Optimistic QTR'!$C21,0,4*(COLUMNS('Optimistic QTR'!$C21:Q21)-1),1,4))</f>
        <v>173.30833333333334</v>
      </c>
      <c r="R21" s="47">
        <f ca="1">AVERAGE(OFFSET('Optimistic QTR'!$C21,0,4*(COLUMNS('Optimistic QTR'!$C21:R21)-1),1,4))</f>
        <v>173.58333333333331</v>
      </c>
      <c r="S21" s="47">
        <f ca="1">AVERAGE(OFFSET('Optimistic QTR'!$C21,0,4*(COLUMNS('Optimistic QTR'!$C21:S21)-1),1,4))</f>
        <v>174.76666666666665</v>
      </c>
      <c r="T21" s="47">
        <f ca="1">AVERAGE(OFFSET('Optimistic QTR'!$C21,0,4*(COLUMNS('Optimistic QTR'!$C21:T21)-1),1,4))</f>
        <v>176.50833333333335</v>
      </c>
      <c r="U21" s="47">
        <f ca="1">AVERAGE(OFFSET('Optimistic QTR'!$C21,0,4*(COLUMNS('Optimistic QTR'!$C21:U21)-1),1,4))</f>
        <v>180.57499999999999</v>
      </c>
      <c r="V21" s="47">
        <f ca="1">AVERAGE(OFFSET('Optimistic QTR'!$C21,0,4*(COLUMNS('Optimistic QTR'!$C21:V21)-1),1,4))</f>
        <v>181.72499999999999</v>
      </c>
      <c r="W21" s="47">
        <f ca="1">AVERAGE(OFFSET('Optimistic QTR'!$C21,0,4*(COLUMNS('Optimistic QTR'!$C21:W21)-1),1,4))</f>
        <v>181.38333333333335</v>
      </c>
      <c r="X21" s="47">
        <f ca="1">AVERAGE(OFFSET('Optimistic QTR'!$C21,0,4*(COLUMNS('Optimistic QTR'!$C21:X21)-1),1,4))</f>
        <v>178.72499999999999</v>
      </c>
      <c r="Y21" s="47">
        <f ca="1">AVERAGE(OFFSET('Optimistic QTR'!$C21,0,4*(COLUMNS('Optimistic QTR'!$C21:Y21)-1),1,4))</f>
        <v>179.65833333333333</v>
      </c>
      <c r="Z21" s="47">
        <f ca="1">AVERAGE(OFFSET('Optimistic QTR'!$C21,0,4*(COLUMNS('Optimistic QTR'!$C21:Z21)-1),1,4))</f>
        <v>182.27500000000003</v>
      </c>
      <c r="AA21" s="47">
        <f ca="1">AVERAGE(OFFSET('Optimistic QTR'!$C21,0,4*(COLUMNS('Optimistic QTR'!$C21:AA21)-1),1,4))</f>
        <v>185.62500000000003</v>
      </c>
      <c r="AB21" s="47">
        <f ca="1">AVERAGE(OFFSET('Optimistic QTR'!$C21,0,4*(COLUMNS('Optimistic QTR'!$C21:AB21)-1),1,4))</f>
        <v>190.875</v>
      </c>
      <c r="AC21" s="47">
        <f ca="1">AVERAGE(OFFSET('Optimistic QTR'!$C21,0,4*(COLUMNS('Optimistic QTR'!$C21:AC21)-1),1,4))</f>
        <v>195.64166666666665</v>
      </c>
      <c r="AD21" s="47">
        <f ca="1">AVERAGE(OFFSET('Optimistic QTR'!$C21,0,4*(COLUMNS('Optimistic QTR'!$C21:AD21)-1),1,4))</f>
        <v>199.08333333333334</v>
      </c>
      <c r="AE21" s="47">
        <f ca="1">AVERAGE(OFFSET('Optimistic QTR'!$C21,0,4*(COLUMNS('Optimistic QTR'!$C21:AE21)-1),1,4))</f>
        <v>196.86666666666667</v>
      </c>
      <c r="AF21" s="47">
        <f ca="1">AVERAGE(OFFSET('Optimistic QTR'!$C21,0,4*(COLUMNS('Optimistic QTR'!$C21:AF21)-1),1,4))</f>
        <v>194.75000000000003</v>
      </c>
      <c r="AG21" s="48">
        <f ca="1">AVERAGE(OFFSET('Optimistic QTR'!$C21,0,4*(COLUMNS('Optimistic QTR'!$C21:AG21)-1),1,4))</f>
        <v>187.74166666666665</v>
      </c>
      <c r="AH21" s="48">
        <f ca="1">AVERAGE(OFFSET('Optimistic QTR'!$C21,0,4*(COLUMNS('Optimistic QTR'!$C21:AH21)-1),1,4))</f>
        <v>186.05833333333334</v>
      </c>
      <c r="AI21" s="48">
        <f ca="1">AVERAGE(OFFSET('Optimistic QTR'!$C21,0,4*(COLUMNS('Optimistic QTR'!$C21:AI21)-1),1,4))</f>
        <v>184.35833333333332</v>
      </c>
      <c r="AJ21" s="48">
        <f ca="1">AVERAGE(OFFSET('Optimistic QTR'!$C21,0,4*(COLUMNS('Optimistic QTR'!$C21:AJ21)-1),1,4))</f>
        <v>192.01666666666668</v>
      </c>
      <c r="AK21" s="48">
        <f ca="1">AVERAGE(OFFSET('Optimistic QTR'!$C21,0,4*(COLUMNS('Optimistic QTR'!$C21:AK21)-1),1,4))</f>
        <v>206.875</v>
      </c>
      <c r="AL21" s="49">
        <f ca="1">AVERAGE(OFFSET('Optimistic QTR'!$C21,0,4*(COLUMNS('Optimistic QTR'!$C21:AL21)-1),1,4))</f>
        <v>208.46856666666667</v>
      </c>
      <c r="AM21" s="49">
        <f ca="1">AVERAGE(OFFSET('Optimistic QTR'!$C21,0,4*(COLUMNS('Optimistic QTR'!$C21:AM21)-1),1,4))</f>
        <v>209.41832499999998</v>
      </c>
      <c r="AN21" s="49">
        <f ca="1">AVERAGE(OFFSET('Optimistic QTR'!$C21,0,4*(COLUMNS('Optimistic QTR'!$C21:AN21)-1),1,4))</f>
        <v>210.32742500000001</v>
      </c>
      <c r="AO21" s="49">
        <f ca="1">AVERAGE(OFFSET('Optimistic QTR'!$C21,0,4*(COLUMNS('Optimistic QTR'!$C21:AO21)-1),1,4))</f>
        <v>211.668125</v>
      </c>
      <c r="AP21" s="49">
        <f ca="1">AVERAGE(OFFSET('Optimistic QTR'!$C21,0,4*(COLUMNS('Optimistic QTR'!$C21:AP21)-1),1,4))</f>
        <v>212.92259999999999</v>
      </c>
      <c r="AQ21" s="49">
        <f ca="1">AVERAGE(OFFSET('Optimistic QTR'!$C21,0,4*(COLUMNS('Optimistic QTR'!$C21:AQ21)-1),1,4))</f>
        <v>214.61805000000001</v>
      </c>
    </row>
    <row r="22" spans="1:43" x14ac:dyDescent="0.2">
      <c r="A22" t="str">
        <f>'Baseline QTR'!A22</f>
        <v>KS_NGOVFED</v>
      </c>
      <c r="B22" t="str">
        <f>'Baseline QTR'!B22</f>
        <v xml:space="preserve">      Federal</v>
      </c>
      <c r="C22" s="47">
        <f ca="1">AVERAGE(OFFSET('Optimistic QTR'!$C22,0,4*(COLUMNS('Optimistic QTR'!$C22:C22)-1),1,4))</f>
        <v>21.758333333333333</v>
      </c>
      <c r="D22" s="47">
        <f ca="1">AVERAGE(OFFSET('Optimistic QTR'!$C22,0,4*(COLUMNS('Optimistic QTR'!$C22:D22)-1),1,4))</f>
        <v>21.43333333333333</v>
      </c>
      <c r="E22" s="47">
        <f ca="1">AVERAGE(OFFSET('Optimistic QTR'!$C22,0,4*(COLUMNS('Optimistic QTR'!$C22:E22)-1),1,4))</f>
        <v>21.75</v>
      </c>
      <c r="F22" s="47">
        <f ca="1">AVERAGE(OFFSET('Optimistic QTR'!$C22,0,4*(COLUMNS('Optimistic QTR'!$C22:F22)-1),1,4))</f>
        <v>22.325000000000003</v>
      </c>
      <c r="G22" s="47">
        <f ca="1">AVERAGE(OFFSET('Optimistic QTR'!$C22,0,4*(COLUMNS('Optimistic QTR'!$C22:G22)-1),1,4))</f>
        <v>22.258333333333336</v>
      </c>
      <c r="H22" s="47">
        <f ca="1">AVERAGE(OFFSET('Optimistic QTR'!$C22,0,4*(COLUMNS('Optimistic QTR'!$C22:H22)-1),1,4))</f>
        <v>21.875000000000004</v>
      </c>
      <c r="I22" s="47">
        <f ca="1">AVERAGE(OFFSET('Optimistic QTR'!$C22,0,4*(COLUMNS('Optimistic QTR'!$C22:I22)-1),1,4))</f>
        <v>21.533333333333331</v>
      </c>
      <c r="J22" s="47">
        <f ca="1">AVERAGE(OFFSET('Optimistic QTR'!$C22,0,4*(COLUMNS('Optimistic QTR'!$C22:J22)-1),1,4))</f>
        <v>21.774999999999999</v>
      </c>
      <c r="K22" s="47">
        <f ca="1">AVERAGE(OFFSET('Optimistic QTR'!$C22,0,4*(COLUMNS('Optimistic QTR'!$C22:K22)-1),1,4))</f>
        <v>22.516666666666666</v>
      </c>
      <c r="L22" s="47">
        <f ca="1">AVERAGE(OFFSET('Optimistic QTR'!$C22,0,4*(COLUMNS('Optimistic QTR'!$C22:L22)-1),1,4))</f>
        <v>23.099999999999998</v>
      </c>
      <c r="M22" s="47">
        <f ca="1">AVERAGE(OFFSET('Optimistic QTR'!$C22,0,4*(COLUMNS('Optimistic QTR'!$C22:M22)-1),1,4))</f>
        <v>23.883333333333333</v>
      </c>
      <c r="N22" s="47">
        <f ca="1">AVERAGE(OFFSET('Optimistic QTR'!$C22,0,4*(COLUMNS('Optimistic QTR'!$C22:N22)-1),1,4))</f>
        <v>23.691666666666666</v>
      </c>
      <c r="O22" s="47">
        <f ca="1">AVERAGE(OFFSET('Optimistic QTR'!$C22,0,4*(COLUMNS('Optimistic QTR'!$C22:O22)-1),1,4))</f>
        <v>24.091666666666665</v>
      </c>
      <c r="P22" s="47">
        <f ca="1">AVERAGE(OFFSET('Optimistic QTR'!$C22,0,4*(COLUMNS('Optimistic QTR'!$C22:P22)-1),1,4))</f>
        <v>24.883333333333333</v>
      </c>
      <c r="Q22" s="47">
        <f ca="1">AVERAGE(OFFSET('Optimistic QTR'!$C22,0,4*(COLUMNS('Optimistic QTR'!$C22:Q22)-1),1,4))</f>
        <v>24.658333333333335</v>
      </c>
      <c r="R22" s="47">
        <f ca="1">AVERAGE(OFFSET('Optimistic QTR'!$C22,0,4*(COLUMNS('Optimistic QTR'!$C22:R22)-1),1,4))</f>
        <v>24.224999999999998</v>
      </c>
      <c r="S22" s="47">
        <f ca="1">AVERAGE(OFFSET('Optimistic QTR'!$C22,0,4*(COLUMNS('Optimistic QTR'!$C22:S22)-1),1,4))</f>
        <v>23.7</v>
      </c>
      <c r="T22" s="47">
        <f ca="1">AVERAGE(OFFSET('Optimistic QTR'!$C22,0,4*(COLUMNS('Optimistic QTR'!$C22:T22)-1),1,4))</f>
        <v>23.666666666666668</v>
      </c>
      <c r="U22" s="47">
        <f ca="1">AVERAGE(OFFSET('Optimistic QTR'!$C22,0,4*(COLUMNS('Optimistic QTR'!$C22:U22)-1),1,4))</f>
        <v>23.924999999999997</v>
      </c>
      <c r="V22" s="47">
        <f ca="1">AVERAGE(OFFSET('Optimistic QTR'!$C22,0,4*(COLUMNS('Optimistic QTR'!$C22:V22)-1),1,4))</f>
        <v>24.400000000000002</v>
      </c>
      <c r="W22" s="47">
        <f ca="1">AVERAGE(OFFSET('Optimistic QTR'!$C22,0,4*(COLUMNS('Optimistic QTR'!$C22:W22)-1),1,4))</f>
        <v>24.4</v>
      </c>
      <c r="X22" s="47">
        <f ca="1">AVERAGE(OFFSET('Optimistic QTR'!$C22,0,4*(COLUMNS('Optimistic QTR'!$C22:X22)-1),1,4))</f>
        <v>23.441666666666666</v>
      </c>
      <c r="Y22" s="47">
        <f ca="1">AVERAGE(OFFSET('Optimistic QTR'!$C22,0,4*(COLUMNS('Optimistic QTR'!$C22:Y22)-1),1,4))</f>
        <v>23.041666666666664</v>
      </c>
      <c r="Z22" s="47">
        <f ca="1">AVERAGE(OFFSET('Optimistic QTR'!$C22,0,4*(COLUMNS('Optimistic QTR'!$C22:Z22)-1),1,4))</f>
        <v>22.5</v>
      </c>
      <c r="AA22" s="47">
        <f ca="1">AVERAGE(OFFSET('Optimistic QTR'!$C22,0,4*(COLUMNS('Optimistic QTR'!$C22:AA22)-1),1,4))</f>
        <v>22.1</v>
      </c>
      <c r="AB22" s="47">
        <f ca="1">AVERAGE(OFFSET('Optimistic QTR'!$C22,0,4*(COLUMNS('Optimistic QTR'!$C22:AB22)-1),1,4))</f>
        <v>22.008333333333333</v>
      </c>
      <c r="AC22" s="47">
        <f ca="1">AVERAGE(OFFSET('Optimistic QTR'!$C22,0,4*(COLUMNS('Optimistic QTR'!$C22:AC22)-1),1,4))</f>
        <v>22.125000000000004</v>
      </c>
      <c r="AD22" s="47">
        <f ca="1">AVERAGE(OFFSET('Optimistic QTR'!$C22,0,4*(COLUMNS('Optimistic QTR'!$C22:AD22)-1),1,4))</f>
        <v>22.183333333333334</v>
      </c>
      <c r="AE22" s="47">
        <f ca="1">AVERAGE(OFFSET('Optimistic QTR'!$C22,0,4*(COLUMNS('Optimistic QTR'!$C22:AE22)-1),1,4))</f>
        <v>21.658333333333335</v>
      </c>
      <c r="AF22" s="47">
        <f ca="1">AVERAGE(OFFSET('Optimistic QTR'!$C22,0,4*(COLUMNS('Optimistic QTR'!$C22:AF22)-1),1,4))</f>
        <v>21.3</v>
      </c>
      <c r="AG22" s="48">
        <f ca="1">AVERAGE(OFFSET('Optimistic QTR'!$C22,0,4*(COLUMNS('Optimistic QTR'!$C22:AG22)-1),1,4))</f>
        <v>21.950000000000003</v>
      </c>
      <c r="AH22" s="48">
        <f ca="1">AVERAGE(OFFSET('Optimistic QTR'!$C22,0,4*(COLUMNS('Optimistic QTR'!$C22:AH22)-1),1,4))</f>
        <v>21.441666666666666</v>
      </c>
      <c r="AI22" s="48">
        <f ca="1">AVERAGE(OFFSET('Optimistic QTR'!$C22,0,4*(COLUMNS('Optimistic QTR'!$C22:AI22)-1),1,4))</f>
        <v>20.708333333333332</v>
      </c>
      <c r="AJ22" s="48">
        <f ca="1">AVERAGE(OFFSET('Optimistic QTR'!$C22,0,4*(COLUMNS('Optimistic QTR'!$C22:AJ22)-1),1,4))</f>
        <v>20.974999999999998</v>
      </c>
      <c r="AK22" s="48">
        <f ca="1">AVERAGE(OFFSET('Optimistic QTR'!$C22,0,4*(COLUMNS('Optimistic QTR'!$C22:AK22)-1),1,4))</f>
        <v>21.466666666666669</v>
      </c>
      <c r="AL22" s="49">
        <f ca="1">AVERAGE(OFFSET('Optimistic QTR'!$C22,0,4*(COLUMNS('Optimistic QTR'!$C22:AL22)-1),1,4))</f>
        <v>20.978716666666664</v>
      </c>
      <c r="AM22" s="49">
        <f ca="1">AVERAGE(OFFSET('Optimistic QTR'!$C22,0,4*(COLUMNS('Optimistic QTR'!$C22:AM22)-1),1,4))</f>
        <v>20.133760000000002</v>
      </c>
      <c r="AN22" s="49">
        <f ca="1">AVERAGE(OFFSET('Optimistic QTR'!$C22,0,4*(COLUMNS('Optimistic QTR'!$C22:AN22)-1),1,4))</f>
        <v>20.098622499999998</v>
      </c>
      <c r="AO22" s="49">
        <f ca="1">AVERAGE(OFFSET('Optimistic QTR'!$C22,0,4*(COLUMNS('Optimistic QTR'!$C22:AO22)-1),1,4))</f>
        <v>20.1342675</v>
      </c>
      <c r="AP22" s="49">
        <f ca="1">AVERAGE(OFFSET('Optimistic QTR'!$C22,0,4*(COLUMNS('Optimistic QTR'!$C22:AP22)-1),1,4))</f>
        <v>20.2412925</v>
      </c>
      <c r="AQ22" s="49">
        <f ca="1">AVERAGE(OFFSET('Optimistic QTR'!$C22,0,4*(COLUMNS('Optimistic QTR'!$C22:AQ22)-1),1,4))</f>
        <v>20.604939999999999</v>
      </c>
    </row>
    <row r="23" spans="1:43"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8"/>
      <c r="AM23" s="8"/>
      <c r="AN23" s="8"/>
      <c r="AO23" s="8"/>
      <c r="AP23" s="8"/>
      <c r="AQ23" s="8"/>
    </row>
    <row r="24" spans="1:43" x14ac:dyDescent="0.2">
      <c r="A24" t="str">
        <f>'Baseline QTR'!A24</f>
        <v>KS_PIR</v>
      </c>
      <c r="B24" t="str">
        <f>'Baseline QTR'!B24</f>
        <v>Personal income (mil. $2012)</v>
      </c>
      <c r="C24" s="5">
        <f ca="1">AVERAGE(OFFSET('Optimistic QTR'!$C24,0,4*(COLUMNS('Optimistic QTR'!$C24:C24)-1),1,4))</f>
        <v>80415.416977550631</v>
      </c>
      <c r="D24" s="5">
        <f ca="1">AVERAGE(OFFSET('Optimistic QTR'!$C24,0,4*(COLUMNS('Optimistic QTR'!$C24:D24)-1),1,4))</f>
        <v>82759.057344843342</v>
      </c>
      <c r="E24" s="5">
        <f ca="1">AVERAGE(OFFSET('Optimistic QTR'!$C24,0,4*(COLUMNS('Optimistic QTR'!$C24:E24)-1),1,4))</f>
        <v>86665.110428238244</v>
      </c>
      <c r="F24" s="5">
        <f ca="1">AVERAGE(OFFSET('Optimistic QTR'!$C24,0,4*(COLUMNS('Optimistic QTR'!$C24:F24)-1),1,4))</f>
        <v>87596.131074900448</v>
      </c>
      <c r="G24" s="5">
        <f ca="1">AVERAGE(OFFSET('Optimistic QTR'!$C24,0,4*(COLUMNS('Optimistic QTR'!$C24:G24)-1),1,4))</f>
        <v>90176.955906154428</v>
      </c>
      <c r="H24" s="5">
        <f ca="1">AVERAGE(OFFSET('Optimistic QTR'!$C24,0,4*(COLUMNS('Optimistic QTR'!$C24:H24)-1),1,4))</f>
        <v>93706.413874121266</v>
      </c>
      <c r="I24" s="5">
        <f ca="1">AVERAGE(OFFSET('Optimistic QTR'!$C24,0,4*(COLUMNS('Optimistic QTR'!$C24:I24)-1),1,4))</f>
        <v>99366.881665061606</v>
      </c>
      <c r="J24" s="5">
        <f ca="1">AVERAGE(OFFSET('Optimistic QTR'!$C24,0,4*(COLUMNS('Optimistic QTR'!$C24:J24)-1),1,4))</f>
        <v>106102.3739872732</v>
      </c>
      <c r="K24" s="5">
        <f ca="1">AVERAGE(OFFSET('Optimistic QTR'!$C24,0,4*(COLUMNS('Optimistic QTR'!$C24:K24)-1),1,4))</f>
        <v>118766.98376934155</v>
      </c>
      <c r="L24" s="5">
        <f ca="1">AVERAGE(OFFSET('Optimistic QTR'!$C24,0,4*(COLUMNS('Optimistic QTR'!$C24:L24)-1),1,4))</f>
        <v>127663.46510750934</v>
      </c>
      <c r="M24" s="5">
        <f ca="1">AVERAGE(OFFSET('Optimistic QTR'!$C24,0,4*(COLUMNS('Optimistic QTR'!$C24:M24)-1),1,4))</f>
        <v>132541.55835714945</v>
      </c>
      <c r="N24" s="5">
        <f ca="1">AVERAGE(OFFSET('Optimistic QTR'!$C24,0,4*(COLUMNS('Optimistic QTR'!$C24:N24)-1),1,4))</f>
        <v>132198.93292182335</v>
      </c>
      <c r="O24" s="5">
        <f ca="1">AVERAGE(OFFSET('Optimistic QTR'!$C24,0,4*(COLUMNS('Optimistic QTR'!$C24:O24)-1),1,4))</f>
        <v>131543.99637201388</v>
      </c>
      <c r="P24" s="5">
        <f ca="1">AVERAGE(OFFSET('Optimistic QTR'!$C24,0,4*(COLUMNS('Optimistic QTR'!$C24:P24)-1),1,4))</f>
        <v>132275.03412295165</v>
      </c>
      <c r="Q24" s="5">
        <f ca="1">AVERAGE(OFFSET('Optimistic QTR'!$C24,0,4*(COLUMNS('Optimistic QTR'!$C24:Q24)-1),1,4))</f>
        <v>140422.81324130899</v>
      </c>
      <c r="R24" s="5">
        <f ca="1">AVERAGE(OFFSET('Optimistic QTR'!$C24,0,4*(COLUMNS('Optimistic QTR'!$C24:R24)-1),1,4))</f>
        <v>139929.59078941337</v>
      </c>
      <c r="S24" s="5">
        <f ca="1">AVERAGE(OFFSET('Optimistic QTR'!$C24,0,4*(COLUMNS('Optimistic QTR'!$C24:S24)-1),1,4))</f>
        <v>150370.91791296127</v>
      </c>
      <c r="T24" s="5">
        <f ca="1">AVERAGE(OFFSET('Optimistic QTR'!$C24,0,4*(COLUMNS('Optimistic QTR'!$C24:T24)-1),1,4))</f>
        <v>159504.00559196717</v>
      </c>
      <c r="U24" s="5">
        <f ca="1">AVERAGE(OFFSET('Optimistic QTR'!$C24,0,4*(COLUMNS('Optimistic QTR'!$C24:U24)-1),1,4))</f>
        <v>160592.16614881097</v>
      </c>
      <c r="V24" s="5">
        <f ca="1">AVERAGE(OFFSET('Optimistic QTR'!$C24,0,4*(COLUMNS('Optimistic QTR'!$C24:V24)-1),1,4))</f>
        <v>150299.57254567806</v>
      </c>
      <c r="W24" s="5">
        <f ca="1">AVERAGE(OFFSET('Optimistic QTR'!$C24,0,4*(COLUMNS('Optimistic QTR'!$C24:W24)-1),1,4))</f>
        <v>151027.382727933</v>
      </c>
      <c r="X24" s="5">
        <f ca="1">AVERAGE(OFFSET('Optimistic QTR'!$C24,0,4*(COLUMNS('Optimistic QTR'!$C24:X24)-1),1,4))</f>
        <v>158133.87460460202</v>
      </c>
      <c r="Y24" s="5">
        <f ca="1">AVERAGE(OFFSET('Optimistic QTR'!$C24,0,4*(COLUMNS('Optimistic QTR'!$C24:Y24)-1),1,4))</f>
        <v>172121.22605932032</v>
      </c>
      <c r="Z24" s="5">
        <f ca="1">AVERAGE(OFFSET('Optimistic QTR'!$C24,0,4*(COLUMNS('Optimistic QTR'!$C24:Z24)-1),1,4))</f>
        <v>174518.21814002452</v>
      </c>
      <c r="AA24" s="5">
        <f ca="1">AVERAGE(OFFSET('Optimistic QTR'!$C24,0,4*(COLUMNS('Optimistic QTR'!$C24:AA24)-1),1,4))</f>
        <v>188142.29260217809</v>
      </c>
      <c r="AB24" s="5">
        <f ca="1">AVERAGE(OFFSET('Optimistic QTR'!$C24,0,4*(COLUMNS('Optimistic QTR'!$C24:AB24)-1),1,4))</f>
        <v>200133.42709065811</v>
      </c>
      <c r="AC24" s="5">
        <f ca="1">AVERAGE(OFFSET('Optimistic QTR'!$C24,0,4*(COLUMNS('Optimistic QTR'!$C24:AC24)-1),1,4))</f>
        <v>211070.61633970554</v>
      </c>
      <c r="AD24" s="5">
        <f ca="1">AVERAGE(OFFSET('Optimistic QTR'!$C24,0,4*(COLUMNS('Optimistic QTR'!$C24:AD24)-1),1,4))</f>
        <v>223137.10345654192</v>
      </c>
      <c r="AE24" s="5">
        <f ca="1">AVERAGE(OFFSET('Optimistic QTR'!$C24,0,4*(COLUMNS('Optimistic QTR'!$C24:AE24)-1),1,4))</f>
        <v>235396.95653466039</v>
      </c>
      <c r="AF24" s="5">
        <f ca="1">AVERAGE(OFFSET('Optimistic QTR'!$C24,0,4*(COLUMNS('Optimistic QTR'!$C24:AF24)-1),1,4))</f>
        <v>249731.52545825863</v>
      </c>
      <c r="AG24" s="45">
        <f ca="1">AVERAGE(OFFSET('Optimistic QTR'!$C24,0,4*(COLUMNS('Optimistic QTR'!$C24:AG24)-1),1,4))</f>
        <v>264775.73863737157</v>
      </c>
      <c r="AH24" s="45">
        <f ca="1">AVERAGE(OFFSET('Optimistic QTR'!$C24,0,4*(COLUMNS('Optimistic QTR'!$C24:AH24)-1),1,4))</f>
        <v>278973.91982619127</v>
      </c>
      <c r="AI24" s="45">
        <f ca="1">AVERAGE(OFFSET('Optimistic QTR'!$C24,0,4*(COLUMNS('Optimistic QTR'!$C24:AI24)-1),1,4))</f>
        <v>271775.48144487245</v>
      </c>
      <c r="AJ24" s="45">
        <f ca="1">AVERAGE(OFFSET('Optimistic QTR'!$C24,0,4*(COLUMNS('Optimistic QTR'!$C24:AJ24)-1),1,4))</f>
        <v>283207.31323691068</v>
      </c>
      <c r="AK24" s="9">
        <f ca="1">AVERAGE(OFFSET('Optimistic QTR'!$C24,0,4*(COLUMNS('Optimistic QTR'!$C24:AK24)-1),1,4))</f>
        <v>293807.40953152743</v>
      </c>
      <c r="AL24" s="9">
        <f ca="1">AVERAGE(OFFSET('Optimistic QTR'!$C24,0,4*(COLUMNS('Optimistic QTR'!$C24:AL24)-1),1,4))</f>
        <v>299691.01990987814</v>
      </c>
      <c r="AM24" s="9">
        <f ca="1">AVERAGE(OFFSET('Optimistic QTR'!$C24,0,4*(COLUMNS('Optimistic QTR'!$C24:AM24)-1),1,4))</f>
        <v>311430.30000000005</v>
      </c>
      <c r="AN24" s="9">
        <f ca="1">AVERAGE(OFFSET('Optimistic QTR'!$C24,0,4*(COLUMNS('Optimistic QTR'!$C24:AN24)-1),1,4))</f>
        <v>325117.02500000002</v>
      </c>
      <c r="AO24" s="9">
        <f ca="1">AVERAGE(OFFSET('Optimistic QTR'!$C24,0,4*(COLUMNS('Optimistic QTR'!$C24:AO24)-1),1,4))</f>
        <v>337496.8</v>
      </c>
      <c r="AP24" s="9">
        <f ca="1">AVERAGE(OFFSET('Optimistic QTR'!$C24,0,4*(COLUMNS('Optimistic QTR'!$C24:AP24)-1),1,4))</f>
        <v>349182.07500000001</v>
      </c>
      <c r="AQ24" s="9">
        <f ca="1">AVERAGE(OFFSET('Optimistic QTR'!$C24,0,4*(COLUMNS('Optimistic QTR'!$C24:AQ24)-1),1,4))</f>
        <v>361040.5</v>
      </c>
    </row>
    <row r="25" spans="1:43" x14ac:dyDescent="0.2">
      <c r="A25" t="str">
        <f>'Baseline QTR'!A25</f>
        <v>KS_PI</v>
      </c>
      <c r="B25" t="str">
        <f>'Baseline QTR'!B25</f>
        <v>Personal income (mil. $)</v>
      </c>
      <c r="C25" s="5">
        <f ca="1">AVERAGE(OFFSET('Optimistic QTR'!$C25,0,4*(COLUMNS('Optimistic QTR'!$C25:C25)-1),1,4))</f>
        <v>48072.90600000001</v>
      </c>
      <c r="D25" s="5">
        <f ca="1">AVERAGE(OFFSET('Optimistic QTR'!$C25,0,4*(COLUMNS('Optimistic QTR'!$C25:D25)-1),1,4))</f>
        <v>51126.397000000026</v>
      </c>
      <c r="E25" s="5">
        <f ca="1">AVERAGE(OFFSET('Optimistic QTR'!$C25,0,4*(COLUMNS('Optimistic QTR'!$C25:E25)-1),1,4))</f>
        <v>54969.033000000047</v>
      </c>
      <c r="F25" s="5">
        <f ca="1">AVERAGE(OFFSET('Optimistic QTR'!$C25,0,4*(COLUMNS('Optimistic QTR'!$C25:F25)-1),1,4))</f>
        <v>56937.406000000061</v>
      </c>
      <c r="G25" s="5">
        <f ca="1">AVERAGE(OFFSET('Optimistic QTR'!$C25,0,4*(COLUMNS('Optimistic QTR'!$C25:G25)-1),1,4))</f>
        <v>59843.567000000046</v>
      </c>
      <c r="H25" s="5">
        <f ca="1">AVERAGE(OFFSET('Optimistic QTR'!$C25,0,4*(COLUMNS('Optimistic QTR'!$C25:H25)-1),1,4))</f>
        <v>63492.435000000041</v>
      </c>
      <c r="I25" s="5">
        <f ca="1">AVERAGE(OFFSET('Optimistic QTR'!$C25,0,4*(COLUMNS('Optimistic QTR'!$C25:I25)-1),1,4))</f>
        <v>68770.93600000006</v>
      </c>
      <c r="J25" s="5">
        <f ca="1">AVERAGE(OFFSET('Optimistic QTR'!$C25,0,4*(COLUMNS('Optimistic QTR'!$C25:J25)-1),1,4))</f>
        <v>74707.336000000068</v>
      </c>
      <c r="K25" s="5">
        <f ca="1">AVERAGE(OFFSET('Optimistic QTR'!$C25,0,4*(COLUMNS('Optimistic QTR'!$C25:K25)-1),1,4))</f>
        <v>84291.478000000032</v>
      </c>
      <c r="L25" s="5">
        <f ca="1">AVERAGE(OFFSET('Optimistic QTR'!$C25,0,4*(COLUMNS('Optimistic QTR'!$C25:L25)-1),1,4))</f>
        <v>91931.721000000063</v>
      </c>
      <c r="M25" s="5">
        <f ca="1">AVERAGE(OFFSET('Optimistic QTR'!$C25,0,4*(COLUMNS('Optimistic QTR'!$C25:M25)-1),1,4))</f>
        <v>97840.914000000019</v>
      </c>
      <c r="N25" s="5">
        <f ca="1">AVERAGE(OFFSET('Optimistic QTR'!$C25,0,4*(COLUMNS('Optimistic QTR'!$C25:N25)-1),1,4))</f>
        <v>99547.905000000042</v>
      </c>
      <c r="O25" s="5">
        <f ca="1">AVERAGE(OFFSET('Optimistic QTR'!$C25,0,4*(COLUMNS('Optimistic QTR'!$C25:O25)-1),1,4))</f>
        <v>100355.26000000007</v>
      </c>
      <c r="P25" s="5">
        <f ca="1">AVERAGE(OFFSET('Optimistic QTR'!$C25,0,4*(COLUMNS('Optimistic QTR'!$C25:P25)-1),1,4))</f>
        <v>103036.88100000004</v>
      </c>
      <c r="Q25" s="5">
        <f ca="1">AVERAGE(OFFSET('Optimistic QTR'!$C25,0,4*(COLUMNS('Optimistic QTR'!$C25:Q25)-1),1,4))</f>
        <v>112139.18400000004</v>
      </c>
      <c r="R25" s="5">
        <f ca="1">AVERAGE(OFFSET('Optimistic QTR'!$C25,0,4*(COLUMNS('Optimistic QTR'!$C25:R25)-1),1,4))</f>
        <v>114920.37900000004</v>
      </c>
      <c r="S25" s="5">
        <f ca="1">AVERAGE(OFFSET('Optimistic QTR'!$C25,0,4*(COLUMNS('Optimistic QTR'!$C25:S25)-1),1,4))</f>
        <v>126988.77100000001</v>
      </c>
      <c r="T25" s="5">
        <f ca="1">AVERAGE(OFFSET('Optimistic QTR'!$C25,0,4*(COLUMNS('Optimistic QTR'!$C25:T25)-1),1,4))</f>
        <v>138148.022</v>
      </c>
      <c r="U25" s="5">
        <f ca="1">AVERAGE(OFFSET('Optimistic QTR'!$C25,0,4*(COLUMNS('Optimistic QTR'!$C25:U25)-1),1,4))</f>
        <v>143200.45700000002</v>
      </c>
      <c r="V25" s="5">
        <f ca="1">AVERAGE(OFFSET('Optimistic QTR'!$C25,0,4*(COLUMNS('Optimistic QTR'!$C25:V25)-1),1,4))</f>
        <v>133630.78800000003</v>
      </c>
      <c r="W25" s="5">
        <f ca="1">AVERAGE(OFFSET('Optimistic QTR'!$C25,0,4*(COLUMNS('Optimistic QTR'!$C25:W25)-1),1,4))</f>
        <v>136706.21600000007</v>
      </c>
      <c r="X25" s="5">
        <f ca="1">AVERAGE(OFFSET('Optimistic QTR'!$C25,0,4*(COLUMNS('Optimistic QTR'!$C25:X25)-1),1,4))</f>
        <v>146761.57000000007</v>
      </c>
      <c r="Y25" s="5">
        <f ca="1">AVERAGE(OFFSET('Optimistic QTR'!$C25,0,4*(COLUMNS('Optimistic QTR'!$C25:Y25)-1),1,4))</f>
        <v>162730.88200000001</v>
      </c>
      <c r="Z25" s="5">
        <f ca="1">AVERAGE(OFFSET('Optimistic QTR'!$C25,0,4*(COLUMNS('Optimistic QTR'!$C25:Z25)-1),1,4))</f>
        <v>167156.41399999999</v>
      </c>
      <c r="AA25" s="5">
        <f ca="1">AVERAGE(OFFSET('Optimistic QTR'!$C25,0,4*(COLUMNS('Optimistic QTR'!$C25:AA25)-1),1,4))</f>
        <v>182737.81500000006</v>
      </c>
      <c r="AB25" s="5">
        <f ca="1">AVERAGE(OFFSET('Optimistic QTR'!$C25,0,4*(COLUMNS('Optimistic QTR'!$C25:AB25)-1),1,4))</f>
        <v>194730.4</v>
      </c>
      <c r="AC25" s="5">
        <f ca="1">AVERAGE(OFFSET('Optimistic QTR'!$C25,0,4*(COLUMNS('Optimistic QTR'!$C25:AC25)-1),1,4))</f>
        <v>207467.35699999999</v>
      </c>
      <c r="AD25" s="5">
        <f ca="1">AVERAGE(OFFSET('Optimistic QTR'!$C25,0,4*(COLUMNS('Optimistic QTR'!$C25:AD25)-1),1,4))</f>
        <v>223150.70799999996</v>
      </c>
      <c r="AE25" s="5">
        <f ca="1">AVERAGE(OFFSET('Optimistic QTR'!$C25,0,4*(COLUMNS('Optimistic QTR'!$C25:AE25)-1),1,4))</f>
        <v>240231.96000000002</v>
      </c>
      <c r="AF25" s="5">
        <f ca="1">AVERAGE(OFFSET('Optimistic QTR'!$C25,0,4*(COLUMNS('Optimistic QTR'!$C25:AF25)-1),1,4))</f>
        <v>258501.2240000001</v>
      </c>
      <c r="AG25" s="45">
        <f ca="1">AVERAGE(OFFSET('Optimistic QTR'!$C25,0,4*(COLUMNS('Optimistic QTR'!$C25:AG25)-1),1,4))</f>
        <v>277051.2570000001</v>
      </c>
      <c r="AH25" s="45">
        <f ca="1">AVERAGE(OFFSET('Optimistic QTR'!$C25,0,4*(COLUMNS('Optimistic QTR'!$C25:AH25)-1),1,4))</f>
        <v>303888.03900000011</v>
      </c>
      <c r="AI25" s="45">
        <f ca="1">AVERAGE(OFFSET('Optimistic QTR'!$C25,0,4*(COLUMNS('Optimistic QTR'!$C25:AI25)-1),1,4))</f>
        <v>315572.3220000001</v>
      </c>
      <c r="AJ25" s="45">
        <f ca="1">AVERAGE(OFFSET('Optimistic QTR'!$C25,0,4*(COLUMNS('Optimistic QTR'!$C25:AJ25)-1),1,4))</f>
        <v>341269.46300000016</v>
      </c>
      <c r="AK25" s="9">
        <f ca="1">AVERAGE(OFFSET('Optimistic QTR'!$C25,0,4*(COLUMNS('Optimistic QTR'!$C25:AK25)-1),1,4))</f>
        <v>362867.72132516722</v>
      </c>
      <c r="AL25" s="9">
        <f ca="1">AVERAGE(OFFSET('Optimistic QTR'!$C25,0,4*(COLUMNS('Optimistic QTR'!$C25:AL25)-1),1,4))</f>
        <v>380360.20116000599</v>
      </c>
      <c r="AM25" s="9">
        <f ca="1">AVERAGE(OFFSET('Optimistic QTR'!$C25,0,4*(COLUMNS('Optimistic QTR'!$C25:AM25)-1),1,4))</f>
        <v>406510.07500000001</v>
      </c>
      <c r="AN25" s="9">
        <f ca="1">AVERAGE(OFFSET('Optimistic QTR'!$C25,0,4*(COLUMNS('Optimistic QTR'!$C25:AN25)-1),1,4))</f>
        <v>434331.10000000003</v>
      </c>
      <c r="AO25" s="9">
        <f ca="1">AVERAGE(OFFSET('Optimistic QTR'!$C25,0,4*(COLUMNS('Optimistic QTR'!$C25:AO25)-1),1,4))</f>
        <v>459779.375</v>
      </c>
      <c r="AP25" s="9">
        <f ca="1">AVERAGE(OFFSET('Optimistic QTR'!$C25,0,4*(COLUMNS('Optimistic QTR'!$C25:AP25)-1),1,4))</f>
        <v>484695.875</v>
      </c>
      <c r="AQ25" s="9">
        <f ca="1">AVERAGE(OFFSET('Optimistic QTR'!$C25,0,4*(COLUMNS('Optimistic QTR'!$C25:AQ25)-1),1,4))</f>
        <v>510637.64999999997</v>
      </c>
    </row>
    <row r="26" spans="1:43" x14ac:dyDescent="0.2">
      <c r="A26" t="str">
        <f>'Baseline QTR'!A26</f>
        <v>KS_PIWS</v>
      </c>
      <c r="B26" t="str">
        <f>'Baseline QTR'!B26</f>
        <v xml:space="preserve">  Wage and salary disbursements (mil. $)</v>
      </c>
      <c r="C26" s="5">
        <f ca="1">AVERAGE(OFFSET('Optimistic QTR'!$C26,0,4*(COLUMNS('Optimistic QTR'!$C26:C26)-1),1,4))</f>
        <v>30108.644</v>
      </c>
      <c r="D26" s="5">
        <f ca="1">AVERAGE(OFFSET('Optimistic QTR'!$C26,0,4*(COLUMNS('Optimistic QTR'!$C26:D26)-1),1,4))</f>
        <v>31973.364999999998</v>
      </c>
      <c r="E26" s="5">
        <f ca="1">AVERAGE(OFFSET('Optimistic QTR'!$C26,0,4*(COLUMNS('Optimistic QTR'!$C26:E26)-1),1,4))</f>
        <v>34891.162999999993</v>
      </c>
      <c r="F26" s="5">
        <f ca="1">AVERAGE(OFFSET('Optimistic QTR'!$C26,0,4*(COLUMNS('Optimistic QTR'!$C26:F26)-1),1,4))</f>
        <v>35259.692999999992</v>
      </c>
      <c r="G26" s="5">
        <f ca="1">AVERAGE(OFFSET('Optimistic QTR'!$C26,0,4*(COLUMNS('Optimistic QTR'!$C26:G26)-1),1,4))</f>
        <v>36538.616999999998</v>
      </c>
      <c r="H26" s="5">
        <f ca="1">AVERAGE(OFFSET('Optimistic QTR'!$C26,0,4*(COLUMNS('Optimistic QTR'!$C26:H26)-1),1,4))</f>
        <v>38810.773000000016</v>
      </c>
      <c r="I26" s="5">
        <f ca="1">AVERAGE(OFFSET('Optimistic QTR'!$C26,0,4*(COLUMNS('Optimistic QTR'!$C26:I26)-1),1,4))</f>
        <v>42815.45</v>
      </c>
      <c r="J26" s="5">
        <f ca="1">AVERAGE(OFFSET('Optimistic QTR'!$C26,0,4*(COLUMNS('Optimistic QTR'!$C26:J26)-1),1,4))</f>
        <v>48886.185000000005</v>
      </c>
      <c r="K26" s="5">
        <f ca="1">AVERAGE(OFFSET('Optimistic QTR'!$C26,0,4*(COLUMNS('Optimistic QTR'!$C26:K26)-1),1,4))</f>
        <v>56051.767000000014</v>
      </c>
      <c r="L26" s="5">
        <f ca="1">AVERAGE(OFFSET('Optimistic QTR'!$C26,0,4*(COLUMNS('Optimistic QTR'!$C26:L26)-1),1,4))</f>
        <v>63308.569000000018</v>
      </c>
      <c r="M26" s="5">
        <f ca="1">AVERAGE(OFFSET('Optimistic QTR'!$C26,0,4*(COLUMNS('Optimistic QTR'!$C26:M26)-1),1,4))</f>
        <v>66699.558000000019</v>
      </c>
      <c r="N26" s="5">
        <f ca="1">AVERAGE(OFFSET('Optimistic QTR'!$C26,0,4*(COLUMNS('Optimistic QTR'!$C26:N26)-1),1,4))</f>
        <v>65736.617000000027</v>
      </c>
      <c r="O26" s="5">
        <f ca="1">AVERAGE(OFFSET('Optimistic QTR'!$C26,0,4*(COLUMNS('Optimistic QTR'!$C26:O26)-1),1,4))</f>
        <v>64619.398000000023</v>
      </c>
      <c r="P26" s="5">
        <f ca="1">AVERAGE(OFFSET('Optimistic QTR'!$C26,0,4*(COLUMNS('Optimistic QTR'!$C26:P26)-1),1,4))</f>
        <v>65153.79800000001</v>
      </c>
      <c r="Q26" s="5">
        <f ca="1">AVERAGE(OFFSET('Optimistic QTR'!$C26,0,4*(COLUMNS('Optimistic QTR'!$C26:Q26)-1),1,4))</f>
        <v>67066.381000000008</v>
      </c>
      <c r="R26" s="5">
        <f ca="1">AVERAGE(OFFSET('Optimistic QTR'!$C26,0,4*(COLUMNS('Optimistic QTR'!$C26:R26)-1),1,4))</f>
        <v>70544.674000000014</v>
      </c>
      <c r="S26" s="5">
        <f ca="1">AVERAGE(OFFSET('Optimistic QTR'!$C26,0,4*(COLUMNS('Optimistic QTR'!$C26:S26)-1),1,4))</f>
        <v>77356.473000000013</v>
      </c>
      <c r="T26" s="5">
        <f ca="1">AVERAGE(OFFSET('Optimistic QTR'!$C26,0,4*(COLUMNS('Optimistic QTR'!$C26:T26)-1),1,4))</f>
        <v>84043.415000000052</v>
      </c>
      <c r="U26" s="5">
        <f ca="1">AVERAGE(OFFSET('Optimistic QTR'!$C26,0,4*(COLUMNS('Optimistic QTR'!$C26:U26)-1),1,4))</f>
        <v>86345.050000000076</v>
      </c>
      <c r="V26" s="5">
        <f ca="1">AVERAGE(OFFSET('Optimistic QTR'!$C26,0,4*(COLUMNS('Optimistic QTR'!$C26:V26)-1),1,4))</f>
        <v>83137.408000000069</v>
      </c>
      <c r="W26" s="5">
        <f ca="1">AVERAGE(OFFSET('Optimistic QTR'!$C26,0,4*(COLUMNS('Optimistic QTR'!$C26:W26)-1),1,4))</f>
        <v>84234.735000000088</v>
      </c>
      <c r="X26" s="5">
        <f ca="1">AVERAGE(OFFSET('Optimistic QTR'!$C26,0,4*(COLUMNS('Optimistic QTR'!$C26:X26)-1),1,4))</f>
        <v>89705.89200000008</v>
      </c>
      <c r="Y26" s="5">
        <f ca="1">AVERAGE(OFFSET('Optimistic QTR'!$C26,0,4*(COLUMNS('Optimistic QTR'!$C26:Y26)-1),1,4))</f>
        <v>96505.671000000104</v>
      </c>
      <c r="Z26" s="5">
        <f ca="1">AVERAGE(OFFSET('Optimistic QTR'!$C26,0,4*(COLUMNS('Optimistic QTR'!$C26:Z26)-1),1,4))</f>
        <v>101050.0060000001</v>
      </c>
      <c r="AA26" s="5">
        <f ca="1">AVERAGE(OFFSET('Optimistic QTR'!$C26,0,4*(COLUMNS('Optimistic QTR'!$C26:AA26)-1),1,4))</f>
        <v>109129.18900000013</v>
      </c>
      <c r="AB26" s="5">
        <f ca="1">AVERAGE(OFFSET('Optimistic QTR'!$C26,0,4*(COLUMNS('Optimistic QTR'!$C26:AB26)-1),1,4))</f>
        <v>115530.93200000009</v>
      </c>
      <c r="AC26" s="5">
        <f ca="1">AVERAGE(OFFSET('Optimistic QTR'!$C26,0,4*(COLUMNS('Optimistic QTR'!$C26:AC26)-1),1,4))</f>
        <v>123819.62100000012</v>
      </c>
      <c r="AD26" s="5">
        <f ca="1">AVERAGE(OFFSET('Optimistic QTR'!$C26,0,4*(COLUMNS('Optimistic QTR'!$C26:AD26)-1),1,4))</f>
        <v>134017.67600000009</v>
      </c>
      <c r="AE26" s="5">
        <f ca="1">AVERAGE(OFFSET('Optimistic QTR'!$C26,0,4*(COLUMNS('Optimistic QTR'!$C26:AE26)-1),1,4))</f>
        <v>147745.36100000006</v>
      </c>
      <c r="AF26" s="5">
        <f ca="1">AVERAGE(OFFSET('Optimistic QTR'!$C26,0,4*(COLUMNS('Optimistic QTR'!$C26:AF26)-1),1,4))</f>
        <v>159329.66300000006</v>
      </c>
      <c r="AG26" s="45">
        <f ca="1">AVERAGE(OFFSET('Optimistic QTR'!$C26,0,4*(COLUMNS('Optimistic QTR'!$C26:AG26)-1),1,4))</f>
        <v>167779.86300000007</v>
      </c>
      <c r="AH26" s="45">
        <f ca="1">AVERAGE(OFFSET('Optimistic QTR'!$C26,0,4*(COLUMNS('Optimistic QTR'!$C26:AH26)-1),1,4))</f>
        <v>186183.17700000014</v>
      </c>
      <c r="AI26" s="45">
        <f ca="1">AVERAGE(OFFSET('Optimistic QTR'!$C26,0,4*(COLUMNS('Optimistic QTR'!$C26:AI26)-1),1,4))</f>
        <v>196513.24400000006</v>
      </c>
      <c r="AJ26" s="45">
        <f ca="1">AVERAGE(OFFSET('Optimistic QTR'!$C26,0,4*(COLUMNS('Optimistic QTR'!$C26:AJ26)-1),1,4))</f>
        <v>215009.51300000009</v>
      </c>
      <c r="AK26" s="9">
        <f ca="1">AVERAGE(OFFSET('Optimistic QTR'!$C26,0,4*(COLUMNS('Optimistic QTR'!$C26:AK26)-1),1,4))</f>
        <v>232009.3005423079</v>
      </c>
      <c r="AL26" s="9">
        <f ca="1">AVERAGE(OFFSET('Optimistic QTR'!$C26,0,4*(COLUMNS('Optimistic QTR'!$C26:AL26)-1),1,4))</f>
        <v>240212.57739054694</v>
      </c>
      <c r="AM26" s="9">
        <f ca="1">AVERAGE(OFFSET('Optimistic QTR'!$C26,0,4*(COLUMNS('Optimistic QTR'!$C26:AM26)-1),1,4))</f>
        <v>253184.45</v>
      </c>
      <c r="AN26" s="9">
        <f ca="1">AVERAGE(OFFSET('Optimistic QTR'!$C26,0,4*(COLUMNS('Optimistic QTR'!$C26:AN26)-1),1,4))</f>
        <v>267575.07500000001</v>
      </c>
      <c r="AO26" s="9">
        <f ca="1">AVERAGE(OFFSET('Optimistic QTR'!$C26,0,4*(COLUMNS('Optimistic QTR'!$C26:AO26)-1),1,4))</f>
        <v>280916.92499999999</v>
      </c>
      <c r="AP26" s="9">
        <f ca="1">AVERAGE(OFFSET('Optimistic QTR'!$C26,0,4*(COLUMNS('Optimistic QTR'!$C26:AP26)-1),1,4))</f>
        <v>294503.5</v>
      </c>
      <c r="AQ26" s="9">
        <f ca="1">AVERAGE(OFFSET('Optimistic QTR'!$C26,0,4*(COLUMNS('Optimistic QTR'!$C26:AQ26)-1),1,4))</f>
        <v>309669.2</v>
      </c>
    </row>
    <row r="27" spans="1:43" x14ac:dyDescent="0.2">
      <c r="A27" t="str">
        <f>'Baseline QTR'!A27</f>
        <v>KS_PIPC</v>
      </c>
      <c r="B27" t="str">
        <f>'Baseline QTR'!B27</f>
        <v>Per capita personal income ($)</v>
      </c>
      <c r="C27" s="5">
        <f ca="1">AVERAGE(OFFSET('Optimistic QTR'!$C27,0,4*(COLUMNS('Optimistic QTR'!$C27:C27)-1),1,4))</f>
        <v>24043.460250421853</v>
      </c>
      <c r="D27" s="5">
        <f ca="1">AVERAGE(OFFSET('Optimistic QTR'!$C27,0,4*(COLUMNS('Optimistic QTR'!$C27:D27)-1),1,4))</f>
        <v>24928.742309519548</v>
      </c>
      <c r="E27" s="5">
        <f ca="1">AVERAGE(OFFSET('Optimistic QTR'!$C27,0,4*(COLUMNS('Optimistic QTR'!$C27:E27)-1),1,4))</f>
        <v>26447.611255082807</v>
      </c>
      <c r="F27" s="5">
        <f ca="1">AVERAGE(OFFSET('Optimistic QTR'!$C27,0,4*(COLUMNS('Optimistic QTR'!$C27:F27)-1),1,4))</f>
        <v>26983.99220443549</v>
      </c>
      <c r="G27" s="5">
        <f ca="1">AVERAGE(OFFSET('Optimistic QTR'!$C27,0,4*(COLUMNS('Optimistic QTR'!$C27:G27)-1),1,4))</f>
        <v>27961.927111218727</v>
      </c>
      <c r="H27" s="5">
        <f ca="1">AVERAGE(OFFSET('Optimistic QTR'!$C27,0,4*(COLUMNS('Optimistic QTR'!$C27:H27)-1),1,4))</f>
        <v>29303.145682235026</v>
      </c>
      <c r="I27" s="5">
        <f ca="1">AVERAGE(OFFSET('Optimistic QTR'!$C27,0,4*(COLUMNS('Optimistic QTR'!$C27:I27)-1),1,4))</f>
        <v>31348.126872759265</v>
      </c>
      <c r="J27" s="5">
        <f ca="1">AVERAGE(OFFSET('Optimistic QTR'!$C27,0,4*(COLUMNS('Optimistic QTR'!$C27:J27)-1),1,4))</f>
        <v>33507.490840780149</v>
      </c>
      <c r="K27" s="5">
        <f ca="1">AVERAGE(OFFSET('Optimistic QTR'!$C27,0,4*(COLUMNS('Optimistic QTR'!$C27:K27)-1),1,4))</f>
        <v>37066.181849636232</v>
      </c>
      <c r="L27" s="5">
        <f ca="1">AVERAGE(OFFSET('Optimistic QTR'!$C27,0,4*(COLUMNS('Optimistic QTR'!$C27:L27)-1),1,4))</f>
        <v>39659.506975980257</v>
      </c>
      <c r="M27" s="5">
        <f ca="1">AVERAGE(OFFSET('Optimistic QTR'!$C27,0,4*(COLUMNS('Optimistic QTR'!$C27:M27)-1),1,4))</f>
        <v>41552.953010835583</v>
      </c>
      <c r="N27" s="5">
        <f ca="1">AVERAGE(OFFSET('Optimistic QTR'!$C27,0,4*(COLUMNS('Optimistic QTR'!$C27:N27)-1),1,4))</f>
        <v>41719.442224035432</v>
      </c>
      <c r="O27" s="5">
        <f ca="1">AVERAGE(OFFSET('Optimistic QTR'!$C27,0,4*(COLUMNS('Optimistic QTR'!$C27:O27)-1),1,4))</f>
        <v>41547.297390535052</v>
      </c>
      <c r="P27" s="5">
        <f ca="1">AVERAGE(OFFSET('Optimistic QTR'!$C27,0,4*(COLUMNS('Optimistic QTR'!$C27:P27)-1),1,4))</f>
        <v>42298.499933557403</v>
      </c>
      <c r="Q27" s="5">
        <f ca="1">AVERAGE(OFFSET('Optimistic QTR'!$C27,0,4*(COLUMNS('Optimistic QTR'!$C27:Q27)-1),1,4))</f>
        <v>45606.781394965277</v>
      </c>
      <c r="R27" s="5">
        <f ca="1">AVERAGE(OFFSET('Optimistic QTR'!$C27,0,4*(COLUMNS('Optimistic QTR'!$C27:R27)-1),1,4))</f>
        <v>46104.08711308975</v>
      </c>
      <c r="S27" s="5">
        <f ca="1">AVERAGE(OFFSET('Optimistic QTR'!$C27,0,4*(COLUMNS('Optimistic QTR'!$C27:S27)-1),1,4))</f>
        <v>50051.92547057318</v>
      </c>
      <c r="T27" s="5">
        <f ca="1">AVERAGE(OFFSET('Optimistic QTR'!$C27,0,4*(COLUMNS('Optimistic QTR'!$C27:T27)-1),1,4))</f>
        <v>53703.052558527379</v>
      </c>
      <c r="U27" s="5">
        <f ca="1">AVERAGE(OFFSET('Optimistic QTR'!$C27,0,4*(COLUMNS('Optimistic QTR'!$C27:U27)-1),1,4))</f>
        <v>55087.516390842648</v>
      </c>
      <c r="V27" s="5">
        <f ca="1">AVERAGE(OFFSET('Optimistic QTR'!$C27,0,4*(COLUMNS('Optimistic QTR'!$C27:V27)-1),1,4))</f>
        <v>50885.120682745001</v>
      </c>
      <c r="W27" s="5">
        <f ca="1">AVERAGE(OFFSET('Optimistic QTR'!$C27,0,4*(COLUMNS('Optimistic QTR'!$C27:W27)-1),1,4))</f>
        <v>51528.329461055189</v>
      </c>
      <c r="X27" s="5">
        <f ca="1">AVERAGE(OFFSET('Optimistic QTR'!$C27,0,4*(COLUMNS('Optimistic QTR'!$C27:X27)-1),1,4))</f>
        <v>54957.382972437925</v>
      </c>
      <c r="Y27" s="5">
        <f ca="1">AVERAGE(OFFSET('Optimistic QTR'!$C27,0,4*(COLUMNS('Optimistic QTR'!$C27:Y27)-1),1,4))</f>
        <v>60387.852239686108</v>
      </c>
      <c r="Z27" s="5">
        <f ca="1">AVERAGE(OFFSET('Optimistic QTR'!$C27,0,4*(COLUMNS('Optimistic QTR'!$C27:Z27)-1),1,4))</f>
        <v>61080.997103668851</v>
      </c>
      <c r="AA27" s="5">
        <f ca="1">AVERAGE(OFFSET('Optimistic QTR'!$C27,0,4*(COLUMNS('Optimistic QTR'!$C27:AA27)-1),1,4))</f>
        <v>65569.682234164677</v>
      </c>
      <c r="AB27" s="5">
        <f ca="1">AVERAGE(OFFSET('Optimistic QTR'!$C27,0,4*(COLUMNS('Optimistic QTR'!$C27:AB27)-1),1,4))</f>
        <v>68337.109408417615</v>
      </c>
      <c r="AC27" s="5">
        <f ca="1">AVERAGE(OFFSET('Optimistic QTR'!$C27,0,4*(COLUMNS('Optimistic QTR'!$C27:AC27)-1),1,4))</f>
        <v>71276.701804414857</v>
      </c>
      <c r="AD27" s="5">
        <f ca="1">AVERAGE(OFFSET('Optimistic QTR'!$C27,0,4*(COLUMNS('Optimistic QTR'!$C27:AD27)-1),1,4))</f>
        <v>75494.397116733802</v>
      </c>
      <c r="AE27" s="5">
        <f ca="1">AVERAGE(OFFSET('Optimistic QTR'!$C27,0,4*(COLUMNS('Optimistic QTR'!$C27:AE27)-1),1,4))</f>
        <v>79849.35955386945</v>
      </c>
      <c r="AF27" s="5">
        <f ca="1">AVERAGE(OFFSET('Optimistic QTR'!$C27,0,4*(COLUMNS('Optimistic QTR'!$C27:AF27)-1),1,4))</f>
        <v>84353.754667463363</v>
      </c>
      <c r="AG27" s="45">
        <f ca="1">AVERAGE(OFFSET('Optimistic QTR'!$C27,0,4*(COLUMNS('Optimistic QTR'!$C27:AG27)-1),1,4))</f>
        <v>89119.656094466656</v>
      </c>
      <c r="AH27" s="45">
        <f ca="1">AVERAGE(OFFSET('Optimistic QTR'!$C27,0,4*(COLUMNS('Optimistic QTR'!$C27:AH27)-1),1,4))</f>
        <v>96823.070483289921</v>
      </c>
      <c r="AI27" s="45">
        <f ca="1">AVERAGE(OFFSET('Optimistic QTR'!$C27,0,4*(COLUMNS('Optimistic QTR'!$C27:AI27)-1),1,4))</f>
        <v>99187.408128235562</v>
      </c>
      <c r="AJ27" s="45">
        <f ca="1">AVERAGE(OFFSET('Optimistic QTR'!$C27,0,4*(COLUMNS('Optimistic QTR'!$C27:AJ27)-1),1,4))</f>
        <v>105919.92415245858</v>
      </c>
      <c r="AK27" s="9">
        <f ca="1">AVERAGE(OFFSET('Optimistic QTR'!$C27,0,4*(COLUMNS('Optimistic QTR'!$C27:AK27)-1),1,4))</f>
        <v>111303.98298612506</v>
      </c>
      <c r="AL27" s="9">
        <f ca="1">AVERAGE(OFFSET('Optimistic QTR'!$C27,0,4*(COLUMNS('Optimistic QTR'!$C27:AL27)-1),1,4))</f>
        <v>115239.10219607875</v>
      </c>
      <c r="AM27" s="9">
        <f ca="1">AVERAGE(OFFSET('Optimistic QTR'!$C27,0,4*(COLUMNS('Optimistic QTR'!$C27:AM27)-1),1,4))</f>
        <v>121684.20000000001</v>
      </c>
      <c r="AN27" s="9">
        <f ca="1">AVERAGE(OFFSET('Optimistic QTR'!$C27,0,4*(COLUMNS('Optimistic QTR'!$C27:AN27)-1),1,4))</f>
        <v>128618.22500000001</v>
      </c>
      <c r="AO27" s="9">
        <f ca="1">AVERAGE(OFFSET('Optimistic QTR'!$C27,0,4*(COLUMNS('Optimistic QTR'!$C27:AO27)-1),1,4))</f>
        <v>134751.54999999999</v>
      </c>
      <c r="AP27" s="9">
        <f ca="1">AVERAGE(OFFSET('Optimistic QTR'!$C27,0,4*(COLUMNS('Optimistic QTR'!$C27:AP27)-1),1,4))</f>
        <v>140622.5</v>
      </c>
      <c r="AQ27" s="9">
        <f ca="1">AVERAGE(OFFSET('Optimistic QTR'!$C27,0,4*(COLUMNS('Optimistic QTR'!$C27:AQ27)-1),1,4))</f>
        <v>146643.625</v>
      </c>
    </row>
    <row r="28" spans="1:43"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8"/>
      <c r="AM28" s="8"/>
      <c r="AN28" s="8"/>
      <c r="AO28" s="8"/>
      <c r="AP28" s="8"/>
      <c r="AQ28" s="8"/>
    </row>
    <row r="29" spans="1:43" x14ac:dyDescent="0.2">
      <c r="A29" t="str">
        <f>'Baseline QTR'!A29</f>
        <v>KSP_CPIU</v>
      </c>
      <c r="B29" t="str">
        <f>'Baseline QTR'!B29</f>
        <v>Seattle MSA CPI-U (1982-1984=100)</v>
      </c>
      <c r="C29" s="3">
        <v>126.8</v>
      </c>
      <c r="D29" s="3">
        <v>134.1</v>
      </c>
      <c r="E29" s="3">
        <v>139</v>
      </c>
      <c r="F29" s="3">
        <v>142.9</v>
      </c>
      <c r="G29" s="3">
        <v>147.80000000000001</v>
      </c>
      <c r="H29" s="3">
        <v>152.25</v>
      </c>
      <c r="I29" s="3">
        <v>157.5</v>
      </c>
      <c r="J29" s="3">
        <v>163</v>
      </c>
      <c r="K29" s="3">
        <v>167.75</v>
      </c>
      <c r="L29" s="3">
        <v>172.8</v>
      </c>
      <c r="M29" s="3">
        <v>179.2</v>
      </c>
      <c r="N29" s="3">
        <v>185.65</v>
      </c>
      <c r="O29" s="3">
        <v>189.3</v>
      </c>
      <c r="P29" s="3">
        <v>192.35</v>
      </c>
      <c r="Q29" s="3">
        <v>194.7</v>
      </c>
      <c r="R29" s="3">
        <v>200.25</v>
      </c>
      <c r="S29" s="3">
        <v>207.65</v>
      </c>
      <c r="T29" s="3">
        <v>215.65600000000001</v>
      </c>
      <c r="U29" s="3">
        <v>224.71899999999999</v>
      </c>
      <c r="V29" s="3">
        <v>226.0275</v>
      </c>
      <c r="W29" s="3">
        <v>226.6925</v>
      </c>
      <c r="X29" s="3">
        <v>232.76499999999999</v>
      </c>
      <c r="Y29" s="3">
        <v>238.66249999999999</v>
      </c>
      <c r="Z29" s="3">
        <v>241.5635</v>
      </c>
      <c r="AA29" s="3">
        <v>246.01849999999999</v>
      </c>
      <c r="AB29" s="3">
        <v>249.36449999999999</v>
      </c>
      <c r="AC29" s="3">
        <v>254.88650000000001</v>
      </c>
      <c r="AD29" s="3">
        <v>262.66800000000001</v>
      </c>
      <c r="AE29" s="3">
        <v>271.08949999999999</v>
      </c>
      <c r="AF29" s="3">
        <v>277.98400000000004</v>
      </c>
      <c r="AG29" s="3">
        <v>282.69299999999998</v>
      </c>
      <c r="AH29" s="3">
        <v>295.56049999999999</v>
      </c>
      <c r="AI29" s="3">
        <v>322.16700000000003</v>
      </c>
      <c r="AJ29" s="3">
        <v>340.84500000000003</v>
      </c>
      <c r="AK29" s="3">
        <v>353.48849999999999</v>
      </c>
      <c r="AL29" s="8">
        <f>('Optimistic QTR'!EM29+2*'Optimistic QTR'!EN29+'Optimistic QTR'!EO29+2*'Optimistic QTR'!EP29)/6</f>
        <v>363.21511666666669</v>
      </c>
      <c r="AM29" s="8">
        <f>('Optimistic QTR'!EQ29+2*'Optimistic QTR'!ER29+'Optimistic QTR'!ES29+2*'Optimistic QTR'!ET29)/6</f>
        <v>375.45378333333332</v>
      </c>
      <c r="AN29" s="8">
        <f>('Optimistic QTR'!EU29+2*'Optimistic QTR'!EV29+'Optimistic QTR'!EW29+2*'Optimistic QTR'!EX29)/6</f>
        <v>387.25878333333338</v>
      </c>
      <c r="AO29" s="8">
        <f>('Optimistic QTR'!EY29+2*'Optimistic QTR'!EZ29+'Optimistic QTR'!FA29+2*'Optimistic QTR'!FB29)/6</f>
        <v>397.26495000000006</v>
      </c>
      <c r="AP29" s="8">
        <f>('Optimistic QTR'!FC29+2*'Optimistic QTR'!FD29+'Optimistic QTR'!FE29+2*'Optimistic QTR'!FF29)/6</f>
        <v>406.46174999999994</v>
      </c>
      <c r="AQ29" s="8">
        <f>('Optimistic QTR'!FG29+2*'Optimistic QTR'!FH29+'Optimistic QTR'!FI29+2*'Optimistic QTR'!FJ29)/6</f>
        <v>415.70336666666668</v>
      </c>
    </row>
    <row r="30" spans="1:43" x14ac:dyDescent="0.2">
      <c r="A30" t="str">
        <f>'Baseline QTR'!A30</f>
        <v>KSP_CPIW</v>
      </c>
      <c r="B30" t="str">
        <f>'Baseline QTR'!B30</f>
        <v>Seattle MSA CPI-W (1982-1984=100)</v>
      </c>
      <c r="C30" s="3">
        <v>124.45</v>
      </c>
      <c r="D30" s="3">
        <v>131.30000000000001</v>
      </c>
      <c r="E30" s="3">
        <v>136</v>
      </c>
      <c r="F30" s="3">
        <v>140</v>
      </c>
      <c r="G30" s="3">
        <v>145.1</v>
      </c>
      <c r="H30" s="3">
        <v>149.35000000000002</v>
      </c>
      <c r="I30" s="3">
        <v>154.25</v>
      </c>
      <c r="J30" s="3">
        <v>159.05000000000001</v>
      </c>
      <c r="K30" s="3">
        <v>163.25</v>
      </c>
      <c r="L30" s="3">
        <v>168.25</v>
      </c>
      <c r="M30" s="3">
        <v>174.60000000000002</v>
      </c>
      <c r="N30" s="3">
        <v>180.75</v>
      </c>
      <c r="O30" s="3">
        <v>184</v>
      </c>
      <c r="P30" s="3">
        <v>186.65</v>
      </c>
      <c r="Q30" s="3">
        <v>189.6</v>
      </c>
      <c r="R30" s="3">
        <v>195.3</v>
      </c>
      <c r="S30" s="3">
        <v>202.6</v>
      </c>
      <c r="T30" s="3">
        <v>210.26650000000001</v>
      </c>
      <c r="U30" s="3">
        <v>219.6925</v>
      </c>
      <c r="V30" s="3">
        <v>220.65799999999999</v>
      </c>
      <c r="W30" s="3">
        <v>222.3835</v>
      </c>
      <c r="X30" s="3">
        <v>229.435</v>
      </c>
      <c r="Y30" s="3">
        <v>235.26150000000001</v>
      </c>
      <c r="Z30" s="3">
        <v>238.12899999999999</v>
      </c>
      <c r="AA30" s="3">
        <v>242.732</v>
      </c>
      <c r="AB30" s="3">
        <v>244.9325</v>
      </c>
      <c r="AC30" s="3">
        <v>250.523</v>
      </c>
      <c r="AD30" s="3">
        <v>258.84749999999997</v>
      </c>
      <c r="AE30" s="3">
        <v>267.5505</v>
      </c>
      <c r="AF30" s="3">
        <v>273.27250000000004</v>
      </c>
      <c r="AG30" s="3">
        <v>278.47649999999999</v>
      </c>
      <c r="AH30" s="3">
        <v>291.70400000000001</v>
      </c>
      <c r="AI30" s="3">
        <v>317.40249999999997</v>
      </c>
      <c r="AJ30" s="3">
        <v>334.911</v>
      </c>
      <c r="AK30" s="3">
        <v>347.01800000000003</v>
      </c>
      <c r="AL30" s="8">
        <f>('Optimistic QTR'!EM30+2*'Optimistic QTR'!EN30+'Optimistic QTR'!EO30+2*'Optimistic QTR'!EP30)/6</f>
        <v>356.46893333333333</v>
      </c>
      <c r="AM30" s="8">
        <f>('Optimistic QTR'!EQ30+2*'Optimistic QTR'!ER30+'Optimistic QTR'!ES30+2*'Optimistic QTR'!ET30)/6</f>
        <v>368.33155000000005</v>
      </c>
      <c r="AN30" s="8">
        <f>('Optimistic QTR'!EU30+2*'Optimistic QTR'!EV30+'Optimistic QTR'!EW30+2*'Optimistic QTR'!EX30)/6</f>
        <v>379.9872666666667</v>
      </c>
      <c r="AO30" s="8">
        <f>('Optimistic QTR'!EY30+2*'Optimistic QTR'!EZ30+'Optimistic QTR'!FA30+2*'Optimistic QTR'!FB30)/6</f>
        <v>389.87556666666666</v>
      </c>
      <c r="AP30" s="8">
        <f>('Optimistic QTR'!FC30+2*'Optimistic QTR'!FD30+'Optimistic QTR'!FE30+2*'Optimistic QTR'!FF30)/6</f>
        <v>399.07248333333337</v>
      </c>
      <c r="AQ30" s="8">
        <f>('Optimistic QTR'!FG30+2*'Optimistic QTR'!FH30+'Optimistic QTR'!FI30+2*'Optimistic QTR'!FJ30)/6</f>
        <v>408.39963333333327</v>
      </c>
    </row>
    <row r="31" spans="1:43" x14ac:dyDescent="0.2">
      <c r="A31" t="str">
        <f>'Baseline QTR'!A31</f>
        <v>KSP_PHCL</v>
      </c>
      <c r="B31" t="str">
        <f>'Baseline QTR'!B31</f>
        <v>Seattle MSA S&amp;P CoreLogic Case-Shilller Home Price Index</v>
      </c>
      <c r="C31" s="3">
        <f ca="1">AVERAGE(OFFSET('Optimistic QTR'!$C31,0,4*(COLUMNS('Optimistic QTR'!$C31:C31)-1),1,4))</f>
        <v>65.511397543997504</v>
      </c>
      <c r="D31" s="3">
        <f ca="1">AVERAGE(OFFSET('Optimistic QTR'!$C31,0,4*(COLUMNS('Optimistic QTR'!$C31:D31)-1),1,4))</f>
        <v>65.974564618195501</v>
      </c>
      <c r="E31" s="3">
        <f ca="1">AVERAGE(OFFSET('Optimistic QTR'!$C31,0,4*(COLUMNS('Optimistic QTR'!$C31:E31)-1),1,4))</f>
        <v>67.139369051636749</v>
      </c>
      <c r="F31" s="3">
        <f ca="1">AVERAGE(OFFSET('Optimistic QTR'!$C31,0,4*(COLUMNS('Optimistic QTR'!$C31:F31)-1),1,4))</f>
        <v>68.530382777058662</v>
      </c>
      <c r="G31" s="3">
        <f ca="1">AVERAGE(OFFSET('Optimistic QTR'!$C31,0,4*(COLUMNS('Optimistic QTR'!$C31:G31)-1),1,4))</f>
        <v>71.232200216684248</v>
      </c>
      <c r="H31" s="3">
        <f ca="1">AVERAGE(OFFSET('Optimistic QTR'!$C31,0,4*(COLUMNS('Optimistic QTR'!$C31:H31)-1),1,4))</f>
        <v>72.245546334667011</v>
      </c>
      <c r="I31" s="3">
        <f ca="1">AVERAGE(OFFSET('Optimistic QTR'!$C31,0,4*(COLUMNS('Optimistic QTR'!$C31:I31)-1),1,4))</f>
        <v>74.108392708438259</v>
      </c>
      <c r="J31" s="3">
        <f>('Optimistic QTR'!AE31+2*'Optimistic QTR'!AF31+'Optimistic QTR'!AG31+2*'Optimistic QTR'!AH31)/6</f>
        <v>80.109419210340505</v>
      </c>
      <c r="K31" s="3">
        <f ca="1">AVERAGE(OFFSET('Optimistic QTR'!$C31,0,4*(COLUMNS('Optimistic QTR'!$C31:K31)-1),1,4))</f>
        <v>88.658224146596666</v>
      </c>
      <c r="L31" s="3">
        <f ca="1">AVERAGE(OFFSET('Optimistic QTR'!$C31,0,4*(COLUMNS('Optimistic QTR'!$C31:L31)-1),1,4))</f>
        <v>96.529889576212668</v>
      </c>
      <c r="M31" s="3">
        <f ca="1">AVERAGE(OFFSET('Optimistic QTR'!$C31,0,4*(COLUMNS('Optimistic QTR'!$C31:M31)-1),1,4))</f>
        <v>104.42489300123</v>
      </c>
      <c r="N31" s="3">
        <f ca="1">AVERAGE(OFFSET('Optimistic QTR'!$C31,0,4*(COLUMNS('Optimistic QTR'!$C31:N31)-1),1,4))</f>
        <v>109.94090560665725</v>
      </c>
      <c r="O31" s="3">
        <f ca="1">AVERAGE(OFFSET('Optimistic QTR'!$C31,0,4*(COLUMNS('Optimistic QTR'!$C31:O31)-1),1,4))</f>
        <v>114.4340911493765</v>
      </c>
      <c r="P31" s="3">
        <f ca="1">AVERAGE(OFFSET('Optimistic QTR'!$C31,0,4*(COLUMNS('Optimistic QTR'!$C31:P31)-1),1,4))</f>
        <v>120.24233303186458</v>
      </c>
      <c r="Q31" s="3">
        <f ca="1">AVERAGE(OFFSET('Optimistic QTR'!$C31,0,4*(COLUMNS('Optimistic QTR'!$C31:Q31)-1),1,4))</f>
        <v>131.70929588530902</v>
      </c>
      <c r="R31" s="3">
        <f ca="1">AVERAGE(OFFSET('Optimistic QTR'!$C31,0,4*(COLUMNS('Optimistic QTR'!$C31:R31)-1),1,4))</f>
        <v>152.41068496539441</v>
      </c>
      <c r="S31" s="3">
        <f ca="1">AVERAGE(OFFSET('Optimistic QTR'!$C31,0,4*(COLUMNS('Optimistic QTR'!$C31:S31)-1),1,4))</f>
        <v>176.86062243106275</v>
      </c>
      <c r="T31" s="3">
        <f ca="1">AVERAGE(OFFSET('Optimistic QTR'!$C31,0,4*(COLUMNS('Optimistic QTR'!$C31:T31)-1),1,4))</f>
        <v>188.65030106963189</v>
      </c>
      <c r="U31" s="3">
        <f ca="1">AVERAGE(OFFSET('Optimistic QTR'!$C31,0,4*(COLUMNS('Optimistic QTR'!$C31:U31)-1),1,4))</f>
        <v>174.81058531836666</v>
      </c>
      <c r="V31" s="3">
        <f ca="1">AVERAGE(OFFSET('Optimistic QTR'!$C31,0,4*(COLUMNS('Optimistic QTR'!$C31:V31)-1),1,4))</f>
        <v>149.74467742813817</v>
      </c>
      <c r="W31" s="3">
        <f ca="1">AVERAGE(OFFSET('Optimistic QTR'!$C31,0,4*(COLUMNS('Optimistic QTR'!$C31:W31)-1),1,4))</f>
        <v>144.40622213150991</v>
      </c>
      <c r="X31" s="3">
        <f ca="1">AVERAGE(OFFSET('Optimistic QTR'!$C31,0,4*(COLUMNS('Optimistic QTR'!$C31:X31)-1),1,4))</f>
        <v>134.91255182500666</v>
      </c>
      <c r="Y31" s="3">
        <f ca="1">AVERAGE(OFFSET('Optimistic QTR'!$C31,0,4*(COLUMNS('Optimistic QTR'!$C31:Y31)-1),1,4))</f>
        <v>137.76971126834349</v>
      </c>
      <c r="Z31" s="3">
        <f ca="1">AVERAGE(OFFSET('Optimistic QTR'!$C31,0,4*(COLUMNS('Optimistic QTR'!$C31:Z31)-1),1,4))</f>
        <v>153.9620467104105</v>
      </c>
      <c r="AA31" s="3">
        <f ca="1">AVERAGE(OFFSET('Optimistic QTR'!$C31,0,4*(COLUMNS('Optimistic QTR'!$C31:AA31)-1),1,4))</f>
        <v>167.12431426986959</v>
      </c>
      <c r="AB31" s="3">
        <f ca="1">AVERAGE(OFFSET('Optimistic QTR'!$C31,0,4*(COLUMNS('Optimistic QTR'!$C31:AB31)-1),1,4))</f>
        <v>180.33857978261224</v>
      </c>
      <c r="AC31" s="3">
        <f ca="1">AVERAGE(OFFSET('Optimistic QTR'!$C31,0,4*(COLUMNS('Optimistic QTR'!$C31:AC31)-1),1,4))</f>
        <v>199.81401983292955</v>
      </c>
      <c r="AD31" s="3">
        <f ca="1">AVERAGE(OFFSET('Optimistic QTR'!$C31,0,4*(COLUMNS('Optimistic QTR'!$C31:AD31)-1),1,4))</f>
        <v>225.30587214315358</v>
      </c>
      <c r="AE31" s="3">
        <f ca="1">AVERAGE(OFFSET('Optimistic QTR'!$C31,0,4*(COLUMNS('Optimistic QTR'!$C31:AE31)-1),1,4))</f>
        <v>248.74491332388794</v>
      </c>
      <c r="AF31" s="3">
        <f ca="1">AVERAGE(OFFSET('Optimistic QTR'!$C31,0,4*(COLUMNS('Optimistic QTR'!$C31:AF31)-1),1,4))</f>
        <v>252.3660991880935</v>
      </c>
      <c r="AG31" s="3">
        <f ca="1">AVERAGE(OFFSET('Optimistic QTR'!$C31,0,4*(COLUMNS('Optimistic QTR'!$C31:AG31)-1),1,4))</f>
        <v>274.14686336952008</v>
      </c>
      <c r="AH31" s="3">
        <f ca="1">AVERAGE(OFFSET('Optimistic QTR'!$C31,0,4*(COLUMNS('Optimistic QTR'!$C31:AH31)-1),1,4))</f>
        <v>333.9267817566851</v>
      </c>
      <c r="AI31" s="3">
        <f ca="1">AVERAGE(OFFSET('Optimistic QTR'!$C31,0,4*(COLUMNS('Optimistic QTR'!$C31:AI31)-1),1,4))</f>
        <v>382.60067991282455</v>
      </c>
      <c r="AJ31" s="3">
        <f ca="1">AVERAGE(OFFSET('Optimistic QTR'!$C31,0,4*(COLUMNS('Optimistic QTR'!$C31:AJ31)-1),1,4))</f>
        <v>365.50580022022109</v>
      </c>
      <c r="AK31" s="3">
        <f ca="1">AVERAGE(OFFSET('Optimistic QTR'!$C31,0,4*(COLUMNS('Optimistic QTR'!$C31:AK31)-1),1,4))</f>
        <v>387.68211982057676</v>
      </c>
      <c r="AL31" s="8">
        <f ca="1">AVERAGE(OFFSET('Optimistic QTR'!$C31,0,4*(COLUMNS('Optimistic QTR'!$C31:AL31)-1),1,4))</f>
        <v>397.56141456185935</v>
      </c>
      <c r="AM31" s="8">
        <f ca="1">AVERAGE(OFFSET('Optimistic QTR'!$C31,0,4*(COLUMNS('Optimistic QTR'!$C31:AM31)-1),1,4))</f>
        <v>409.92220000000003</v>
      </c>
      <c r="AN31" s="8">
        <f ca="1">AVERAGE(OFFSET('Optimistic QTR'!$C31,0,4*(COLUMNS('Optimistic QTR'!$C31:AN31)-1),1,4))</f>
        <v>430.56795</v>
      </c>
      <c r="AO31" s="8">
        <f ca="1">AVERAGE(OFFSET('Optimistic QTR'!$C31,0,4*(COLUMNS('Optimistic QTR'!$C31:AO31)-1),1,4))</f>
        <v>454.14867500000003</v>
      </c>
      <c r="AP31" s="8">
        <f ca="1">AVERAGE(OFFSET('Optimistic QTR'!$C31,0,4*(COLUMNS('Optimistic QTR'!$C31:AP31)-1),1,4))</f>
        <v>478.46447499999999</v>
      </c>
      <c r="AQ31" s="8">
        <f ca="1">AVERAGE(OFFSET('Optimistic QTR'!$C31,0,4*(COLUMNS('Optimistic QTR'!$C31:AQ31)-1),1,4))</f>
        <v>503.43672499999997</v>
      </c>
    </row>
    <row r="32" spans="1:43" x14ac:dyDescent="0.2">
      <c r="A32" t="str">
        <f>'Baseline QTR'!A32</f>
        <v>KS_BP</v>
      </c>
      <c r="B32" t="str">
        <f>'Baseline QTR'!B32</f>
        <v>Housing permits (thous.)</v>
      </c>
      <c r="C32" s="3">
        <f ca="1">AVERAGE(OFFSET('Optimistic QTR'!$C32,0,4*(COLUMNS('Optimistic QTR'!$C32:C32)-1),1,4))</f>
        <v>23186.00048828125</v>
      </c>
      <c r="D32" s="3">
        <f ca="1">AVERAGE(OFFSET('Optimistic QTR'!$C32,0,4*(COLUMNS('Optimistic QTR'!$C32:D32)-1),1,4))</f>
        <v>10395</v>
      </c>
      <c r="E32" s="3">
        <f ca="1">AVERAGE(OFFSET('Optimistic QTR'!$C32,0,4*(COLUMNS('Optimistic QTR'!$C32:E32)-1),1,4))</f>
        <v>13371.998291015625</v>
      </c>
      <c r="F32" s="3">
        <f ca="1">AVERAGE(OFFSET('Optimistic QTR'!$C32,0,4*(COLUMNS('Optimistic QTR'!$C32:F32)-1),1,4))</f>
        <v>13166</v>
      </c>
      <c r="G32" s="3">
        <f ca="1">AVERAGE(OFFSET('Optimistic QTR'!$C32,0,4*(COLUMNS('Optimistic QTR'!$C32:G32)-1),1,4))</f>
        <v>14959</v>
      </c>
      <c r="H32" s="3">
        <f ca="1">AVERAGE(OFFSET('Optimistic QTR'!$C32,0,4*(COLUMNS('Optimistic QTR'!$C32:H32)-1),1,4))</f>
        <v>13964</v>
      </c>
      <c r="I32" s="3">
        <f ca="1">AVERAGE(OFFSET('Optimistic QTR'!$C32,0,4*(COLUMNS('Optimistic QTR'!$C32:I32)-1),1,4))</f>
        <v>16031</v>
      </c>
      <c r="J32" s="3">
        <f ca="1">AVERAGE(OFFSET('Optimistic QTR'!$C32,0,4*(COLUMNS('Optimistic QTR'!$C32:J32)-1),1,4))</f>
        <v>17877</v>
      </c>
      <c r="K32" s="3">
        <f ca="1">AVERAGE(OFFSET('Optimistic QTR'!$C32,0,4*(COLUMNS('Optimistic QTR'!$C32:K32)-1),1,4))</f>
        <v>21045</v>
      </c>
      <c r="L32" s="3">
        <f ca="1">AVERAGE(OFFSET('Optimistic QTR'!$C32,0,4*(COLUMNS('Optimistic QTR'!$C32:L32)-1),1,4))</f>
        <v>19646</v>
      </c>
      <c r="M32" s="3">
        <f ca="1">AVERAGE(OFFSET('Optimistic QTR'!$C32,0,4*(COLUMNS('Optimistic QTR'!$C32:M32)-1),1,4))</f>
        <v>18721</v>
      </c>
      <c r="N32" s="3">
        <f ca="1">AVERAGE(OFFSET('Optimistic QTR'!$C32,0,4*(COLUMNS('Optimistic QTR'!$C32:N32)-1),1,4))</f>
        <v>15548</v>
      </c>
      <c r="O32" s="3">
        <f ca="1">AVERAGE(OFFSET('Optimistic QTR'!$C32,0,4*(COLUMNS('Optimistic QTR'!$C32:O32)-1),1,4))</f>
        <v>14818</v>
      </c>
      <c r="P32" s="3">
        <f ca="1">AVERAGE(OFFSET('Optimistic QTR'!$C32,0,4*(COLUMNS('Optimistic QTR'!$C32:P32)-1),1,4))</f>
        <v>15596</v>
      </c>
      <c r="Q32" s="3">
        <f ca="1">AVERAGE(OFFSET('Optimistic QTR'!$C32,0,4*(COLUMNS('Optimistic QTR'!$C32:Q32)-1),1,4))</f>
        <v>17564</v>
      </c>
      <c r="R32" s="3">
        <f ca="1">AVERAGE(OFFSET('Optimistic QTR'!$C32,0,4*(COLUMNS('Optimistic QTR'!$C32:R32)-1),1,4))</f>
        <v>18779</v>
      </c>
      <c r="S32" s="3">
        <f ca="1">AVERAGE(OFFSET('Optimistic QTR'!$C32,0,4*(COLUMNS('Optimistic QTR'!$C32:S32)-1),1,4))</f>
        <v>19705</v>
      </c>
      <c r="T32" s="3">
        <f ca="1">AVERAGE(OFFSET('Optimistic QTR'!$C32,0,4*(COLUMNS('Optimistic QTR'!$C32:T32)-1),1,4))</f>
        <v>21137</v>
      </c>
      <c r="U32" s="3">
        <f ca="1">AVERAGE(OFFSET('Optimistic QTR'!$C32,0,4*(COLUMNS('Optimistic QTR'!$C32:U32)-1),1,4))</f>
        <v>12817</v>
      </c>
      <c r="V32" s="3">
        <f ca="1">AVERAGE(OFFSET('Optimistic QTR'!$C32,0,4*(COLUMNS('Optimistic QTR'!$C32:V32)-1),1,4))</f>
        <v>5382</v>
      </c>
      <c r="W32" s="3">
        <f ca="1">AVERAGE(OFFSET('Optimistic QTR'!$C32,0,4*(COLUMNS('Optimistic QTR'!$C32:W32)-1),1,4))</f>
        <v>8016</v>
      </c>
      <c r="X32" s="3">
        <f ca="1">AVERAGE(OFFSET('Optimistic QTR'!$C32,0,4*(COLUMNS('Optimistic QTR'!$C32:X32)-1),1,4))</f>
        <v>8694</v>
      </c>
      <c r="Y32" s="3">
        <f ca="1">AVERAGE(OFFSET('Optimistic QTR'!$C32,0,4*(COLUMNS('Optimistic QTR'!$C32:Y32)-1),1,4))</f>
        <v>14451</v>
      </c>
      <c r="Z32" s="3">
        <f ca="1">AVERAGE(OFFSET('Optimistic QTR'!$C32,0,4*(COLUMNS('Optimistic QTR'!$C32:Z32)-1),1,4))</f>
        <v>15450</v>
      </c>
      <c r="AA32" s="3">
        <f ca="1">AVERAGE(OFFSET('Optimistic QTR'!$C32,0,4*(COLUMNS('Optimistic QTR'!$C32:AA32)-1),1,4))</f>
        <v>17832</v>
      </c>
      <c r="AB32" s="3">
        <f ca="1">AVERAGE(OFFSET('Optimistic QTR'!$C32,0,4*(COLUMNS('Optimistic QTR'!$C32:AB32)-1),1,4))</f>
        <v>22128</v>
      </c>
      <c r="AC32" s="3">
        <f ca="1">AVERAGE(OFFSET('Optimistic QTR'!$C32,0,4*(COLUMNS('Optimistic QTR'!$C32:AC32)-1),1,4))</f>
        <v>21396</v>
      </c>
      <c r="AD32" s="3">
        <f ca="1">AVERAGE(OFFSET('Optimistic QTR'!$C32,0,4*(COLUMNS('Optimistic QTR'!$C32:AD32)-1),1,4))</f>
        <v>21774</v>
      </c>
      <c r="AE32" s="3">
        <f ca="1">AVERAGE(OFFSET('Optimistic QTR'!$C32,0,4*(COLUMNS('Optimistic QTR'!$C32:AE32)-1),1,4))</f>
        <v>19186</v>
      </c>
      <c r="AF32" s="3">
        <f ca="1">AVERAGE(OFFSET('Optimistic QTR'!$C32,0,4*(COLUMNS('Optimistic QTR'!$C32:AF32)-1),1,4))</f>
        <v>22482</v>
      </c>
      <c r="AG32" s="3">
        <f ca="1">AVERAGE(OFFSET('Optimistic QTR'!$C32,0,4*(COLUMNS('Optimistic QTR'!$C32:AG32)-1),1,4))</f>
        <v>18913</v>
      </c>
      <c r="AH32" s="3">
        <f ca="1">AVERAGE(OFFSET('Optimistic QTR'!$C32,0,4*(COLUMNS('Optimistic QTR'!$C32:AH32)-1),1,4))</f>
        <v>24130</v>
      </c>
      <c r="AI32" s="3">
        <f ca="1">AVERAGE(OFFSET('Optimistic QTR'!$C32,0,4*(COLUMNS('Optimistic QTR'!$C32:AI32)-1),1,4))</f>
        <v>21160</v>
      </c>
      <c r="AJ32" s="3">
        <f ca="1">AVERAGE(OFFSET('Optimistic QTR'!$C32,0,4*(COLUMNS('Optimistic QTR'!$C32:AJ32)-1),1,4))</f>
        <v>14481</v>
      </c>
      <c r="AK32" s="3">
        <f ca="1">AVERAGE(OFFSET('Optimistic QTR'!$C32,0,4*(COLUMNS('Optimistic QTR'!$C32:AK32)-1),1,4))</f>
        <v>14474</v>
      </c>
      <c r="AL32" s="8">
        <f ca="1">AVERAGE(OFFSET('Optimistic QTR'!$C32,0,4*(COLUMNS('Optimistic QTR'!$C32:AL32)-1),1,4))</f>
        <v>12754.405000000001</v>
      </c>
      <c r="AM32" s="8">
        <f ca="1">AVERAGE(OFFSET('Optimistic QTR'!$C32,0,4*(COLUMNS('Optimistic QTR'!$C32:AM32)-1),1,4))</f>
        <v>16336.2</v>
      </c>
      <c r="AN32" s="8">
        <f ca="1">AVERAGE(OFFSET('Optimistic QTR'!$C32,0,4*(COLUMNS('Optimistic QTR'!$C32:AN32)-1),1,4))</f>
        <v>18554.379999999997</v>
      </c>
      <c r="AO32" s="8">
        <f ca="1">AVERAGE(OFFSET('Optimistic QTR'!$C32,0,4*(COLUMNS('Optimistic QTR'!$C32:AO32)-1),1,4))</f>
        <v>19963.852500000001</v>
      </c>
      <c r="AP32" s="8">
        <f ca="1">AVERAGE(OFFSET('Optimistic QTR'!$C32,0,4*(COLUMNS('Optimistic QTR'!$C32:AP32)-1),1,4))</f>
        <v>20692.485000000001</v>
      </c>
      <c r="AQ32" s="8">
        <f ca="1">AVERAGE(OFFSET('Optimistic QTR'!$C32,0,4*(COLUMNS('Optimistic QTR'!$C32:AQ32)-1),1,4))</f>
        <v>21058.8125</v>
      </c>
    </row>
    <row r="33" spans="1:43" x14ac:dyDescent="0.2">
      <c r="A33" t="str">
        <f>'Baseline QTR'!A33</f>
        <v>KS_POP</v>
      </c>
      <c r="B33" t="str">
        <f>'Baseline QTR'!B33</f>
        <v>Population (thous.)</v>
      </c>
      <c r="C33" s="47">
        <f ca="1">AVERAGE(OFFSET('Optimistic QTR'!$C33,0,4*(COLUMNS('Optimistic QTR'!$C33:C33)-1),1,4))</f>
        <v>1999.2114712037874</v>
      </c>
      <c r="D33" s="47">
        <f ca="1">AVERAGE(OFFSET('Optimistic QTR'!$C33,0,4*(COLUMNS('Optimistic QTR'!$C33:D33)-1),1,4))</f>
        <v>2050.810950062104</v>
      </c>
      <c r="E33" s="47">
        <f ca="1">AVERAGE(OFFSET('Optimistic QTR'!$C33,0,4*(COLUMNS('Optimistic QTR'!$C33:E33)-1),1,4))</f>
        <v>2078.2645410477953</v>
      </c>
      <c r="F33" s="47">
        <f ca="1">AVERAGE(OFFSET('Optimistic QTR'!$C33,0,4*(COLUMNS('Optimistic QTR'!$C33:F33)-1),1,4))</f>
        <v>2110.0368544967146</v>
      </c>
      <c r="G33" s="47">
        <f ca="1">AVERAGE(OFFSET('Optimistic QTR'!$C33,0,4*(COLUMNS('Optimistic QTR'!$C33:G33)-1),1,4))</f>
        <v>2140.0514003403464</v>
      </c>
      <c r="H33" s="47">
        <f ca="1">AVERAGE(OFFSET('Optimistic QTR'!$C33,0,4*(COLUMNS('Optimistic QTR'!$C33:H33)-1),1,4))</f>
        <v>2166.6694816418994</v>
      </c>
      <c r="I33" s="47">
        <f ca="1">AVERAGE(OFFSET('Optimistic QTR'!$C33,0,4*(COLUMNS('Optimistic QTR'!$C33:I33)-1),1,4))</f>
        <v>2193.6384230920557</v>
      </c>
      <c r="J33" s="47">
        <f ca="1">AVERAGE(OFFSET('Optimistic QTR'!$C33,0,4*(COLUMNS('Optimistic QTR'!$C33:J33)-1),1,4))</f>
        <v>2229.3992791148762</v>
      </c>
      <c r="K33" s="47">
        <f ca="1">AVERAGE(OFFSET('Optimistic QTR'!$C33,0,4*(COLUMNS('Optimistic QTR'!$C33:K33)-1),1,4))</f>
        <v>2273.8134916984372</v>
      </c>
      <c r="L33" s="47">
        <f ca="1">AVERAGE(OFFSET('Optimistic QTR'!$C33,0,4*(COLUMNS('Optimistic QTR'!$C33:L33)-1),1,4))</f>
        <v>2317.7644259663739</v>
      </c>
      <c r="M33" s="47">
        <f ca="1">AVERAGE(OFFSET('Optimistic QTR'!$C33,0,4*(COLUMNS('Optimistic QTR'!$C33:M33)-1),1,4))</f>
        <v>2354.6442888110678</v>
      </c>
      <c r="N33" s="47">
        <f ca="1">AVERAGE(OFFSET('Optimistic QTR'!$C33,0,4*(COLUMNS('Optimistic QTR'!$C33:N33)-1),1,4))</f>
        <v>2386.2027937893554</v>
      </c>
      <c r="O33" s="47">
        <f ca="1">AVERAGE(OFFSET('Optimistic QTR'!$C33,0,4*(COLUMNS('Optimistic QTR'!$C33:O33)-1),1,4))</f>
        <v>2415.4315047815103</v>
      </c>
      <c r="P33" s="47">
        <f ca="1">AVERAGE(OFFSET('Optimistic QTR'!$C33,0,4*(COLUMNS('Optimistic QTR'!$C33:P33)-1),1,4))</f>
        <v>2435.8969214596027</v>
      </c>
      <c r="Q33" s="47">
        <f ca="1">AVERAGE(OFFSET('Optimistic QTR'!$C33,0,4*(COLUMNS('Optimistic QTR'!$C33:Q33)-1),1,4))</f>
        <v>2458.4435750050779</v>
      </c>
      <c r="R33" s="47">
        <f ca="1">AVERAGE(OFFSET('Optimistic QTR'!$C33,0,4*(COLUMNS('Optimistic QTR'!$C33:R33)-1),1,4))</f>
        <v>2492.5686066450844</v>
      </c>
      <c r="S33" s="47">
        <f ca="1">AVERAGE(OFFSET('Optimistic QTR'!$C33,0,4*(COLUMNS('Optimistic QTR'!$C33:S33)-1),1,4))</f>
        <v>2536.8597015395853</v>
      </c>
      <c r="T33" s="47">
        <f ca="1">AVERAGE(OFFSET('Optimistic QTR'!$C33,0,4*(COLUMNS('Optimistic QTR'!$C33:T33)-1),1,4))</f>
        <v>2572.3456653215744</v>
      </c>
      <c r="U33" s="47">
        <f ca="1">AVERAGE(OFFSET('Optimistic QTR'!$C33,0,4*(COLUMNS('Optimistic QTR'!$C33:U33)-1),1,4))</f>
        <v>2599.5382465491157</v>
      </c>
      <c r="V33" s="47">
        <f ca="1">AVERAGE(OFFSET('Optimistic QTR'!$C33,0,4*(COLUMNS('Optimistic QTR'!$C33:V33)-1),1,4))</f>
        <v>2626.2521297319618</v>
      </c>
      <c r="W33" s="47">
        <f ca="1">AVERAGE(OFFSET('Optimistic QTR'!$C33,0,4*(COLUMNS('Optimistic QTR'!$C33:W33)-1),1,4))</f>
        <v>2652.9422970230376</v>
      </c>
      <c r="X33" s="47">
        <f ca="1">AVERAGE(OFFSET('Optimistic QTR'!$C33,0,4*(COLUMNS('Optimistic QTR'!$C33:X33)-1),1,4))</f>
        <v>2670.3997915508889</v>
      </c>
      <c r="Y33" s="47">
        <f ca="1">AVERAGE(OFFSET('Optimistic QTR'!$C33,0,4*(COLUMNS('Optimistic QTR'!$C33:Y33)-1),1,4))</f>
        <v>2694.5035680234068</v>
      </c>
      <c r="Z33" s="47">
        <f ca="1">AVERAGE(OFFSET('Optimistic QTR'!$C33,0,4*(COLUMNS('Optimistic QTR'!$C33:Z33)-1),1,4))</f>
        <v>2736.6037019804835</v>
      </c>
      <c r="AA33" s="47">
        <f ca="1">AVERAGE(OFFSET('Optimistic QTR'!$C33,0,4*(COLUMNS('Optimistic QTR'!$C33:AA33)-1),1,4))</f>
        <v>2786.5319678046599</v>
      </c>
      <c r="AB33" s="47">
        <f ca="1">AVERAGE(OFFSET('Optimistic QTR'!$C33,0,4*(COLUMNS('Optimistic QTR'!$C33:AB33)-1),1,4))</f>
        <v>2849.5451924258778</v>
      </c>
      <c r="AC33" s="47">
        <f ca="1">AVERAGE(OFFSET('Optimistic QTR'!$C33,0,4*(COLUMNS('Optimistic QTR'!$C33:AC33)-1),1,4))</f>
        <v>2910.5142156168304</v>
      </c>
      <c r="AD33" s="47">
        <f ca="1">AVERAGE(OFFSET('Optimistic QTR'!$C33,0,4*(COLUMNS('Optimistic QTR'!$C33:AD33)-1),1,4))</f>
        <v>2955.6615544818014</v>
      </c>
      <c r="AE33" s="47">
        <f ca="1">AVERAGE(OFFSET('Optimistic QTR'!$C33,0,4*(COLUMNS('Optimistic QTR'!$C33:AE33)-1),1,4))</f>
        <v>3008.3445352059639</v>
      </c>
      <c r="AF33" s="47">
        <f ca="1">AVERAGE(OFFSET('Optimistic QTR'!$C33,0,4*(COLUMNS('Optimistic QTR'!$C33:AF33)-1),1,4))</f>
        <v>3064.3982578193431</v>
      </c>
      <c r="AG33" s="48">
        <f ca="1">AVERAGE(OFFSET('Optimistic QTR'!$C33,0,4*(COLUMNS('Optimistic QTR'!$C33:AG33)-1),1,4))</f>
        <v>3108.6840428916648</v>
      </c>
      <c r="AH33" s="48">
        <f ca="1">AVERAGE(OFFSET('Optimistic QTR'!$C33,0,4*(COLUMNS('Optimistic QTR'!$C33:AH33)-1),1,4))</f>
        <v>3138.6853831139983</v>
      </c>
      <c r="AI33" s="48">
        <f ca="1">AVERAGE(OFFSET('Optimistic QTR'!$C33,0,4*(COLUMNS('Optimistic QTR'!$C33:AI33)-1),1,4))</f>
        <v>3181.4080184023419</v>
      </c>
      <c r="AJ33" s="48">
        <f ca="1">AVERAGE(OFFSET('Optimistic QTR'!$C33,0,4*(COLUMNS('Optimistic QTR'!$C33:AJ33)-1),1,4))</f>
        <v>3221.786449526634</v>
      </c>
      <c r="AK33" s="48">
        <f ca="1">AVERAGE(OFFSET('Optimistic QTR'!$C33,0,4*(COLUMNS('Optimistic QTR'!$C33:AK33)-1),1,4))</f>
        <v>3260.0727459911222</v>
      </c>
      <c r="AL33" s="49">
        <f ca="1">AVERAGE(OFFSET('Optimistic QTR'!$C33,0,4*(COLUMNS('Optimistic QTR'!$C33:AL33)-1),1,4))</f>
        <v>3300.4587663420739</v>
      </c>
      <c r="AM33" s="49">
        <f ca="1">AVERAGE(OFFSET('Optimistic QTR'!$C33,0,4*(COLUMNS('Optimistic QTR'!$C33:AM33)-1),1,4))</f>
        <v>3340.5310353203249</v>
      </c>
      <c r="AN33" s="49">
        <f ca="1">AVERAGE(OFFSET('Optimistic QTR'!$C33,0,4*(COLUMNS('Optimistic QTR'!$C33:AN33)-1),1,4))</f>
        <v>3376.7602661762057</v>
      </c>
      <c r="AO33" s="49">
        <f ca="1">AVERAGE(OFFSET('Optimistic QTR'!$C33,0,4*(COLUMNS('Optimistic QTR'!$C33:AO33)-1),1,4))</f>
        <v>3411.936860691635</v>
      </c>
      <c r="AP33" s="49">
        <f ca="1">AVERAGE(OFFSET('Optimistic QTR'!$C33,0,4*(COLUMNS('Optimistic QTR'!$C33:AP33)-1),1,4))</f>
        <v>3446.6710367678706</v>
      </c>
      <c r="AQ33" s="49">
        <f ca="1">AVERAGE(OFFSET('Optimistic QTR'!$C33,0,4*(COLUMNS('Optimistic QTR'!$C33:AQ33)-1),1,4))</f>
        <v>3482.0541491966578</v>
      </c>
    </row>
    <row r="34" spans="1:43" s="23" customFormat="1" x14ac:dyDescent="0.2">
      <c r="A34"/>
    </row>
    <row r="35" spans="1:43" x14ac:dyDescent="0.2">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row>
    <row r="36" spans="1:43" x14ac:dyDescent="0.2">
      <c r="B36" s="22" t="s">
        <v>171</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row>
    <row r="37" spans="1:43" x14ac:dyDescent="0.2">
      <c r="C37" s="20">
        <f t="shared" ref="C37:AQ37" si="0">C4</f>
        <v>1990</v>
      </c>
      <c r="D37" s="20">
        <f t="shared" si="0"/>
        <v>1991</v>
      </c>
      <c r="E37" s="20">
        <f t="shared" si="0"/>
        <v>1992</v>
      </c>
      <c r="F37" s="20">
        <f t="shared" si="0"/>
        <v>1993</v>
      </c>
      <c r="G37" s="20">
        <f t="shared" si="0"/>
        <v>1994</v>
      </c>
      <c r="H37" s="20">
        <f t="shared" si="0"/>
        <v>1995</v>
      </c>
      <c r="I37" s="20">
        <f t="shared" si="0"/>
        <v>1996</v>
      </c>
      <c r="J37" s="20">
        <f t="shared" si="0"/>
        <v>1997</v>
      </c>
      <c r="K37" s="20">
        <f t="shared" si="0"/>
        <v>1998</v>
      </c>
      <c r="L37" s="20">
        <f t="shared" si="0"/>
        <v>1999</v>
      </c>
      <c r="M37" s="20">
        <f t="shared" si="0"/>
        <v>2000</v>
      </c>
      <c r="N37" s="20">
        <f t="shared" si="0"/>
        <v>2001</v>
      </c>
      <c r="O37" s="20">
        <f t="shared" si="0"/>
        <v>2002</v>
      </c>
      <c r="P37" s="20">
        <f t="shared" si="0"/>
        <v>2003</v>
      </c>
      <c r="Q37" s="20">
        <f t="shared" si="0"/>
        <v>2004</v>
      </c>
      <c r="R37" s="20">
        <f t="shared" si="0"/>
        <v>2005</v>
      </c>
      <c r="S37" s="20">
        <f t="shared" si="0"/>
        <v>2006</v>
      </c>
      <c r="T37" s="20">
        <f t="shared" si="0"/>
        <v>2007</v>
      </c>
      <c r="U37" s="20">
        <f t="shared" si="0"/>
        <v>2008</v>
      </c>
      <c r="V37" s="20">
        <f t="shared" si="0"/>
        <v>2009</v>
      </c>
      <c r="W37" s="20">
        <f t="shared" si="0"/>
        <v>2010</v>
      </c>
      <c r="X37" s="20">
        <f t="shared" si="0"/>
        <v>2011</v>
      </c>
      <c r="Y37" s="20">
        <f t="shared" si="0"/>
        <v>2012</v>
      </c>
      <c r="Z37" s="20">
        <f t="shared" si="0"/>
        <v>2013</v>
      </c>
      <c r="AA37" s="20">
        <f t="shared" si="0"/>
        <v>2014</v>
      </c>
      <c r="AB37" s="20">
        <f t="shared" si="0"/>
        <v>2015</v>
      </c>
      <c r="AC37" s="20">
        <f t="shared" si="0"/>
        <v>2016</v>
      </c>
      <c r="AD37" s="20">
        <f t="shared" si="0"/>
        <v>2017</v>
      </c>
      <c r="AE37" s="20">
        <f t="shared" si="0"/>
        <v>2018</v>
      </c>
      <c r="AF37" s="20">
        <f t="shared" si="0"/>
        <v>2019</v>
      </c>
      <c r="AG37" s="21">
        <f t="shared" si="0"/>
        <v>2020</v>
      </c>
      <c r="AH37" s="20">
        <f t="shared" si="0"/>
        <v>2021</v>
      </c>
      <c r="AI37" s="20">
        <f t="shared" si="0"/>
        <v>2022</v>
      </c>
      <c r="AJ37" s="20">
        <f t="shared" si="0"/>
        <v>2023</v>
      </c>
      <c r="AK37" s="20">
        <f t="shared" si="0"/>
        <v>2024</v>
      </c>
      <c r="AL37" s="20">
        <f t="shared" si="0"/>
        <v>2025</v>
      </c>
      <c r="AM37" s="20">
        <f t="shared" si="0"/>
        <v>2026</v>
      </c>
      <c r="AN37" s="20">
        <f t="shared" si="0"/>
        <v>2027</v>
      </c>
      <c r="AO37" s="20">
        <f t="shared" si="0"/>
        <v>2028</v>
      </c>
      <c r="AP37" s="20">
        <f t="shared" si="0"/>
        <v>2029</v>
      </c>
      <c r="AQ37" s="20">
        <f t="shared" si="0"/>
        <v>2030</v>
      </c>
    </row>
    <row r="38" spans="1:43" x14ac:dyDescent="0.2">
      <c r="B38" t="str">
        <f t="shared" ref="B38:B53" si="1">B7</f>
        <v>Employment (thous.)</v>
      </c>
      <c r="C38" s="19"/>
      <c r="D38" s="19">
        <f t="shared" ref="D38:AQ38" ca="1" si="2">100*(D7/C7-1)</f>
        <v>0.43709116580172847</v>
      </c>
      <c r="E38" s="19">
        <f t="shared" ca="1" si="2"/>
        <v>1.2584588925860452</v>
      </c>
      <c r="F38" s="19">
        <f t="shared" ca="1" si="2"/>
        <v>1.0449127885510334</v>
      </c>
      <c r="G38" s="19">
        <f t="shared" ca="1" si="2"/>
        <v>1.039953812311345</v>
      </c>
      <c r="H38" s="19">
        <f t="shared" ca="1" si="2"/>
        <v>1.8567006133549446</v>
      </c>
      <c r="I38" s="19">
        <f t="shared" ca="1" si="2"/>
        <v>3.7557785304957125</v>
      </c>
      <c r="J38" s="19">
        <f t="shared" ca="1" si="2"/>
        <v>5.7859724047306438</v>
      </c>
      <c r="K38" s="19">
        <f t="shared" ca="1" si="2"/>
        <v>4.8115368192228392</v>
      </c>
      <c r="L38" s="19">
        <f t="shared" ca="1" si="2"/>
        <v>2.6234082084899857</v>
      </c>
      <c r="M38" s="19">
        <f t="shared" ca="1" si="2"/>
        <v>2.2646207887977887</v>
      </c>
      <c r="N38" s="19">
        <f t="shared" ca="1" si="2"/>
        <v>-1.2092837228999231</v>
      </c>
      <c r="O38" s="19">
        <f t="shared" ca="1" si="2"/>
        <v>-3.4501851609292755</v>
      </c>
      <c r="P38" s="19">
        <f t="shared" ca="1" si="2"/>
        <v>-0.75601077901173985</v>
      </c>
      <c r="Q38" s="19">
        <f t="shared" ca="1" si="2"/>
        <v>0.73318793843708541</v>
      </c>
      <c r="R38" s="19">
        <f t="shared" ca="1" si="2"/>
        <v>2.5499472616132168</v>
      </c>
      <c r="S38" s="19">
        <f t="shared" ca="1" si="2"/>
        <v>3.2263691317554466</v>
      </c>
      <c r="T38" s="19">
        <f t="shared" ca="1" si="2"/>
        <v>3.1109609075918199</v>
      </c>
      <c r="U38" s="19">
        <f t="shared" ca="1" si="2"/>
        <v>1.2404073282926031</v>
      </c>
      <c r="V38" s="19">
        <f t="shared" ca="1" si="2"/>
        <v>-5.0755499489263389</v>
      </c>
      <c r="W38" s="19">
        <f t="shared" ca="1" si="2"/>
        <v>-1.465953192990721</v>
      </c>
      <c r="X38" s="19">
        <f t="shared" ca="1" si="2"/>
        <v>1.8744740909606206</v>
      </c>
      <c r="Y38" s="19">
        <f t="shared" ca="1" si="2"/>
        <v>2.627293389882146</v>
      </c>
      <c r="Z38" s="19">
        <f t="shared" ca="1" si="2"/>
        <v>2.8631280930174308</v>
      </c>
      <c r="AA38" s="19">
        <f t="shared" ca="1" si="2"/>
        <v>2.7623481624114321</v>
      </c>
      <c r="AB38" s="19">
        <f t="shared" ca="1" si="2"/>
        <v>3.177868856885202</v>
      </c>
      <c r="AC38" s="19">
        <f t="shared" ca="1" si="2"/>
        <v>3.2422332942555698</v>
      </c>
      <c r="AD38" s="19">
        <f t="shared" ca="1" si="2"/>
        <v>2.4925608439323454</v>
      </c>
      <c r="AE38" s="19">
        <f t="shared" ca="1" si="2"/>
        <v>2.2593281367467188</v>
      </c>
      <c r="AF38" s="19">
        <f t="shared" ca="1" si="2"/>
        <v>2.349191301656095</v>
      </c>
      <c r="AG38" s="19">
        <f t="shared" ca="1" si="2"/>
        <v>-5.7828353236393459</v>
      </c>
      <c r="AH38" s="19">
        <f t="shared" ca="1" si="2"/>
        <v>1.6506831450755266</v>
      </c>
      <c r="AI38" s="19">
        <f t="shared" ca="1" si="2"/>
        <v>4.4517252779244343</v>
      </c>
      <c r="AJ38" s="19">
        <f t="shared" ca="1" si="2"/>
        <v>0.85268205116093565</v>
      </c>
      <c r="AK38" s="19">
        <f t="shared" ca="1" si="2"/>
        <v>0.733992224460156</v>
      </c>
      <c r="AL38" s="18">
        <f t="shared" ca="1" si="2"/>
        <v>0.16273825078931825</v>
      </c>
      <c r="AM38" s="18">
        <f t="shared" ca="1" si="2"/>
        <v>1.2759103720780152</v>
      </c>
      <c r="AN38" s="18">
        <f t="shared" ca="1" si="2"/>
        <v>1.303382937427422</v>
      </c>
      <c r="AO38" s="18">
        <f t="shared" ca="1" si="2"/>
        <v>1.1569339885043828</v>
      </c>
      <c r="AP38" s="18">
        <f t="shared" ca="1" si="2"/>
        <v>1.2749848930192265</v>
      </c>
      <c r="AQ38" s="18">
        <f t="shared" ca="1" si="2"/>
        <v>1.3505081515326145</v>
      </c>
    </row>
    <row r="39" spans="1:43" x14ac:dyDescent="0.2">
      <c r="B39" t="str">
        <f t="shared" si="1"/>
        <v xml:space="preserve"> Goods producing</v>
      </c>
      <c r="C39" s="19"/>
      <c r="D39" s="19">
        <f t="shared" ref="D39:AQ39" ca="1" si="3">100*(D8/C8-1)</f>
        <v>-2.3514553764734103</v>
      </c>
      <c r="E39" s="19">
        <f t="shared" ca="1" si="3"/>
        <v>-0.92073658927142032</v>
      </c>
      <c r="F39" s="19">
        <f t="shared" ca="1" si="3"/>
        <v>-4.9541569541569519</v>
      </c>
      <c r="G39" s="19">
        <f t="shared" ca="1" si="3"/>
        <v>-4.3752656878453866</v>
      </c>
      <c r="H39" s="19">
        <f t="shared" ca="1" si="3"/>
        <v>-2.2672092466573202</v>
      </c>
      <c r="I39" s="19">
        <f t="shared" ca="1" si="3"/>
        <v>4.4191742477256657</v>
      </c>
      <c r="J39" s="19">
        <f t="shared" ca="1" si="3"/>
        <v>11.480079080521399</v>
      </c>
      <c r="K39" s="19">
        <f t="shared" ca="1" si="3"/>
        <v>5.7470918873425481</v>
      </c>
      <c r="L39" s="19">
        <f t="shared" ca="1" si="3"/>
        <v>-2.9476137687956538</v>
      </c>
      <c r="M39" s="19">
        <f t="shared" ca="1" si="3"/>
        <v>-3.1103561387066381</v>
      </c>
      <c r="N39" s="19">
        <f t="shared" ca="1" si="3"/>
        <v>-3.3371622030107018</v>
      </c>
      <c r="O39" s="19">
        <f t="shared" ca="1" si="3"/>
        <v>-9.5065357433235516</v>
      </c>
      <c r="P39" s="19">
        <f t="shared" ca="1" si="3"/>
        <v>-6.8940493468795383</v>
      </c>
      <c r="Q39" s="19">
        <f t="shared" ca="1" si="3"/>
        <v>-0.56415395464497475</v>
      </c>
      <c r="R39" s="19">
        <f t="shared" ca="1" si="3"/>
        <v>5.2965548131835183</v>
      </c>
      <c r="S39" s="19">
        <f t="shared" ca="1" si="3"/>
        <v>7.5079758950726827</v>
      </c>
      <c r="T39" s="19">
        <f t="shared" ca="1" si="3"/>
        <v>5.7240833553152459</v>
      </c>
      <c r="U39" s="19">
        <f t="shared" ca="1" si="3"/>
        <v>-0.9543413173652926</v>
      </c>
      <c r="V39" s="19">
        <f t="shared" ca="1" si="3"/>
        <v>-12.607846841740667</v>
      </c>
      <c r="W39" s="19">
        <f t="shared" ca="1" si="3"/>
        <v>-6.2837789147510144</v>
      </c>
      <c r="X39" s="19">
        <f t="shared" ca="1" si="3"/>
        <v>2.5221068819684778</v>
      </c>
      <c r="Y39" s="19">
        <f t="shared" ca="1" si="3"/>
        <v>5.2426310657766484</v>
      </c>
      <c r="Z39" s="19">
        <f t="shared" ca="1" si="3"/>
        <v>3.9231755986317118</v>
      </c>
      <c r="AA39" s="19">
        <f t="shared" ca="1" si="3"/>
        <v>2.3624207097548311</v>
      </c>
      <c r="AB39" s="19">
        <f t="shared" ca="1" si="3"/>
        <v>3.6946472834461064</v>
      </c>
      <c r="AC39" s="19">
        <f t="shared" ca="1" si="3"/>
        <v>1.4374777917756765</v>
      </c>
      <c r="AD39" s="19">
        <f t="shared" ca="1" si="3"/>
        <v>-0.98082924654480097</v>
      </c>
      <c r="AE39" s="19">
        <f t="shared" ca="1" si="3"/>
        <v>1.9650093265581869</v>
      </c>
      <c r="AF39" s="19">
        <f t="shared" ca="1" si="3"/>
        <v>2.5548020816905659</v>
      </c>
      <c r="AG39" s="19">
        <f t="shared" ca="1" si="3"/>
        <v>-6.7599569429494082</v>
      </c>
      <c r="AH39" s="19">
        <f t="shared" ca="1" si="3"/>
        <v>-3.4700003298479332</v>
      </c>
      <c r="AI39" s="19">
        <f t="shared" ca="1" si="3"/>
        <v>2.292841277977109</v>
      </c>
      <c r="AJ39" s="19">
        <f t="shared" ca="1" si="3"/>
        <v>1.0990112239444016</v>
      </c>
      <c r="AK39" s="19">
        <f t="shared" ca="1" si="3"/>
        <v>-1.3249628283495851</v>
      </c>
      <c r="AL39" s="18">
        <f t="shared" ca="1" si="3"/>
        <v>-3.7866896597910427</v>
      </c>
      <c r="AM39" s="18">
        <f t="shared" ca="1" si="3"/>
        <v>0.48968537831033387</v>
      </c>
      <c r="AN39" s="18">
        <f t="shared" ca="1" si="3"/>
        <v>2.4357545730400609</v>
      </c>
      <c r="AO39" s="18">
        <f t="shared" ca="1" si="3"/>
        <v>2.3471335515491409</v>
      </c>
      <c r="AP39" s="18">
        <f t="shared" ca="1" si="3"/>
        <v>1.8097504452724067</v>
      </c>
      <c r="AQ39" s="18">
        <f t="shared" ca="1" si="3"/>
        <v>1.4380617116762862</v>
      </c>
    </row>
    <row r="40" spans="1:43" x14ac:dyDescent="0.2">
      <c r="B40" t="str">
        <f t="shared" si="1"/>
        <v xml:space="preserve">   Mining, Logging and Construction</v>
      </c>
      <c r="C40" s="19"/>
      <c r="D40" s="19">
        <f t="shared" ref="D40:AQ40" ca="1" si="4">100*(D9/C9-1)</f>
        <v>-3.8292367399741067</v>
      </c>
      <c r="E40" s="19">
        <f t="shared" ca="1" si="4"/>
        <v>2.3809523809523725</v>
      </c>
      <c r="F40" s="19">
        <f t="shared" ca="1" si="4"/>
        <v>-4.8613848377348496</v>
      </c>
      <c r="G40" s="19">
        <f t="shared" ca="1" si="4"/>
        <v>-1.5053169451733184</v>
      </c>
      <c r="H40" s="19">
        <f t="shared" ca="1" si="4"/>
        <v>0.85530005608525084</v>
      </c>
      <c r="I40" s="19">
        <f t="shared" ca="1" si="4"/>
        <v>3.6285277352982037</v>
      </c>
      <c r="J40" s="19">
        <f t="shared" ca="1" si="4"/>
        <v>9.9543869063589909</v>
      </c>
      <c r="K40" s="19">
        <f t="shared" ca="1" si="4"/>
        <v>7.9795021961932777</v>
      </c>
      <c r="L40" s="19">
        <f t="shared" ca="1" si="4"/>
        <v>8.5649717514124202</v>
      </c>
      <c r="M40" s="19">
        <f t="shared" ca="1" si="4"/>
        <v>6.6507077435470574</v>
      </c>
      <c r="N40" s="19">
        <f t="shared" ca="1" si="4"/>
        <v>-2.5373279984385766</v>
      </c>
      <c r="O40" s="19">
        <f t="shared" ca="1" si="4"/>
        <v>-6.9990988284770017</v>
      </c>
      <c r="P40" s="19">
        <f t="shared" ca="1" si="4"/>
        <v>-2.2932816537467815</v>
      </c>
      <c r="Q40" s="19">
        <f t="shared" ca="1" si="4"/>
        <v>3.0082644628099287</v>
      </c>
      <c r="R40" s="19">
        <f t="shared" ca="1" si="4"/>
        <v>7.2635857937526804</v>
      </c>
      <c r="S40" s="19">
        <f t="shared" ca="1" si="4"/>
        <v>10.13264186695919</v>
      </c>
      <c r="T40" s="19">
        <f t="shared" ca="1" si="4"/>
        <v>8.95589966494612</v>
      </c>
      <c r="U40" s="19">
        <f t="shared" ca="1" si="4"/>
        <v>-3.0917553191489477</v>
      </c>
      <c r="V40" s="19">
        <f t="shared" ca="1" si="4"/>
        <v>-22.204116638078897</v>
      </c>
      <c r="W40" s="19">
        <f t="shared" ca="1" si="4"/>
        <v>-12.622643589460925</v>
      </c>
      <c r="X40" s="19">
        <f t="shared" ca="1" si="4"/>
        <v>-3.5074438556648935</v>
      </c>
      <c r="Y40" s="19">
        <f t="shared" ca="1" si="4"/>
        <v>4.5109832635983338</v>
      </c>
      <c r="Z40" s="19">
        <f t="shared" ca="1" si="4"/>
        <v>8.92030526710872</v>
      </c>
      <c r="AA40" s="19">
        <f t="shared" ca="1" si="4"/>
        <v>8.430967149092595</v>
      </c>
      <c r="AB40" s="19">
        <f t="shared" ca="1" si="4"/>
        <v>10.487288135593209</v>
      </c>
      <c r="AC40" s="19">
        <f t="shared" ca="1" si="4"/>
        <v>7.2003835091083213</v>
      </c>
      <c r="AD40" s="19">
        <f t="shared" ca="1" si="4"/>
        <v>4.6865217780162949</v>
      </c>
      <c r="AE40" s="19">
        <f t="shared" ca="1" si="4"/>
        <v>5.3908586074327136</v>
      </c>
      <c r="AF40" s="19">
        <f t="shared" ca="1" si="4"/>
        <v>1.5483138780804095</v>
      </c>
      <c r="AG40" s="19">
        <f t="shared" ca="1" si="4"/>
        <v>-3.6401373034245954</v>
      </c>
      <c r="AH40" s="19">
        <f t="shared" ca="1" si="4"/>
        <v>4.1835804821473088</v>
      </c>
      <c r="AI40" s="19">
        <f t="shared" ca="1" si="4"/>
        <v>1.3358778625954137</v>
      </c>
      <c r="AJ40" s="19">
        <f t="shared" ca="1" si="4"/>
        <v>-1.5222849968612673</v>
      </c>
      <c r="AK40" s="19">
        <f t="shared" ca="1" si="4"/>
        <v>-4.4462151394422333</v>
      </c>
      <c r="AL40" s="18">
        <f t="shared" ca="1" si="4"/>
        <v>-6.3999157771847841</v>
      </c>
      <c r="AM40" s="18">
        <f t="shared" ca="1" si="4"/>
        <v>-0.17880137631874904</v>
      </c>
      <c r="AN40" s="18">
        <f t="shared" ca="1" si="4"/>
        <v>3.8171530469695014</v>
      </c>
      <c r="AO40" s="18">
        <f t="shared" ca="1" si="4"/>
        <v>3.8434085356374048</v>
      </c>
      <c r="AP40" s="18">
        <f t="shared" ca="1" si="4"/>
        <v>3.1662787606452358</v>
      </c>
      <c r="AQ40" s="18">
        <f t="shared" ca="1" si="4"/>
        <v>2.2687879222666352</v>
      </c>
    </row>
    <row r="41" spans="1:43" x14ac:dyDescent="0.2">
      <c r="B41" t="str">
        <f t="shared" si="1"/>
        <v xml:space="preserve">   Manufacturing</v>
      </c>
      <c r="C41" s="19"/>
      <c r="D41" s="19">
        <f t="shared" ref="D41:AQ41" ca="1" si="5">100*(D10/C10-1)</f>
        <v>-1.9039410796834688</v>
      </c>
      <c r="E41" s="19">
        <f t="shared" ca="1" si="5"/>
        <v>-1.9009584664536727</v>
      </c>
      <c r="F41" s="19">
        <f t="shared" ca="1" si="5"/>
        <v>-4.9829018075231986</v>
      </c>
      <c r="G41" s="19">
        <f t="shared" ca="1" si="5"/>
        <v>-5.2656383890316905</v>
      </c>
      <c r="H41" s="19">
        <f t="shared" ca="1" si="5"/>
        <v>-3.2743883135091134</v>
      </c>
      <c r="I41" s="19">
        <f t="shared" ca="1" si="5"/>
        <v>4.6850890728012073</v>
      </c>
      <c r="J41" s="19">
        <f t="shared" ca="1" si="5"/>
        <v>11.988029836080226</v>
      </c>
      <c r="K41" s="19">
        <f t="shared" ca="1" si="5"/>
        <v>5.0173493399274127</v>
      </c>
      <c r="L41" s="19">
        <f t="shared" ca="1" si="5"/>
        <v>-6.8170597394705883</v>
      </c>
      <c r="M41" s="19">
        <f t="shared" ca="1" si="5"/>
        <v>-6.9326703619171699</v>
      </c>
      <c r="N41" s="19">
        <f t="shared" ca="1" si="5"/>
        <v>-3.6960805780599904</v>
      </c>
      <c r="O41" s="19">
        <f t="shared" ca="1" si="5"/>
        <v>-10.645263971624763</v>
      </c>
      <c r="P41" s="19">
        <f t="shared" ca="1" si="5"/>
        <v>-9.0687022900763363</v>
      </c>
      <c r="Q41" s="19">
        <f t="shared" ca="1" si="5"/>
        <v>-2.378553839265718</v>
      </c>
      <c r="R41" s="19">
        <f t="shared" ca="1" si="5"/>
        <v>4.2423894972194898</v>
      </c>
      <c r="S41" s="19">
        <f t="shared" ca="1" si="5"/>
        <v>6.0606060606060552</v>
      </c>
      <c r="T41" s="19">
        <f t="shared" ca="1" si="5"/>
        <v>3.8734767954368809</v>
      </c>
      <c r="U41" s="19">
        <f t="shared" ca="1" si="5"/>
        <v>0.32947284345048455</v>
      </c>
      <c r="V41" s="19">
        <f t="shared" ca="1" si="5"/>
        <v>-7.0405015424420458</v>
      </c>
      <c r="W41" s="19">
        <f t="shared" ca="1" si="5"/>
        <v>-3.2061232136166629</v>
      </c>
      <c r="X41" s="19">
        <f t="shared" ca="1" si="5"/>
        <v>5.164786551647893</v>
      </c>
      <c r="Y41" s="19">
        <f t="shared" ca="1" si="5"/>
        <v>5.5368598170154382</v>
      </c>
      <c r="Z41" s="19">
        <f t="shared" ca="1" si="5"/>
        <v>1.9331373623636239</v>
      </c>
      <c r="AA41" s="19">
        <f t="shared" ca="1" si="5"/>
        <v>-0.21995209932059723</v>
      </c>
      <c r="AB41" s="19">
        <f t="shared" ca="1" si="5"/>
        <v>0.55354168707748563</v>
      </c>
      <c r="AC41" s="19">
        <f t="shared" ca="1" si="5"/>
        <v>-1.4907195401179019</v>
      </c>
      <c r="AD41" s="19">
        <f t="shared" ca="1" si="5"/>
        <v>-4.1145343949359647</v>
      </c>
      <c r="AE41" s="19">
        <f t="shared" ca="1" si="5"/>
        <v>-0.10315127133941893</v>
      </c>
      <c r="AF41" s="19">
        <f t="shared" ca="1" si="5"/>
        <v>3.1958283855645586</v>
      </c>
      <c r="AG41" s="19">
        <f t="shared" ca="1" si="5"/>
        <v>-8.7152291374824831</v>
      </c>
      <c r="AH41" s="19">
        <f t="shared" ca="1" si="5"/>
        <v>-8.5333771785596984</v>
      </c>
      <c r="AI41" s="19">
        <f t="shared" ca="1" si="5"/>
        <v>3.013961291868883</v>
      </c>
      <c r="AJ41" s="19">
        <f t="shared" ca="1" si="5"/>
        <v>3.042112610516523</v>
      </c>
      <c r="AK41" s="19">
        <f t="shared" ca="1" si="5"/>
        <v>0.88625458650861688</v>
      </c>
      <c r="AL41" s="18">
        <f t="shared" ca="1" si="5"/>
        <v>-2.0332195613249837</v>
      </c>
      <c r="AM41" s="18">
        <f t="shared" ca="1" si="5"/>
        <v>0.91823897287639511</v>
      </c>
      <c r="AN41" s="18">
        <f t="shared" ca="1" si="5"/>
        <v>1.5597818465081348</v>
      </c>
      <c r="AO41" s="18">
        <f t="shared" ca="1" si="5"/>
        <v>1.3772250072137115</v>
      </c>
      <c r="AP41" s="18">
        <f t="shared" ca="1" si="5"/>
        <v>0.90904638437003804</v>
      </c>
      <c r="AQ41" s="18">
        <f t="shared" ca="1" si="5"/>
        <v>0.87413787355545836</v>
      </c>
    </row>
    <row r="42" spans="1:43" x14ac:dyDescent="0.2">
      <c r="B42" t="str">
        <f t="shared" si="1"/>
        <v xml:space="preserve">      Aerospace</v>
      </c>
      <c r="C42" s="19"/>
      <c r="D42" s="19">
        <f t="shared" ref="D42:AQ42" ca="1" si="6">100*(D11/C11-1)</f>
        <v>0.31896743565018593</v>
      </c>
      <c r="E42" s="19">
        <f t="shared" ca="1" si="6"/>
        <v>-3.0316474415853389</v>
      </c>
      <c r="F42" s="19">
        <f t="shared" ca="1" si="6"/>
        <v>-8.6548726551776696</v>
      </c>
      <c r="G42" s="19">
        <f t="shared" ca="1" si="6"/>
        <v>-10.743801652892571</v>
      </c>
      <c r="H42" s="19">
        <f t="shared" ca="1" si="6"/>
        <v>-11.681631126075565</v>
      </c>
      <c r="I42" s="19">
        <f t="shared" ca="1" si="6"/>
        <v>6.1209361431748377</v>
      </c>
      <c r="J42" s="19">
        <f t="shared" ca="1" si="6"/>
        <v>21.474902704320932</v>
      </c>
      <c r="K42" s="19">
        <f t="shared" ca="1" si="6"/>
        <v>6.2926148032530937</v>
      </c>
      <c r="L42" s="19">
        <f t="shared" ca="1" si="6"/>
        <v>-12.31161604451656</v>
      </c>
      <c r="M42" s="19">
        <f t="shared" ca="1" si="6"/>
        <v>-12.726952229860755</v>
      </c>
      <c r="N42" s="19">
        <f t="shared" ca="1" si="6"/>
        <v>1.2219753585134496</v>
      </c>
      <c r="O42" s="19">
        <f t="shared" ca="1" si="6"/>
        <v>-13.069939139978059</v>
      </c>
      <c r="P42" s="19">
        <f t="shared" ca="1" si="6"/>
        <v>-13.864340640422357</v>
      </c>
      <c r="Q42" s="19">
        <f t="shared" ca="1" si="6"/>
        <v>-5.9693537641572263</v>
      </c>
      <c r="R42" s="19">
        <f t="shared" ca="1" si="6"/>
        <v>6.3341363185489552</v>
      </c>
      <c r="S42" s="19">
        <f t="shared" ca="1" si="6"/>
        <v>11.500533049040506</v>
      </c>
      <c r="T42" s="19">
        <f t="shared" ca="1" si="6"/>
        <v>8.8801242978367334</v>
      </c>
      <c r="U42" s="19">
        <f t="shared" ca="1" si="6"/>
        <v>3.5455543358946295</v>
      </c>
      <c r="V42" s="19">
        <f t="shared" ca="1" si="6"/>
        <v>0.25442595144704594</v>
      </c>
      <c r="W42" s="19">
        <f t="shared" ca="1" si="6"/>
        <v>-2.5906735751295429</v>
      </c>
      <c r="X42" s="19">
        <f t="shared" ca="1" si="6"/>
        <v>6.936604429005655</v>
      </c>
      <c r="Y42" s="19">
        <f t="shared" ca="1" si="6"/>
        <v>8.6082631204953852</v>
      </c>
      <c r="Z42" s="19">
        <f t="shared" ca="1" si="6"/>
        <v>1.8880269184035958</v>
      </c>
      <c r="AA42" s="19">
        <f t="shared" ca="1" si="6"/>
        <v>-2.2291532886891119</v>
      </c>
      <c r="AB42" s="19">
        <f t="shared" ca="1" si="6"/>
        <v>-0.75999249390129586</v>
      </c>
      <c r="AC42" s="19">
        <f t="shared" ca="1" si="6"/>
        <v>-3.5927011439916834</v>
      </c>
      <c r="AD42" s="19">
        <f t="shared" ca="1" si="6"/>
        <v>-7.9925468274982698</v>
      </c>
      <c r="AE42" s="19">
        <f t="shared" ca="1" si="6"/>
        <v>-0.55425282455766611</v>
      </c>
      <c r="AF42" s="19">
        <f t="shared" ca="1" si="6"/>
        <v>5.3590568060021493</v>
      </c>
      <c r="AG42" s="19">
        <f t="shared" ca="1" si="6"/>
        <v>-9.2980671414038536</v>
      </c>
      <c r="AH42" s="19">
        <f t="shared" ca="1" si="6"/>
        <v>-15.37685060565277</v>
      </c>
      <c r="AI42" s="19">
        <f t="shared" ca="1" si="6"/>
        <v>6.2160371106693146</v>
      </c>
      <c r="AJ42" s="19">
        <f t="shared" ca="1" si="6"/>
        <v>9.2213626154230113</v>
      </c>
      <c r="AK42" s="19">
        <f t="shared" ca="1" si="6"/>
        <v>3.5416428653033405</v>
      </c>
      <c r="AL42" s="18">
        <f t="shared" ca="1" si="6"/>
        <v>-1.3508738828202693</v>
      </c>
      <c r="AM42" s="18">
        <f t="shared" ca="1" si="6"/>
        <v>1.996939725422231</v>
      </c>
      <c r="AN42" s="18">
        <f t="shared" ca="1" si="6"/>
        <v>2.1986163317879726</v>
      </c>
      <c r="AO42" s="18">
        <f t="shared" ca="1" si="6"/>
        <v>2.0932813839062536</v>
      </c>
      <c r="AP42" s="18">
        <f t="shared" ca="1" si="6"/>
        <v>1.1937364881273504</v>
      </c>
      <c r="AQ42" s="18">
        <f t="shared" ca="1" si="6"/>
        <v>0.64948440727361501</v>
      </c>
    </row>
    <row r="43" spans="1:43" x14ac:dyDescent="0.2">
      <c r="B43" t="str">
        <f t="shared" si="1"/>
        <v xml:space="preserve"> Services providing</v>
      </c>
      <c r="C43" s="19"/>
      <c r="D43" s="19">
        <f t="shared" ref="D43:AQ43" ca="1" si="7">100*(D12/C12-1)</f>
        <v>1.3654063685596407</v>
      </c>
      <c r="E43" s="19">
        <f t="shared" ca="1" si="7"/>
        <v>1.9573182172800907</v>
      </c>
      <c r="F43" s="19">
        <f t="shared" ca="1" si="7"/>
        <v>2.9144833063742936</v>
      </c>
      <c r="G43" s="19">
        <f t="shared" ca="1" si="7"/>
        <v>2.5985393216127584</v>
      </c>
      <c r="H43" s="19">
        <f t="shared" ca="1" si="7"/>
        <v>2.9629493730105816</v>
      </c>
      <c r="I43" s="19">
        <f t="shared" ca="1" si="7"/>
        <v>3.5868606505528033</v>
      </c>
      <c r="J43" s="19">
        <f t="shared" ca="1" si="7"/>
        <v>4.3244544977595112</v>
      </c>
      <c r="K43" s="19">
        <f t="shared" ca="1" si="7"/>
        <v>4.5549354064816194</v>
      </c>
      <c r="L43" s="19">
        <f t="shared" ca="1" si="7"/>
        <v>4.1688350601630564</v>
      </c>
      <c r="M43" s="19">
        <f t="shared" ca="1" si="7"/>
        <v>3.6538010279390409</v>
      </c>
      <c r="N43" s="19">
        <f t="shared" ca="1" si="7"/>
        <v>-0.69521528305191982</v>
      </c>
      <c r="O43" s="19">
        <f t="shared" ca="1" si="7"/>
        <v>-2.0259736439581011</v>
      </c>
      <c r="P43" s="19">
        <f t="shared" ca="1" si="7"/>
        <v>0.57720166029917586</v>
      </c>
      <c r="Q43" s="19">
        <f t="shared" ca="1" si="7"/>
        <v>0.9940446872341191</v>
      </c>
      <c r="R43" s="19">
        <f t="shared" ca="1" si="7"/>
        <v>2.0062070494347051</v>
      </c>
      <c r="S43" s="19">
        <f t="shared" ca="1" si="7"/>
        <v>2.3514071498424327</v>
      </c>
      <c r="T43" s="19">
        <f t="shared" ca="1" si="7"/>
        <v>2.5500562668534954</v>
      </c>
      <c r="U43" s="19">
        <f t="shared" ca="1" si="7"/>
        <v>1.7260894170911145</v>
      </c>
      <c r="V43" s="19">
        <f t="shared" ca="1" si="7"/>
        <v>-3.4526272940059055</v>
      </c>
      <c r="W43" s="19">
        <f t="shared" ca="1" si="7"/>
        <v>-0.52633058339071059</v>
      </c>
      <c r="X43" s="19">
        <f t="shared" ca="1" si="7"/>
        <v>1.7554765924680416</v>
      </c>
      <c r="Y43" s="19">
        <f t="shared" ca="1" si="7"/>
        <v>2.1431249218977877</v>
      </c>
      <c r="Z43" s="19">
        <f t="shared" ca="1" si="7"/>
        <v>2.6609302041066041</v>
      </c>
      <c r="AA43" s="19">
        <f t="shared" ca="1" si="7"/>
        <v>2.8395699266438923</v>
      </c>
      <c r="AB43" s="19">
        <f t="shared" ca="1" si="7"/>
        <v>3.0785473788570217</v>
      </c>
      <c r="AC43" s="19">
        <f t="shared" ca="1" si="7"/>
        <v>3.5911688473909464</v>
      </c>
      <c r="AD43" s="19">
        <f t="shared" ca="1" si="7"/>
        <v>3.1501522322370468</v>
      </c>
      <c r="AE43" s="19">
        <f t="shared" ca="1" si="7"/>
        <v>2.3128178151850198</v>
      </c>
      <c r="AF43" s="19">
        <f t="shared" ca="1" si="7"/>
        <v>2.3119505047215716</v>
      </c>
      <c r="AG43" s="19">
        <f t="shared" ca="1" si="7"/>
        <v>-5.6054362513540346</v>
      </c>
      <c r="AH43" s="19">
        <f t="shared" ca="1" si="7"/>
        <v>2.5689864245363792</v>
      </c>
      <c r="AI43" s="19">
        <f t="shared" ca="1" si="7"/>
        <v>4.8160878441504629</v>
      </c>
      <c r="AJ43" s="19">
        <f t="shared" ca="1" si="7"/>
        <v>0.81210900747734627</v>
      </c>
      <c r="AK43" s="19">
        <f t="shared" ca="1" si="7"/>
        <v>1.0740892345476816</v>
      </c>
      <c r="AL43" s="18">
        <f t="shared" ca="1" si="7"/>
        <v>0.79963605535846582</v>
      </c>
      <c r="AM43" s="18">
        <f t="shared" ca="1" si="7"/>
        <v>1.396901451713628</v>
      </c>
      <c r="AN43" s="18">
        <f t="shared" ca="1" si="7"/>
        <v>1.130665053830926</v>
      </c>
      <c r="AO43" s="18">
        <f t="shared" ca="1" si="7"/>
        <v>0.97300901057906231</v>
      </c>
      <c r="AP43" s="18">
        <f t="shared" ca="1" si="7"/>
        <v>1.1912509562990392</v>
      </c>
      <c r="AQ43" s="18">
        <f t="shared" ca="1" si="7"/>
        <v>1.336716589792819</v>
      </c>
    </row>
    <row r="44" spans="1:43" x14ac:dyDescent="0.2">
      <c r="B44" t="str">
        <f t="shared" si="1"/>
        <v xml:space="preserve">   Wholesale and retail trade</v>
      </c>
      <c r="C44" s="19"/>
      <c r="D44" s="19">
        <f t="shared" ref="D44:AQ44" ca="1" si="8">100*(D13/C13-1)</f>
        <v>-1.2538743307973998</v>
      </c>
      <c r="E44" s="19">
        <f t="shared" ca="1" si="8"/>
        <v>0.41375374518475283</v>
      </c>
      <c r="F44" s="19">
        <f t="shared" ca="1" si="8"/>
        <v>1.0798522307473801</v>
      </c>
      <c r="G44" s="19">
        <f t="shared" ca="1" si="8"/>
        <v>1.0917439790085082</v>
      </c>
      <c r="H44" s="19">
        <f t="shared" ca="1" si="8"/>
        <v>2.8227114716106616</v>
      </c>
      <c r="I44" s="19">
        <f t="shared" ca="1" si="8"/>
        <v>4.0073927154706146</v>
      </c>
      <c r="J44" s="19">
        <f t="shared" ca="1" si="8"/>
        <v>3.3675724873228452</v>
      </c>
      <c r="K44" s="19">
        <f t="shared" ca="1" si="8"/>
        <v>3.8825995807127978</v>
      </c>
      <c r="L44" s="19">
        <f t="shared" ca="1" si="8"/>
        <v>4.0967064901517469</v>
      </c>
      <c r="M44" s="19">
        <f t="shared" ca="1" si="8"/>
        <v>2.9739056259935781</v>
      </c>
      <c r="N44" s="19">
        <f t="shared" ca="1" si="8"/>
        <v>-2.4775962045334721</v>
      </c>
      <c r="O44" s="19">
        <f t="shared" ca="1" si="8"/>
        <v>-5.119691119691117</v>
      </c>
      <c r="P44" s="19">
        <f t="shared" ca="1" si="8"/>
        <v>0.382518108570018</v>
      </c>
      <c r="Q44" s="19">
        <f t="shared" ca="1" si="8"/>
        <v>0.27971461002107567</v>
      </c>
      <c r="R44" s="19">
        <f t="shared" ca="1" si="8"/>
        <v>1.6048833730848644</v>
      </c>
      <c r="S44" s="19">
        <f t="shared" ca="1" si="8"/>
        <v>1.2930691493594271</v>
      </c>
      <c r="T44" s="19">
        <f t="shared" ca="1" si="8"/>
        <v>1.7950430103303328</v>
      </c>
      <c r="U44" s="19">
        <f t="shared" ca="1" si="8"/>
        <v>0.63281370581882435</v>
      </c>
      <c r="V44" s="19">
        <f t="shared" ca="1" si="8"/>
        <v>-6.6411042944785281</v>
      </c>
      <c r="W44" s="19">
        <f t="shared" ca="1" si="8"/>
        <v>-2.8092656481025102</v>
      </c>
      <c r="X44" s="19">
        <f t="shared" ca="1" si="8"/>
        <v>1.1916835699797179</v>
      </c>
      <c r="Y44" s="19">
        <f t="shared" ca="1" si="8"/>
        <v>1.7247139396976419</v>
      </c>
      <c r="Z44" s="19">
        <f t="shared" ca="1" si="8"/>
        <v>2.7997865265404931</v>
      </c>
      <c r="AA44" s="19">
        <f t="shared" ca="1" si="8"/>
        <v>2.0526336807635381</v>
      </c>
      <c r="AB44" s="19">
        <f t="shared" ca="1" si="8"/>
        <v>2.0935237722559341</v>
      </c>
      <c r="AC44" s="19">
        <f t="shared" ca="1" si="8"/>
        <v>1.0233806055960137</v>
      </c>
      <c r="AD44" s="19">
        <f t="shared" ca="1" si="8"/>
        <v>1.0699244982357525</v>
      </c>
      <c r="AE44" s="19">
        <f t="shared" ca="1" si="8"/>
        <v>-1.1102230246251565E-14</v>
      </c>
      <c r="AF44" s="19">
        <f t="shared" ca="1" si="8"/>
        <v>-0.79957956379741457</v>
      </c>
      <c r="AG44" s="19">
        <f t="shared" ca="1" si="8"/>
        <v>-6.0622114584121807</v>
      </c>
      <c r="AH44" s="19">
        <f t="shared" ca="1" si="8"/>
        <v>4.5641314856590398</v>
      </c>
      <c r="AI44" s="19">
        <f t="shared" ca="1" si="8"/>
        <v>-2.0611010517394335</v>
      </c>
      <c r="AJ44" s="19">
        <f t="shared" ca="1" si="8"/>
        <v>0.2910864605460084</v>
      </c>
      <c r="AK44" s="19">
        <f t="shared" ca="1" si="8"/>
        <v>-1.0197678067147664</v>
      </c>
      <c r="AL44" s="18">
        <f t="shared" ca="1" si="8"/>
        <v>5.5622919638587121E-2</v>
      </c>
      <c r="AM44" s="18">
        <f t="shared" ca="1" si="8"/>
        <v>1.2987426513473954</v>
      </c>
      <c r="AN44" s="18">
        <f t="shared" ca="1" si="8"/>
        <v>1.5849889572941311</v>
      </c>
      <c r="AO44" s="18">
        <f t="shared" ca="1" si="8"/>
        <v>0.12894397333556018</v>
      </c>
      <c r="AP44" s="18">
        <f t="shared" ca="1" si="8"/>
        <v>0.52953693682433745</v>
      </c>
      <c r="AQ44" s="18">
        <f t="shared" ca="1" si="8"/>
        <v>0.54565056134756595</v>
      </c>
    </row>
    <row r="45" spans="1:43" x14ac:dyDescent="0.2">
      <c r="B45" t="str">
        <f t="shared" si="1"/>
        <v xml:space="preserve">   Transportation and public utilities</v>
      </c>
      <c r="C45" s="19"/>
      <c r="D45" s="19">
        <f t="shared" ref="D45:AQ45" ca="1" si="9">100*(D14/C14-1)</f>
        <v>2.1933387489847522</v>
      </c>
      <c r="E45" s="19">
        <f t="shared" ca="1" si="9"/>
        <v>-2.8934817170113147</v>
      </c>
      <c r="F45" s="19">
        <f t="shared" ca="1" si="9"/>
        <v>-1.9973804846102228</v>
      </c>
      <c r="G45" s="19">
        <f t="shared" ca="1" si="9"/>
        <v>1.0023387905110148</v>
      </c>
      <c r="H45" s="19">
        <f t="shared" ca="1" si="9"/>
        <v>0.57889513728097697</v>
      </c>
      <c r="I45" s="19">
        <f t="shared" ca="1" si="9"/>
        <v>3.6671600065777632</v>
      </c>
      <c r="J45" s="19">
        <f t="shared" ca="1" si="9"/>
        <v>2.1732233502538501</v>
      </c>
      <c r="K45" s="19">
        <f t="shared" ca="1" si="9"/>
        <v>5.6978730010867729</v>
      </c>
      <c r="L45" s="19">
        <f t="shared" ca="1" si="9"/>
        <v>0.80787309048175882</v>
      </c>
      <c r="M45" s="19">
        <f t="shared" ca="1" si="9"/>
        <v>-1.10738743989508</v>
      </c>
      <c r="N45" s="19">
        <f t="shared" ca="1" si="9"/>
        <v>-3.1678208339471658</v>
      </c>
      <c r="O45" s="19">
        <f t="shared" ca="1" si="9"/>
        <v>-5.6147291539866861</v>
      </c>
      <c r="P45" s="19">
        <f t="shared" ca="1" si="9"/>
        <v>-1.9506690311139052</v>
      </c>
      <c r="Q45" s="19">
        <f t="shared" ca="1" si="9"/>
        <v>-6.5767839526387206E-2</v>
      </c>
      <c r="R45" s="19">
        <f t="shared" ca="1" si="9"/>
        <v>-1.1352418558737587</v>
      </c>
      <c r="S45" s="19">
        <f t="shared" ca="1" si="9"/>
        <v>1.1316358795141479</v>
      </c>
      <c r="T45" s="19">
        <f t="shared" ca="1" si="9"/>
        <v>2.4025012341613472</v>
      </c>
      <c r="U45" s="19">
        <f t="shared" ca="1" si="9"/>
        <v>-1.0284428732121542</v>
      </c>
      <c r="V45" s="19">
        <f t="shared" ca="1" si="9"/>
        <v>-6.8679980516316856</v>
      </c>
      <c r="W45" s="19">
        <f t="shared" ca="1" si="9"/>
        <v>-2.4930264993028639</v>
      </c>
      <c r="X45" s="19">
        <f t="shared" ca="1" si="9"/>
        <v>3.0037546933668446</v>
      </c>
      <c r="Y45" s="19">
        <f t="shared" ca="1" si="9"/>
        <v>1.4754382919630382</v>
      </c>
      <c r="Z45" s="19">
        <f t="shared" ca="1" si="9"/>
        <v>2.0355798836812156</v>
      </c>
      <c r="AA45" s="19">
        <f t="shared" ca="1" si="9"/>
        <v>7.2087175188603192</v>
      </c>
      <c r="AB45" s="19">
        <f t="shared" ca="1" si="9"/>
        <v>5.5981235340107682</v>
      </c>
      <c r="AC45" s="19">
        <f t="shared" ca="1" si="9"/>
        <v>5.419813416259478</v>
      </c>
      <c r="AD45" s="19">
        <f t="shared" ca="1" si="9"/>
        <v>5.8013765978365495</v>
      </c>
      <c r="AE45" s="19">
        <f t="shared" ca="1" si="9"/>
        <v>3.5315985130115024</v>
      </c>
      <c r="AF45" s="19">
        <f t="shared" ca="1" si="9"/>
        <v>3.4880738650934662</v>
      </c>
      <c r="AG45" s="19">
        <f t="shared" ca="1" si="9"/>
        <v>-3.5811648079304814</v>
      </c>
      <c r="AH45" s="19">
        <f t="shared" ca="1" si="9"/>
        <v>1.2337745791026755</v>
      </c>
      <c r="AI45" s="19">
        <f t="shared" ca="1" si="9"/>
        <v>9.7499047860861268</v>
      </c>
      <c r="AJ45" s="19">
        <f t="shared" ca="1" si="9"/>
        <v>0.62463851937553105</v>
      </c>
      <c r="AK45" s="19">
        <f t="shared" ca="1" si="9"/>
        <v>1.0690884009654678</v>
      </c>
      <c r="AL45" s="18">
        <f t="shared" ca="1" si="9"/>
        <v>3.2995075068244173</v>
      </c>
      <c r="AM45" s="18">
        <f t="shared" ca="1" si="9"/>
        <v>1.9159758190973042</v>
      </c>
      <c r="AN45" s="18">
        <f t="shared" ca="1" si="9"/>
        <v>2.0086616577770666</v>
      </c>
      <c r="AO45" s="18">
        <f t="shared" ca="1" si="9"/>
        <v>2.3596288729182957</v>
      </c>
      <c r="AP45" s="18">
        <f t="shared" ca="1" si="9"/>
        <v>2.5391295278631043</v>
      </c>
      <c r="AQ45" s="18">
        <f t="shared" ca="1" si="9"/>
        <v>2.6953914998349537</v>
      </c>
    </row>
    <row r="46" spans="1:43" x14ac:dyDescent="0.2">
      <c r="B46" t="str">
        <f t="shared" si="1"/>
        <v xml:space="preserve">   Information</v>
      </c>
      <c r="C46" s="19"/>
      <c r="D46" s="19">
        <f t="shared" ref="D46:AQ46" ca="1" si="10">100*(D15/C15-1)</f>
        <v>4.6755975833989716</v>
      </c>
      <c r="E46" s="19">
        <f t="shared" ca="1" si="10"/>
        <v>6.1480552070263705</v>
      </c>
      <c r="F46" s="19">
        <f t="shared" ca="1" si="10"/>
        <v>7.8486997635933697</v>
      </c>
      <c r="G46" s="19">
        <f t="shared" ca="1" si="10"/>
        <v>6.5760631302060446</v>
      </c>
      <c r="H46" s="19">
        <f t="shared" ca="1" si="10"/>
        <v>13.286713286713292</v>
      </c>
      <c r="I46" s="19">
        <f t="shared" ca="1" si="10"/>
        <v>8.9324618736383421</v>
      </c>
      <c r="J46" s="19">
        <f t="shared" ca="1" si="10"/>
        <v>7.3166666666666602</v>
      </c>
      <c r="K46" s="19">
        <f t="shared" ca="1" si="10"/>
        <v>6.771237769840055</v>
      </c>
      <c r="L46" s="19">
        <f t="shared" ca="1" si="10"/>
        <v>12.436363636363645</v>
      </c>
      <c r="M46" s="19">
        <f t="shared" ca="1" si="10"/>
        <v>17.490297542043987</v>
      </c>
      <c r="N46" s="19">
        <f t="shared" ca="1" si="10"/>
        <v>1.618586214490203</v>
      </c>
      <c r="O46" s="19">
        <f t="shared" ca="1" si="10"/>
        <v>-5.0926427565283205</v>
      </c>
      <c r="P46" s="19">
        <f t="shared" ca="1" si="10"/>
        <v>-1.7467747459755767</v>
      </c>
      <c r="Q46" s="19">
        <f t="shared" ca="1" si="10"/>
        <v>1.3595166163141936</v>
      </c>
      <c r="R46" s="19">
        <f t="shared" ca="1" si="10"/>
        <v>2.1896136650235043</v>
      </c>
      <c r="S46" s="19">
        <f t="shared" ca="1" si="10"/>
        <v>4.7004711689477396</v>
      </c>
      <c r="T46" s="19">
        <f t="shared" ca="1" si="10"/>
        <v>4.9394621236472647</v>
      </c>
      <c r="U46" s="19">
        <f t="shared" ca="1" si="10"/>
        <v>4.5538084541556056</v>
      </c>
      <c r="V46" s="19">
        <f t="shared" ca="1" si="10"/>
        <v>-0.1953125000000111</v>
      </c>
      <c r="W46" s="19">
        <f t="shared" ca="1" si="10"/>
        <v>-0.45988258317023467</v>
      </c>
      <c r="X46" s="19">
        <f t="shared" ca="1" si="10"/>
        <v>1.327042170451187</v>
      </c>
      <c r="Y46" s="19">
        <f t="shared" ca="1" si="10"/>
        <v>1.1350407450523736</v>
      </c>
      <c r="Z46" s="19">
        <f t="shared" ca="1" si="10"/>
        <v>1.4580335731414928</v>
      </c>
      <c r="AA46" s="19">
        <f t="shared" ca="1" si="10"/>
        <v>3.97088021178027</v>
      </c>
      <c r="AB46" s="19">
        <f t="shared" ca="1" si="10"/>
        <v>3.2918068564153913</v>
      </c>
      <c r="AC46" s="19">
        <f t="shared" ca="1" si="10"/>
        <v>7.9144290870675427</v>
      </c>
      <c r="AD46" s="19">
        <f t="shared" ca="1" si="10"/>
        <v>6.2816120084842497</v>
      </c>
      <c r="AE46" s="19">
        <f t="shared" ca="1" si="10"/>
        <v>7.0924163340497337</v>
      </c>
      <c r="AF46" s="19">
        <f t="shared" ca="1" si="10"/>
        <v>8.5220756880733717</v>
      </c>
      <c r="AG46" s="19">
        <f t="shared" ca="1" si="10"/>
        <v>4.2665609933293824</v>
      </c>
      <c r="AH46" s="19">
        <f t="shared" ca="1" si="10"/>
        <v>4.5417115348071135</v>
      </c>
      <c r="AI46" s="19">
        <f t="shared" ca="1" si="10"/>
        <v>5.2653902084343063</v>
      </c>
      <c r="AJ46" s="19">
        <f t="shared" ca="1" si="10"/>
        <v>-4.2307028147124619</v>
      </c>
      <c r="AK46" s="19">
        <f t="shared" ca="1" si="10"/>
        <v>-3.9487919221060208</v>
      </c>
      <c r="AL46" s="18">
        <f t="shared" ca="1" si="10"/>
        <v>0.38753519804768377</v>
      </c>
      <c r="AM46" s="18">
        <f t="shared" ca="1" si="10"/>
        <v>1.0515658858368138</v>
      </c>
      <c r="AN46" s="18">
        <f t="shared" ca="1" si="10"/>
        <v>8.392121361735505E-2</v>
      </c>
      <c r="AO46" s="18">
        <f t="shared" ca="1" si="10"/>
        <v>6.8781729501798949E-2</v>
      </c>
      <c r="AP46" s="18">
        <f t="shared" ca="1" si="10"/>
        <v>1.5293785278373662</v>
      </c>
      <c r="AQ46" s="18">
        <f t="shared" ca="1" si="10"/>
        <v>2.058197548456242</v>
      </c>
    </row>
    <row r="47" spans="1:43" x14ac:dyDescent="0.2">
      <c r="B47" t="str">
        <f t="shared" si="1"/>
        <v xml:space="preserve">   Financial activities</v>
      </c>
      <c r="C47" s="19"/>
      <c r="D47" s="19">
        <f t="shared" ref="D47:AQ47" ca="1" si="11">100*(D16/C16-1)</f>
        <v>-2.3554351666443818E-2</v>
      </c>
      <c r="E47" s="19">
        <f t="shared" ca="1" si="11"/>
        <v>1.9436918364942768</v>
      </c>
      <c r="F47" s="19">
        <f t="shared" ca="1" si="11"/>
        <v>3.6514906401663882</v>
      </c>
      <c r="G47" s="19">
        <f t="shared" ca="1" si="11"/>
        <v>1.49386845039019</v>
      </c>
      <c r="H47" s="19">
        <f t="shared" ca="1" si="11"/>
        <v>-2.5812829525483472</v>
      </c>
      <c r="I47" s="19">
        <f t="shared" ca="1" si="11"/>
        <v>2.7173300259330402</v>
      </c>
      <c r="J47" s="19">
        <f t="shared" ca="1" si="11"/>
        <v>2.8649835345773589</v>
      </c>
      <c r="K47" s="19">
        <f t="shared" ca="1" si="11"/>
        <v>7.2137445309998993</v>
      </c>
      <c r="L47" s="19">
        <f t="shared" ca="1" si="11"/>
        <v>5.743007863043692</v>
      </c>
      <c r="M47" s="19">
        <f t="shared" ca="1" si="11"/>
        <v>1.8825301204827838E-2</v>
      </c>
      <c r="N47" s="19">
        <f t="shared" ca="1" si="11"/>
        <v>2.3150762281196835</v>
      </c>
      <c r="O47" s="19">
        <f t="shared" ca="1" si="11"/>
        <v>-0.62545989698307158</v>
      </c>
      <c r="P47" s="19">
        <f t="shared" ca="1" si="11"/>
        <v>2.8045168456127589</v>
      </c>
      <c r="Q47" s="19">
        <f t="shared" ca="1" si="11"/>
        <v>-0.8373098046277283</v>
      </c>
      <c r="R47" s="19">
        <f t="shared" ca="1" si="11"/>
        <v>0.68095151625204853</v>
      </c>
      <c r="S47" s="19">
        <f t="shared" ca="1" si="11"/>
        <v>1.6412661195779554</v>
      </c>
      <c r="T47" s="19">
        <f t="shared" ca="1" si="11"/>
        <v>-0.54121195989709214</v>
      </c>
      <c r="U47" s="19">
        <f t="shared" ca="1" si="11"/>
        <v>-1.9536128456734914</v>
      </c>
      <c r="V47" s="19">
        <f t="shared" ca="1" si="11"/>
        <v>-7.9974524611045483</v>
      </c>
      <c r="W47" s="19">
        <f t="shared" ca="1" si="11"/>
        <v>-4.9545094936708782</v>
      </c>
      <c r="X47" s="19">
        <f t="shared" ca="1" si="11"/>
        <v>-1.9664967225054619</v>
      </c>
      <c r="Y47" s="19">
        <f t="shared" ca="1" si="11"/>
        <v>-0.83846317130120696</v>
      </c>
      <c r="Z47" s="19">
        <f t="shared" ca="1" si="11"/>
        <v>3.0825216739805095</v>
      </c>
      <c r="AA47" s="19">
        <f t="shared" ca="1" si="11"/>
        <v>0.91371612501300881</v>
      </c>
      <c r="AB47" s="19">
        <f t="shared" ca="1" si="11"/>
        <v>1.3067187982302775</v>
      </c>
      <c r="AC47" s="19">
        <f t="shared" ca="1" si="11"/>
        <v>1.4422100345317768</v>
      </c>
      <c r="AD47" s="19">
        <f t="shared" ca="1" si="11"/>
        <v>1.2715258309971889</v>
      </c>
      <c r="AE47" s="19">
        <f t="shared" ca="1" si="11"/>
        <v>2.7978250123579018</v>
      </c>
      <c r="AF47" s="19">
        <f t="shared" ca="1" si="11"/>
        <v>1.9522985189459385</v>
      </c>
      <c r="AG47" s="19">
        <f t="shared" ca="1" si="11"/>
        <v>-2.4431657390812211</v>
      </c>
      <c r="AH47" s="19">
        <f t="shared" ca="1" si="11"/>
        <v>1.1699864629665324</v>
      </c>
      <c r="AI47" s="19">
        <f t="shared" ca="1" si="11"/>
        <v>2.2937971900984344</v>
      </c>
      <c r="AJ47" s="19">
        <f t="shared" ca="1" si="11"/>
        <v>-1.8125759132953334</v>
      </c>
      <c r="AK47" s="19">
        <f t="shared" ca="1" si="11"/>
        <v>-1.4939575601865318</v>
      </c>
      <c r="AL47" s="18">
        <f t="shared" ca="1" si="11"/>
        <v>-0.29163639876349512</v>
      </c>
      <c r="AM47" s="18">
        <f t="shared" ca="1" si="11"/>
        <v>0.91631702029617568</v>
      </c>
      <c r="AN47" s="18">
        <f t="shared" ca="1" si="11"/>
        <v>0.88749266624541523</v>
      </c>
      <c r="AO47" s="18">
        <f t="shared" ca="1" si="11"/>
        <v>0.23974398684536435</v>
      </c>
      <c r="AP47" s="18">
        <f t="shared" ca="1" si="11"/>
        <v>-2.4705646110190216E-2</v>
      </c>
      <c r="AQ47" s="18">
        <f t="shared" ca="1" si="11"/>
        <v>0.15029587443935455</v>
      </c>
    </row>
    <row r="48" spans="1:43" x14ac:dyDescent="0.2">
      <c r="B48" t="str">
        <f t="shared" si="1"/>
        <v xml:space="preserve">   Professional and business services</v>
      </c>
      <c r="C48" s="19"/>
      <c r="D48" s="19">
        <f t="shared" ref="D48:AQ48" ca="1" si="12">100*(D17/C17-1)</f>
        <v>-0.1271923952336329</v>
      </c>
      <c r="E48" s="19">
        <f t="shared" ca="1" si="12"/>
        <v>1.260138078959705</v>
      </c>
      <c r="F48" s="19">
        <f t="shared" ca="1" si="12"/>
        <v>4.8057192030184881</v>
      </c>
      <c r="G48" s="19">
        <f t="shared" ca="1" si="12"/>
        <v>6.5117160361270798</v>
      </c>
      <c r="H48" s="19">
        <f t="shared" ca="1" si="12"/>
        <v>3.8840132827324458</v>
      </c>
      <c r="I48" s="19">
        <f t="shared" ca="1" si="12"/>
        <v>6.7355442662252241</v>
      </c>
      <c r="J48" s="19">
        <f t="shared" ca="1" si="12"/>
        <v>8.7277394513075812</v>
      </c>
      <c r="K48" s="19">
        <f t="shared" ca="1" si="12"/>
        <v>5.7104913678618807</v>
      </c>
      <c r="L48" s="19">
        <f t="shared" ca="1" si="12"/>
        <v>5.9557044481667765</v>
      </c>
      <c r="M48" s="19">
        <f t="shared" ca="1" si="12"/>
        <v>6.6089935007904499</v>
      </c>
      <c r="N48" s="19">
        <f t="shared" ca="1" si="12"/>
        <v>-5.7750133871565694</v>
      </c>
      <c r="O48" s="19">
        <f t="shared" ca="1" si="12"/>
        <v>-5.5825136612021931</v>
      </c>
      <c r="P48" s="19">
        <f t="shared" ca="1" si="12"/>
        <v>-1.2686359848134043</v>
      </c>
      <c r="Q48" s="19">
        <f t="shared" ca="1" si="12"/>
        <v>3.3108234852748275</v>
      </c>
      <c r="R48" s="19">
        <f t="shared" ca="1" si="12"/>
        <v>5.5061280072628227</v>
      </c>
      <c r="S48" s="19">
        <f t="shared" ca="1" si="12"/>
        <v>6.0233188486856104</v>
      </c>
      <c r="T48" s="19">
        <f t="shared" ca="1" si="12"/>
        <v>5.1130138376009659</v>
      </c>
      <c r="U48" s="19">
        <f t="shared" ca="1" si="12"/>
        <v>1.976605026444811</v>
      </c>
      <c r="V48" s="19">
        <f t="shared" ca="1" si="12"/>
        <v>-8.5860306643952278</v>
      </c>
      <c r="W48" s="19">
        <f t="shared" ca="1" si="12"/>
        <v>0.18221725266076572</v>
      </c>
      <c r="X48" s="19">
        <f t="shared" ca="1" si="12"/>
        <v>5.1548096399487431</v>
      </c>
      <c r="Y48" s="19">
        <f t="shared" ca="1" si="12"/>
        <v>5.6647535183583786</v>
      </c>
      <c r="Z48" s="19">
        <f t="shared" ca="1" si="12"/>
        <v>5.1787640909259913</v>
      </c>
      <c r="AA48" s="19">
        <f t="shared" ca="1" si="12"/>
        <v>4.5346821831558914</v>
      </c>
      <c r="AB48" s="19">
        <f t="shared" ca="1" si="12"/>
        <v>5.2042093865258821</v>
      </c>
      <c r="AC48" s="19">
        <f t="shared" ca="1" si="12"/>
        <v>5.1429674182239093</v>
      </c>
      <c r="AD48" s="19">
        <f t="shared" ca="1" si="12"/>
        <v>5.5154481492811325</v>
      </c>
      <c r="AE48" s="19">
        <f t="shared" ca="1" si="12"/>
        <v>3.5717391934595666</v>
      </c>
      <c r="AF48" s="19">
        <f t="shared" ca="1" si="12"/>
        <v>4.3442967109866837</v>
      </c>
      <c r="AG48" s="19">
        <f t="shared" ca="1" si="12"/>
        <v>1.3735010864608155</v>
      </c>
      <c r="AH48" s="19">
        <f t="shared" ca="1" si="12"/>
        <v>3.3792902696551996</v>
      </c>
      <c r="AI48" s="19">
        <f t="shared" ca="1" si="12"/>
        <v>8.9028823017457626</v>
      </c>
      <c r="AJ48" s="19">
        <f t="shared" ca="1" si="12"/>
        <v>-2.2494358781496859</v>
      </c>
      <c r="AK48" s="19">
        <f t="shared" ca="1" si="12"/>
        <v>-0.22362757592516713</v>
      </c>
      <c r="AL48" s="18">
        <f t="shared" ca="1" si="12"/>
        <v>0.54184701402610891</v>
      </c>
      <c r="AM48" s="18">
        <f t="shared" ca="1" si="12"/>
        <v>1.1955247838422167</v>
      </c>
      <c r="AN48" s="18">
        <f t="shared" ca="1" si="12"/>
        <v>1.7373704843855142</v>
      </c>
      <c r="AO48" s="18">
        <f t="shared" ca="1" si="12"/>
        <v>2.3522976808796114</v>
      </c>
      <c r="AP48" s="18">
        <f t="shared" ca="1" si="12"/>
        <v>2.6506841023237415</v>
      </c>
      <c r="AQ48" s="18">
        <f t="shared" ca="1" si="12"/>
        <v>2.9125605595128556</v>
      </c>
    </row>
    <row r="49" spans="2:43" x14ac:dyDescent="0.2">
      <c r="B49" t="str">
        <f t="shared" si="1"/>
        <v xml:space="preserve">   Other services</v>
      </c>
      <c r="C49" s="19"/>
      <c r="D49" s="19">
        <f t="shared" ref="D49:AQ49" ca="1" si="13">100*(D18/C18-1)</f>
        <v>2.4641104851898854</v>
      </c>
      <c r="E49" s="19">
        <f t="shared" ca="1" si="13"/>
        <v>2.7950200404355696</v>
      </c>
      <c r="F49" s="19">
        <f t="shared" ca="1" si="13"/>
        <v>3.964666505641623</v>
      </c>
      <c r="G49" s="19">
        <f t="shared" ca="1" si="13"/>
        <v>2.2933952870892949</v>
      </c>
      <c r="H49" s="19">
        <f t="shared" ca="1" si="13"/>
        <v>3.6241523636481476</v>
      </c>
      <c r="I49" s="19">
        <f t="shared" ca="1" si="13"/>
        <v>2.0758970505354357</v>
      </c>
      <c r="J49" s="19">
        <f t="shared" ca="1" si="13"/>
        <v>4.3096837520321341</v>
      </c>
      <c r="K49" s="19">
        <f t="shared" ca="1" si="13"/>
        <v>4.1022172557783954</v>
      </c>
      <c r="L49" s="19">
        <f t="shared" ca="1" si="13"/>
        <v>2.8360780768904803</v>
      </c>
      <c r="M49" s="19">
        <f t="shared" ca="1" si="13"/>
        <v>2.4749347617085471</v>
      </c>
      <c r="N49" s="19">
        <f t="shared" ca="1" si="13"/>
        <v>0.54950946228489173</v>
      </c>
      <c r="O49" s="19">
        <f t="shared" ca="1" si="13"/>
        <v>0.74111593932446596</v>
      </c>
      <c r="P49" s="19">
        <f t="shared" ca="1" si="13"/>
        <v>1.7571250893117174</v>
      </c>
      <c r="Q49" s="19">
        <f t="shared" ca="1" si="13"/>
        <v>1.401711179881926</v>
      </c>
      <c r="R49" s="19">
        <f t="shared" ca="1" si="13"/>
        <v>2.3774107509232589</v>
      </c>
      <c r="S49" s="19">
        <f t="shared" ca="1" si="13"/>
        <v>1.9364212530374125</v>
      </c>
      <c r="T49" s="19">
        <f t="shared" ca="1" si="13"/>
        <v>2.7892460434483457</v>
      </c>
      <c r="U49" s="19">
        <f t="shared" ca="1" si="13"/>
        <v>2.7326846295454787</v>
      </c>
      <c r="V49" s="19">
        <f t="shared" ca="1" si="13"/>
        <v>8.8433791016995222E-2</v>
      </c>
      <c r="W49" s="19">
        <f t="shared" ca="1" si="13"/>
        <v>1.4485677083333259</v>
      </c>
      <c r="X49" s="19">
        <f t="shared" ca="1" si="13"/>
        <v>2.9245261396713573</v>
      </c>
      <c r="Y49" s="19">
        <f t="shared" ca="1" si="13"/>
        <v>2.3292582448170673</v>
      </c>
      <c r="Z49" s="19">
        <f t="shared" ca="1" si="13"/>
        <v>2.2479489913607376</v>
      </c>
      <c r="AA49" s="19">
        <f t="shared" ca="1" si="13"/>
        <v>2.5560805346273252</v>
      </c>
      <c r="AB49" s="19">
        <f t="shared" ca="1" si="13"/>
        <v>2.5795338991844163</v>
      </c>
      <c r="AC49" s="19">
        <f t="shared" ca="1" si="13"/>
        <v>3.8256119765324614</v>
      </c>
      <c r="AD49" s="19">
        <f t="shared" ca="1" si="13"/>
        <v>2.7474133395686273</v>
      </c>
      <c r="AE49" s="19">
        <f t="shared" ca="1" si="13"/>
        <v>2.9982363315696592</v>
      </c>
      <c r="AF49" s="19">
        <f t="shared" ca="1" si="13"/>
        <v>2.4690676093680919</v>
      </c>
      <c r="AG49" s="19">
        <f t="shared" ca="1" si="13"/>
        <v>-14.885091549422302</v>
      </c>
      <c r="AH49" s="19">
        <f t="shared" ca="1" si="13"/>
        <v>2.6641896599041592</v>
      </c>
      <c r="AI49" s="19">
        <f t="shared" ca="1" si="13"/>
        <v>7.8612407723468669</v>
      </c>
      <c r="AJ49" s="19">
        <f t="shared" ca="1" si="13"/>
        <v>4.3523849468105391</v>
      </c>
      <c r="AK49" s="19">
        <f t="shared" ca="1" si="13"/>
        <v>2.1923013683614156</v>
      </c>
      <c r="AL49" s="18">
        <f t="shared" ca="1" si="13"/>
        <v>1.4077712426479705</v>
      </c>
      <c r="AM49" s="18">
        <f t="shared" ca="1" si="13"/>
        <v>2.3466276852500911</v>
      </c>
      <c r="AN49" s="18">
        <f t="shared" ca="1" si="13"/>
        <v>1.0410679408112689</v>
      </c>
      <c r="AO49" s="18">
        <f t="shared" ca="1" si="13"/>
        <v>0.67241760672416273</v>
      </c>
      <c r="AP49" s="18">
        <f t="shared" ca="1" si="13"/>
        <v>0.58406979393497149</v>
      </c>
      <c r="AQ49" s="18">
        <f t="shared" ca="1" si="13"/>
        <v>0.48497008400800734</v>
      </c>
    </row>
    <row r="50" spans="2:43" x14ac:dyDescent="0.2">
      <c r="B50" t="str">
        <f t="shared" si="1"/>
        <v xml:space="preserve">      Leisure and Hospitality</v>
      </c>
      <c r="C50" s="19"/>
      <c r="D50" s="19">
        <f t="shared" ref="D50:AQ50" ca="1" si="14">100*(D19/C19-1)</f>
        <v>1.0732960278873493</v>
      </c>
      <c r="E50" s="19">
        <f t="shared" ca="1" si="14"/>
        <v>1.7879833000544521</v>
      </c>
      <c r="F50" s="19">
        <f t="shared" ca="1" si="14"/>
        <v>3.3526526972804449</v>
      </c>
      <c r="G50" s="19">
        <f t="shared" ca="1" si="14"/>
        <v>2.4588042446725744</v>
      </c>
      <c r="H50" s="19">
        <f t="shared" ca="1" si="14"/>
        <v>4.0922869653081895</v>
      </c>
      <c r="I50" s="19">
        <f t="shared" ca="1" si="14"/>
        <v>3.2438116809577755</v>
      </c>
      <c r="J50" s="19">
        <f t="shared" ca="1" si="14"/>
        <v>3.1810702812818503</v>
      </c>
      <c r="K50" s="19">
        <f t="shared" ca="1" si="14"/>
        <v>3.5006454552357846</v>
      </c>
      <c r="L50" s="19">
        <f t="shared" ca="1" si="14"/>
        <v>4.9449743213499486</v>
      </c>
      <c r="M50" s="19">
        <f t="shared" ca="1" si="14"/>
        <v>1.1744966442952975</v>
      </c>
      <c r="N50" s="19">
        <f t="shared" ca="1" si="14"/>
        <v>-0.64262023217247499</v>
      </c>
      <c r="O50" s="19">
        <f t="shared" ca="1" si="14"/>
        <v>-1.9611934070519532</v>
      </c>
      <c r="P50" s="19">
        <f t="shared" ca="1" si="14"/>
        <v>1.8159892175640291</v>
      </c>
      <c r="Q50" s="19">
        <f t="shared" ca="1" si="14"/>
        <v>2.793841008848319</v>
      </c>
      <c r="R50" s="19">
        <f t="shared" ca="1" si="14"/>
        <v>2.9483529890199422</v>
      </c>
      <c r="S50" s="19">
        <f t="shared" ca="1" si="14"/>
        <v>3.2786885245901676</v>
      </c>
      <c r="T50" s="19">
        <f t="shared" ca="1" si="14"/>
        <v>3.4869637279275834</v>
      </c>
      <c r="U50" s="19">
        <f t="shared" ca="1" si="14"/>
        <v>1.2997412837255196</v>
      </c>
      <c r="V50" s="19">
        <f t="shared" ca="1" si="14"/>
        <v>-4.7126786257221109</v>
      </c>
      <c r="W50" s="19">
        <f t="shared" ca="1" si="14"/>
        <v>-8.2961072112308631E-2</v>
      </c>
      <c r="X50" s="19">
        <f t="shared" ca="1" si="14"/>
        <v>2.2992910519256338</v>
      </c>
      <c r="Y50" s="19">
        <f t="shared" ca="1" si="14"/>
        <v>3.4463382655927965</v>
      </c>
      <c r="Z50" s="19">
        <f t="shared" ca="1" si="14"/>
        <v>4.2307924437201994</v>
      </c>
      <c r="AA50" s="19">
        <f t="shared" ca="1" si="14"/>
        <v>3.3236826867400149</v>
      </c>
      <c r="AB50" s="19">
        <f t="shared" ca="1" si="14"/>
        <v>4.2311140999776065</v>
      </c>
      <c r="AC50" s="19">
        <f t="shared" ca="1" si="14"/>
        <v>4.3013065218560076</v>
      </c>
      <c r="AD50" s="19">
        <f t="shared" ca="1" si="14"/>
        <v>3.2218155575029606</v>
      </c>
      <c r="AE50" s="19">
        <f t="shared" ca="1" si="14"/>
        <v>2.8116260487415001</v>
      </c>
      <c r="AF50" s="19">
        <f t="shared" ca="1" si="14"/>
        <v>1.3017923932578723</v>
      </c>
      <c r="AG50" s="19">
        <f t="shared" ca="1" si="14"/>
        <v>-29.426995924238785</v>
      </c>
      <c r="AH50" s="19">
        <f t="shared" ca="1" si="14"/>
        <v>5.0006794401413091</v>
      </c>
      <c r="AI50" s="19">
        <f t="shared" ca="1" si="14"/>
        <v>18.163582244079191</v>
      </c>
      <c r="AJ50" s="19">
        <f t="shared" ca="1" si="14"/>
        <v>7.4858989102458917</v>
      </c>
      <c r="AK50" s="19">
        <f t="shared" ca="1" si="14"/>
        <v>2.2722641124923504</v>
      </c>
      <c r="AL50" s="18">
        <f t="shared" ca="1" si="14"/>
        <v>0.35461791371922402</v>
      </c>
      <c r="AM50" s="18">
        <f t="shared" ca="1" si="14"/>
        <v>3.5923570028095098</v>
      </c>
      <c r="AN50" s="18">
        <f t="shared" ca="1" si="14"/>
        <v>0.72834790838969266</v>
      </c>
      <c r="AO50" s="18">
        <f t="shared" ca="1" si="14"/>
        <v>-0.3636528667151806</v>
      </c>
      <c r="AP50" s="18">
        <f t="shared" ca="1" si="14"/>
        <v>-6.0975644691774189E-2</v>
      </c>
      <c r="AQ50" s="18">
        <f t="shared" ca="1" si="14"/>
        <v>-0.60521247792277855</v>
      </c>
    </row>
    <row r="51" spans="2:43" x14ac:dyDescent="0.2">
      <c r="B51" t="str">
        <f t="shared" si="1"/>
        <v xml:space="preserve">   Government</v>
      </c>
      <c r="C51" s="19"/>
      <c r="D51" s="19">
        <f t="shared" ref="D51:AQ51" ca="1" si="15">100*(D20/C20-1)</f>
        <v>3.7350963440131002</v>
      </c>
      <c r="E51" s="19">
        <f t="shared" ca="1" si="15"/>
        <v>3.764026582416391</v>
      </c>
      <c r="F51" s="19">
        <f t="shared" ca="1" si="15"/>
        <v>1.9948553729854712</v>
      </c>
      <c r="G51" s="19">
        <f t="shared" ca="1" si="15"/>
        <v>1.6058469298471323</v>
      </c>
      <c r="H51" s="19">
        <f t="shared" ca="1" si="15"/>
        <v>2.0414366040220955</v>
      </c>
      <c r="I51" s="19">
        <f t="shared" ca="1" si="15"/>
        <v>1.6779189833201036</v>
      </c>
      <c r="J51" s="19">
        <f t="shared" ca="1" si="15"/>
        <v>1.8406405624450617</v>
      </c>
      <c r="K51" s="19">
        <f t="shared" ca="1" si="15"/>
        <v>2.703868833597034</v>
      </c>
      <c r="L51" s="19">
        <f t="shared" ca="1" si="15"/>
        <v>2.3386080380898733</v>
      </c>
      <c r="M51" s="19">
        <f t="shared" ca="1" si="15"/>
        <v>1.7150155081189666</v>
      </c>
      <c r="N51" s="19">
        <f t="shared" ca="1" si="15"/>
        <v>3.2511210762331766</v>
      </c>
      <c r="O51" s="19">
        <f t="shared" ca="1" si="15"/>
        <v>2.0716612377850385</v>
      </c>
      <c r="P51" s="19">
        <f t="shared" ca="1" si="15"/>
        <v>1.0892689983831083</v>
      </c>
      <c r="Q51" s="19">
        <f t="shared" ca="1" si="15"/>
        <v>-8.4182170216440255E-3</v>
      </c>
      <c r="R51" s="19">
        <f t="shared" ca="1" si="15"/>
        <v>-7.9979794578199925E-2</v>
      </c>
      <c r="S51" s="19">
        <f t="shared" ca="1" si="15"/>
        <v>0.33281375068456853</v>
      </c>
      <c r="T51" s="19">
        <f t="shared" ca="1" si="15"/>
        <v>0.86076587168291141</v>
      </c>
      <c r="U51" s="19">
        <f t="shared" ca="1" si="15"/>
        <v>2.160609466716612</v>
      </c>
      <c r="V51" s="19">
        <f t="shared" ca="1" si="15"/>
        <v>0.79462102689487057</v>
      </c>
      <c r="W51" s="19">
        <f t="shared" ca="1" si="15"/>
        <v>-0.16575702445925655</v>
      </c>
      <c r="X51" s="19">
        <f t="shared" ca="1" si="15"/>
        <v>-1.7575119462217681</v>
      </c>
      <c r="Y51" s="19">
        <f t="shared" ca="1" si="15"/>
        <v>0.26380873866447274</v>
      </c>
      <c r="Z51" s="19">
        <f t="shared" ca="1" si="15"/>
        <v>1.0236803157375629</v>
      </c>
      <c r="AA51" s="19">
        <f t="shared" ca="1" si="15"/>
        <v>1.4406055426687825</v>
      </c>
      <c r="AB51" s="19">
        <f t="shared" ca="1" si="15"/>
        <v>2.4832510931920959</v>
      </c>
      <c r="AC51" s="19">
        <f t="shared" ca="1" si="15"/>
        <v>2.2939011978392099</v>
      </c>
      <c r="AD51" s="19">
        <f t="shared" ca="1" si="15"/>
        <v>1.6072248584111382</v>
      </c>
      <c r="AE51" s="19">
        <f t="shared" ca="1" si="15"/>
        <v>-1.2390780355528652</v>
      </c>
      <c r="AF51" s="19">
        <f t="shared" ca="1" si="15"/>
        <v>-1.1325935247683439</v>
      </c>
      <c r="AG51" s="19">
        <f t="shared" ca="1" si="15"/>
        <v>-2.9429915914526039</v>
      </c>
      <c r="AH51" s="19">
        <f t="shared" ca="1" si="15"/>
        <v>-1.0451853912490594</v>
      </c>
      <c r="AI51" s="19">
        <f t="shared" ca="1" si="15"/>
        <v>-1.1726907630522088</v>
      </c>
      <c r="AJ51" s="19">
        <f t="shared" ca="1" si="15"/>
        <v>3.8645968790637086</v>
      </c>
      <c r="AK51" s="19">
        <f t="shared" ca="1" si="15"/>
        <v>7.2068547282757578</v>
      </c>
      <c r="AL51" s="18">
        <f t="shared" ca="1" si="15"/>
        <v>0.48419400751797959</v>
      </c>
      <c r="AM51" s="18">
        <f t="shared" ca="1" si="15"/>
        <v>4.5671347746756297E-2</v>
      </c>
      <c r="AN51" s="18">
        <f t="shared" ca="1" si="15"/>
        <v>0.38070882173468767</v>
      </c>
      <c r="AO51" s="18">
        <f t="shared" ca="1" si="15"/>
        <v>0.59731757700951515</v>
      </c>
      <c r="AP51" s="18">
        <f t="shared" ca="1" si="15"/>
        <v>0.58735377495593433</v>
      </c>
      <c r="AQ51" s="18">
        <f t="shared" ca="1" si="15"/>
        <v>0.88312351130723776</v>
      </c>
    </row>
    <row r="52" spans="2:43" x14ac:dyDescent="0.2">
      <c r="B52" t="str">
        <f t="shared" si="1"/>
        <v xml:space="preserve">      State and local</v>
      </c>
      <c r="C52" s="19"/>
      <c r="D52" s="19">
        <f t="shared" ref="D52:AQ52" ca="1" si="16">100*(D21/C21-1)</f>
        <v>4.6400636351584312</v>
      </c>
      <c r="E52" s="19">
        <f t="shared" ca="1" si="16"/>
        <v>4.1365767135436382</v>
      </c>
      <c r="F52" s="19">
        <f t="shared" ca="1" si="16"/>
        <v>1.891842569499369</v>
      </c>
      <c r="G52" s="19">
        <f t="shared" ca="1" si="16"/>
        <v>1.9104477611940229</v>
      </c>
      <c r="H52" s="19">
        <f t="shared" ca="1" si="16"/>
        <v>2.6303456356180588</v>
      </c>
      <c r="I52" s="19">
        <f t="shared" ca="1" si="16"/>
        <v>2.1633654888977727</v>
      </c>
      <c r="J52" s="19">
        <f t="shared" ca="1" si="16"/>
        <v>1.9443513241703014</v>
      </c>
      <c r="K52" s="19">
        <f t="shared" ca="1" si="16"/>
        <v>2.6033103145894909</v>
      </c>
      <c r="L52" s="19">
        <f t="shared" ca="1" si="16"/>
        <v>2.3022274451151237</v>
      </c>
      <c r="M52" s="19">
        <f t="shared" ca="1" si="16"/>
        <v>1.4724310776942584</v>
      </c>
      <c r="N52" s="19">
        <f t="shared" ca="1" si="16"/>
        <v>3.848924565195011</v>
      </c>
      <c r="O52" s="19">
        <f t="shared" ca="1" si="16"/>
        <v>2.1256565256168702</v>
      </c>
      <c r="P52" s="19">
        <f t="shared" ca="1" si="16"/>
        <v>0.78113628644898014</v>
      </c>
      <c r="Q52" s="19">
        <f t="shared" ca="1" si="16"/>
        <v>0.12035432312729188</v>
      </c>
      <c r="R52" s="19">
        <f t="shared" ca="1" si="16"/>
        <v>0.15867673222098588</v>
      </c>
      <c r="S52" s="19">
        <f t="shared" ca="1" si="16"/>
        <v>0.6817090734517528</v>
      </c>
      <c r="T52" s="19">
        <f t="shared" ca="1" si="16"/>
        <v>0.99656685103950426</v>
      </c>
      <c r="U52" s="19">
        <f t="shared" ca="1" si="16"/>
        <v>2.3039516547849193</v>
      </c>
      <c r="V52" s="19">
        <f t="shared" ca="1" si="16"/>
        <v>0.63685449259309745</v>
      </c>
      <c r="W52" s="19">
        <f t="shared" ca="1" si="16"/>
        <v>-0.18801302334111591</v>
      </c>
      <c r="X52" s="19">
        <f t="shared" ca="1" si="16"/>
        <v>-1.4655885325737583</v>
      </c>
      <c r="Y52" s="19">
        <f t="shared" ca="1" si="16"/>
        <v>0.52221755956545213</v>
      </c>
      <c r="Z52" s="19">
        <f t="shared" ca="1" si="16"/>
        <v>1.4564682963031927</v>
      </c>
      <c r="AA52" s="19">
        <f t="shared" ca="1" si="16"/>
        <v>1.837882320669304</v>
      </c>
      <c r="AB52" s="19">
        <f t="shared" ca="1" si="16"/>
        <v>2.8282828282828021</v>
      </c>
      <c r="AC52" s="19">
        <f t="shared" ca="1" si="16"/>
        <v>2.4972713381357758</v>
      </c>
      <c r="AD52" s="19">
        <f t="shared" ca="1" si="16"/>
        <v>1.7591685479405594</v>
      </c>
      <c r="AE52" s="19">
        <f t="shared" ca="1" si="16"/>
        <v>-1.1134365843449179</v>
      </c>
      <c r="AF52" s="19">
        <f t="shared" ca="1" si="16"/>
        <v>-1.075177785303072</v>
      </c>
      <c r="AG52" s="19">
        <f t="shared" ca="1" si="16"/>
        <v>-3.5986307231493653</v>
      </c>
      <c r="AH52" s="19">
        <f t="shared" ca="1" si="16"/>
        <v>-0.89662213147497782</v>
      </c>
      <c r="AI52" s="19">
        <f t="shared" ca="1" si="16"/>
        <v>-0.91369194249116825</v>
      </c>
      <c r="AJ52" s="19">
        <f t="shared" ca="1" si="16"/>
        <v>4.154047823532081</v>
      </c>
      <c r="AK52" s="19">
        <f t="shared" ca="1" si="16"/>
        <v>7.7380435726065455</v>
      </c>
      <c r="AL52" s="18">
        <f t="shared" ca="1" si="16"/>
        <v>0.77030412890231048</v>
      </c>
      <c r="AM52" s="18">
        <f t="shared" ca="1" si="16"/>
        <v>0.45558826854310563</v>
      </c>
      <c r="AN52" s="18">
        <f t="shared" ca="1" si="16"/>
        <v>0.43410718713370322</v>
      </c>
      <c r="AO52" s="18">
        <f t="shared" ca="1" si="16"/>
        <v>0.63743470448516248</v>
      </c>
      <c r="AP52" s="18">
        <f t="shared" ca="1" si="16"/>
        <v>0.59266127103454469</v>
      </c>
      <c r="AQ52" s="18">
        <f t="shared" ca="1" si="16"/>
        <v>0.79627526622350064</v>
      </c>
    </row>
    <row r="53" spans="2:43" x14ac:dyDescent="0.2">
      <c r="B53" t="str">
        <f t="shared" si="1"/>
        <v xml:space="preserve">      Federal</v>
      </c>
      <c r="C53" s="19"/>
      <c r="D53" s="19">
        <f t="shared" ref="D53:AQ53" ca="1" si="17">100*(D22/C22-1)</f>
        <v>-1.4936805821524457</v>
      </c>
      <c r="E53" s="19">
        <f t="shared" ca="1" si="17"/>
        <v>1.4774494556765383</v>
      </c>
      <c r="F53" s="19">
        <f t="shared" ca="1" si="17"/>
        <v>2.6436781609195492</v>
      </c>
      <c r="G53" s="19">
        <f t="shared" ca="1" si="17"/>
        <v>-0.29861888764464162</v>
      </c>
      <c r="H53" s="19">
        <f t="shared" ca="1" si="17"/>
        <v>-1.7222014226881299</v>
      </c>
      <c r="I53" s="19">
        <f t="shared" ca="1" si="17"/>
        <v>-1.5619047619047866</v>
      </c>
      <c r="J53" s="19">
        <f t="shared" ca="1" si="17"/>
        <v>1.1222910216718285</v>
      </c>
      <c r="K53" s="19">
        <f t="shared" ca="1" si="17"/>
        <v>3.4060466896287833</v>
      </c>
      <c r="L53" s="19">
        <f t="shared" ca="1" si="17"/>
        <v>2.5906735751295207</v>
      </c>
      <c r="M53" s="19">
        <f t="shared" ca="1" si="17"/>
        <v>3.3910533910533891</v>
      </c>
      <c r="N53" s="19">
        <f t="shared" ca="1" si="17"/>
        <v>-0.8025122121423589</v>
      </c>
      <c r="O53" s="19">
        <f t="shared" ca="1" si="17"/>
        <v>1.6883573689764342</v>
      </c>
      <c r="P53" s="19">
        <f t="shared" ca="1" si="17"/>
        <v>3.286060186786588</v>
      </c>
      <c r="Q53" s="19">
        <f t="shared" ca="1" si="17"/>
        <v>-0.90421969189550255</v>
      </c>
      <c r="R53" s="19">
        <f t="shared" ca="1" si="17"/>
        <v>-1.7573504562352293</v>
      </c>
      <c r="S53" s="19">
        <f t="shared" ca="1" si="17"/>
        <v>-2.1671826625386914</v>
      </c>
      <c r="T53" s="19">
        <f t="shared" ca="1" si="17"/>
        <v>-0.14064697609000865</v>
      </c>
      <c r="U53" s="19">
        <f t="shared" ca="1" si="17"/>
        <v>1.0915492957746409</v>
      </c>
      <c r="V53" s="19">
        <f t="shared" ca="1" si="17"/>
        <v>1.9853709508882211</v>
      </c>
      <c r="W53" s="19">
        <f t="shared" ca="1" si="17"/>
        <v>-1.1102230246251565E-14</v>
      </c>
      <c r="X53" s="19">
        <f t="shared" ca="1" si="17"/>
        <v>-3.9275956284152924</v>
      </c>
      <c r="Y53" s="19">
        <f t="shared" ca="1" si="17"/>
        <v>-1.7063633131887745</v>
      </c>
      <c r="Z53" s="19">
        <f t="shared" ca="1" si="17"/>
        <v>-2.3508137432187937</v>
      </c>
      <c r="AA53" s="19">
        <f t="shared" ca="1" si="17"/>
        <v>-1.777777777777767</v>
      </c>
      <c r="AB53" s="19">
        <f t="shared" ca="1" si="17"/>
        <v>-0.41478129713424794</v>
      </c>
      <c r="AC53" s="19">
        <f t="shared" ca="1" si="17"/>
        <v>0.53010223400229428</v>
      </c>
      <c r="AD53" s="19">
        <f t="shared" ca="1" si="17"/>
        <v>0.26365348399244315</v>
      </c>
      <c r="AE53" s="19">
        <f t="shared" ca="1" si="17"/>
        <v>-2.36664162283996</v>
      </c>
      <c r="AF53" s="19">
        <f t="shared" ca="1" si="17"/>
        <v>-1.6544824932666402</v>
      </c>
      <c r="AG53" s="19">
        <f t="shared" ca="1" si="17"/>
        <v>3.0516431924882736</v>
      </c>
      <c r="AH53" s="19">
        <f t="shared" ca="1" si="17"/>
        <v>-2.3158694001518709</v>
      </c>
      <c r="AI53" s="19">
        <f t="shared" ca="1" si="17"/>
        <v>-3.4201321414691122</v>
      </c>
      <c r="AJ53" s="19">
        <f t="shared" ca="1" si="17"/>
        <v>1.2877263581488885</v>
      </c>
      <c r="AK53" s="19">
        <f t="shared" ca="1" si="17"/>
        <v>2.3440603893524203</v>
      </c>
      <c r="AL53" s="18">
        <f t="shared" ca="1" si="17"/>
        <v>-2.2730590062111977</v>
      </c>
      <c r="AM53" s="18">
        <f t="shared" ca="1" si="17"/>
        <v>-4.027685201589204</v>
      </c>
      <c r="AN53" s="18">
        <f t="shared" ca="1" si="17"/>
        <v>-0.17452030817892705</v>
      </c>
      <c r="AO53" s="18">
        <f t="shared" ca="1" si="17"/>
        <v>0.1773504626996214</v>
      </c>
      <c r="AP53" s="18">
        <f t="shared" ca="1" si="17"/>
        <v>0.53155646213600694</v>
      </c>
      <c r="AQ53" s="18">
        <f t="shared" ca="1" si="17"/>
        <v>1.7965626453942951</v>
      </c>
    </row>
    <row r="54" spans="2:43"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8"/>
      <c r="AM54" s="18"/>
      <c r="AN54" s="18"/>
      <c r="AO54" s="18"/>
      <c r="AP54" s="18"/>
      <c r="AQ54" s="18"/>
    </row>
    <row r="55" spans="2:43" x14ac:dyDescent="0.2">
      <c r="B55" t="str">
        <f>B24</f>
        <v>Personal income (mil. $2012)</v>
      </c>
      <c r="C55" s="19"/>
      <c r="D55" s="19">
        <f t="shared" ref="D55:AQ55" ca="1" si="18">100*(D24/C24-1)</f>
        <v>2.9144167317405989</v>
      </c>
      <c r="E55" s="19">
        <f t="shared" ca="1" si="18"/>
        <v>4.7197892396466212</v>
      </c>
      <c r="F55" s="19">
        <f t="shared" ca="1" si="18"/>
        <v>1.0742738826059917</v>
      </c>
      <c r="G55" s="19">
        <f t="shared" ca="1" si="18"/>
        <v>2.9462771923650433</v>
      </c>
      <c r="H55" s="19">
        <f t="shared" ca="1" si="18"/>
        <v>3.913924497118626</v>
      </c>
      <c r="I55" s="19">
        <f t="shared" ca="1" si="18"/>
        <v>6.0406407170209508</v>
      </c>
      <c r="J55" s="19">
        <f t="shared" ca="1" si="18"/>
        <v>6.7784076639489266</v>
      </c>
      <c r="K55" s="19">
        <f t="shared" ca="1" si="18"/>
        <v>11.936217170397567</v>
      </c>
      <c r="L55" s="19">
        <f t="shared" ca="1" si="18"/>
        <v>7.4907024290906676</v>
      </c>
      <c r="M55" s="19">
        <f t="shared" ca="1" si="18"/>
        <v>3.8210565924496231</v>
      </c>
      <c r="N55" s="19">
        <f t="shared" ca="1" si="18"/>
        <v>-0.25850415490276113</v>
      </c>
      <c r="O55" s="19">
        <f t="shared" ca="1" si="18"/>
        <v>-0.49541742534092714</v>
      </c>
      <c r="P55" s="19">
        <f t="shared" ca="1" si="18"/>
        <v>0.5557363095996859</v>
      </c>
      <c r="Q55" s="19">
        <f t="shared" ca="1" si="18"/>
        <v>6.1597255841823184</v>
      </c>
      <c r="R55" s="19">
        <f t="shared" ca="1" si="18"/>
        <v>-0.35124097040275526</v>
      </c>
      <c r="S55" s="19">
        <f t="shared" ca="1" si="18"/>
        <v>7.4618435347685308</v>
      </c>
      <c r="T55" s="19">
        <f t="shared" ca="1" si="18"/>
        <v>6.0737061432931894</v>
      </c>
      <c r="U55" s="19">
        <f t="shared" ca="1" si="18"/>
        <v>0.68221519127704688</v>
      </c>
      <c r="V55" s="19">
        <f t="shared" ca="1" si="18"/>
        <v>-6.409150489691628</v>
      </c>
      <c r="W55" s="19">
        <f t="shared" ca="1" si="18"/>
        <v>0.48423968872814971</v>
      </c>
      <c r="X55" s="19">
        <f t="shared" ca="1" si="18"/>
        <v>4.7054327157817211</v>
      </c>
      <c r="Y55" s="19">
        <f t="shared" ca="1" si="18"/>
        <v>8.8452594295133089</v>
      </c>
      <c r="Z55" s="19">
        <f t="shared" ca="1" si="18"/>
        <v>1.3926185256652124</v>
      </c>
      <c r="AA55" s="19">
        <f t="shared" ca="1" si="18"/>
        <v>7.8066774961123686</v>
      </c>
      <c r="AB55" s="19">
        <f t="shared" ca="1" si="18"/>
        <v>6.3734391255851008</v>
      </c>
      <c r="AC55" s="19">
        <f t="shared" ca="1" si="18"/>
        <v>5.4649487634532035</v>
      </c>
      <c r="AD55" s="19">
        <f t="shared" ca="1" si="18"/>
        <v>5.7168010053166851</v>
      </c>
      <c r="AE55" s="19">
        <f t="shared" ca="1" si="18"/>
        <v>5.494313983736987</v>
      </c>
      <c r="AF55" s="19">
        <f t="shared" ca="1" si="18"/>
        <v>6.08953027032344</v>
      </c>
      <c r="AG55" s="19">
        <f t="shared" ca="1" si="18"/>
        <v>6.0241546002278712</v>
      </c>
      <c r="AH55" s="19">
        <f t="shared" ca="1" si="18"/>
        <v>5.3623422077447414</v>
      </c>
      <c r="AI55" s="19">
        <f t="shared" ca="1" si="18"/>
        <v>-2.5803266433663929</v>
      </c>
      <c r="AJ55" s="19">
        <f t="shared" ca="1" si="18"/>
        <v>4.206351408619291</v>
      </c>
      <c r="AK55" s="18">
        <f t="shared" ca="1" si="18"/>
        <v>3.7428752010190802</v>
      </c>
      <c r="AL55" s="18">
        <f t="shared" ca="1" si="18"/>
        <v>2.0025398228492808</v>
      </c>
      <c r="AM55" s="18">
        <f t="shared" ca="1" si="18"/>
        <v>3.9171277449861819</v>
      </c>
      <c r="AN55" s="18">
        <f t="shared" ca="1" si="18"/>
        <v>4.3947955609971112</v>
      </c>
      <c r="AO55" s="18">
        <f t="shared" ca="1" si="18"/>
        <v>3.8077904409958174</v>
      </c>
      <c r="AP55" s="18">
        <f t="shared" ca="1" si="18"/>
        <v>3.4623365317834276</v>
      </c>
      <c r="AQ55" s="18">
        <f t="shared" ca="1" si="18"/>
        <v>3.3960577730113961</v>
      </c>
    </row>
    <row r="56" spans="2:43" x14ac:dyDescent="0.2">
      <c r="B56" t="str">
        <f>B25</f>
        <v>Personal income (mil. $)</v>
      </c>
      <c r="C56" s="19"/>
      <c r="D56" s="19">
        <f t="shared" ref="D56:AQ56" ca="1" si="19">100*(D25/C25-1)</f>
        <v>6.3517920052513999</v>
      </c>
      <c r="E56" s="19">
        <f t="shared" ca="1" si="19"/>
        <v>7.5159530604122615</v>
      </c>
      <c r="F56" s="19">
        <f t="shared" ca="1" si="19"/>
        <v>3.5808761634937403</v>
      </c>
      <c r="G56" s="19">
        <f t="shared" ca="1" si="19"/>
        <v>5.104133124715915</v>
      </c>
      <c r="H56" s="19">
        <f t="shared" ca="1" si="19"/>
        <v>6.0973437629478155</v>
      </c>
      <c r="I56" s="19">
        <f t="shared" ca="1" si="19"/>
        <v>8.3135904301040231</v>
      </c>
      <c r="J56" s="19">
        <f t="shared" ca="1" si="19"/>
        <v>8.6321349472399334</v>
      </c>
      <c r="K56" s="19">
        <f t="shared" ca="1" si="19"/>
        <v>12.828916828194693</v>
      </c>
      <c r="L56" s="19">
        <f t="shared" ca="1" si="19"/>
        <v>9.0640752556267135</v>
      </c>
      <c r="M56" s="19">
        <f t="shared" ca="1" si="19"/>
        <v>6.4278063498886873</v>
      </c>
      <c r="N56" s="19">
        <f t="shared" ca="1" si="19"/>
        <v>1.7446597034038502</v>
      </c>
      <c r="O56" s="19">
        <f t="shared" ca="1" si="19"/>
        <v>0.81102158804851054</v>
      </c>
      <c r="P56" s="19">
        <f t="shared" ca="1" si="19"/>
        <v>2.6721279980740142</v>
      </c>
      <c r="Q56" s="19">
        <f t="shared" ca="1" si="19"/>
        <v>8.8340241976074587</v>
      </c>
      <c r="R56" s="19">
        <f t="shared" ca="1" si="19"/>
        <v>2.4801277312665349</v>
      </c>
      <c r="S56" s="19">
        <f t="shared" ca="1" si="19"/>
        <v>10.501524712166121</v>
      </c>
      <c r="T56" s="19">
        <f t="shared" ca="1" si="19"/>
        <v>8.7875887860982438</v>
      </c>
      <c r="U56" s="19">
        <f t="shared" ca="1" si="19"/>
        <v>3.6572619186686861</v>
      </c>
      <c r="V56" s="19">
        <f t="shared" ca="1" si="19"/>
        <v>-6.6827084218034294</v>
      </c>
      <c r="W56" s="19">
        <f t="shared" ca="1" si="19"/>
        <v>2.3014367018475035</v>
      </c>
      <c r="X56" s="19">
        <f t="shared" ca="1" si="19"/>
        <v>7.3554475386839568</v>
      </c>
      <c r="Y56" s="19">
        <f t="shared" ca="1" si="19"/>
        <v>10.881126442024257</v>
      </c>
      <c r="Z56" s="19">
        <f t="shared" ca="1" si="19"/>
        <v>2.7195403512899174</v>
      </c>
      <c r="AA56" s="19">
        <f t="shared" ca="1" si="19"/>
        <v>9.3214496692900273</v>
      </c>
      <c r="AB56" s="19">
        <f t="shared" ca="1" si="19"/>
        <v>6.5627275887040204</v>
      </c>
      <c r="AC56" s="19">
        <f t="shared" ca="1" si="19"/>
        <v>6.5408159178022451</v>
      </c>
      <c r="AD56" s="19">
        <f t="shared" ca="1" si="19"/>
        <v>7.5594306626270757</v>
      </c>
      <c r="AE56" s="19">
        <f t="shared" ca="1" si="19"/>
        <v>7.654581136260652</v>
      </c>
      <c r="AF56" s="19">
        <f t="shared" ca="1" si="19"/>
        <v>7.6048432523299958</v>
      </c>
      <c r="AG56" s="19">
        <f t="shared" ca="1" si="19"/>
        <v>7.1759942614430194</v>
      </c>
      <c r="AH56" s="19">
        <f t="shared" ca="1" si="19"/>
        <v>9.6865765167779116</v>
      </c>
      <c r="AI56" s="19">
        <f t="shared" ca="1" si="19"/>
        <v>3.8449302047060874</v>
      </c>
      <c r="AJ56" s="19">
        <f t="shared" ca="1" si="19"/>
        <v>8.143027511772738</v>
      </c>
      <c r="AK56" s="18">
        <f t="shared" ca="1" si="19"/>
        <v>6.3287989893098251</v>
      </c>
      <c r="AL56" s="18">
        <f t="shared" ca="1" si="19"/>
        <v>4.8206216223800391</v>
      </c>
      <c r="AM56" s="18">
        <f t="shared" ca="1" si="19"/>
        <v>6.8750289226483963</v>
      </c>
      <c r="AN56" s="18">
        <f t="shared" ca="1" si="19"/>
        <v>6.8438709667896891</v>
      </c>
      <c r="AO56" s="18">
        <f t="shared" ca="1" si="19"/>
        <v>5.8591878407970199</v>
      </c>
      <c r="AP56" s="18">
        <f t="shared" ca="1" si="19"/>
        <v>5.4192296033287679</v>
      </c>
      <c r="AQ56" s="18">
        <f t="shared" ca="1" si="19"/>
        <v>5.3521757328757857</v>
      </c>
    </row>
    <row r="57" spans="2:43" x14ac:dyDescent="0.2">
      <c r="B57" t="str">
        <f>B26</f>
        <v xml:space="preserve">  Wage and salary disbursements (mil. $)</v>
      </c>
      <c r="C57" s="19"/>
      <c r="D57" s="19">
        <f t="shared" ref="D57:AQ57" ca="1" si="20">100*(D26/C26-1)</f>
        <v>6.1933078088803883</v>
      </c>
      <c r="E57" s="19">
        <f t="shared" ca="1" si="20"/>
        <v>9.1257144814128832</v>
      </c>
      <c r="F57" s="19">
        <f t="shared" ca="1" si="20"/>
        <v>1.0562273318318383</v>
      </c>
      <c r="G57" s="19">
        <f t="shared" ca="1" si="20"/>
        <v>3.6271558008176941</v>
      </c>
      <c r="H57" s="19">
        <f t="shared" ca="1" si="20"/>
        <v>6.2185057524208442</v>
      </c>
      <c r="I57" s="19">
        <f t="shared" ca="1" si="20"/>
        <v>10.318467503855121</v>
      </c>
      <c r="J57" s="19">
        <f t="shared" ca="1" si="20"/>
        <v>14.178841983442902</v>
      </c>
      <c r="K57" s="19">
        <f t="shared" ca="1" si="20"/>
        <v>14.657682942532757</v>
      </c>
      <c r="L57" s="19">
        <f t="shared" ca="1" si="20"/>
        <v>12.946607017759138</v>
      </c>
      <c r="M57" s="19">
        <f t="shared" ca="1" si="20"/>
        <v>5.3562875509000962</v>
      </c>
      <c r="N57" s="19">
        <f t="shared" ca="1" si="20"/>
        <v>-1.4436992221147693</v>
      </c>
      <c r="O57" s="19">
        <f t="shared" ca="1" si="20"/>
        <v>-1.6995383258009866</v>
      </c>
      <c r="P57" s="19">
        <f t="shared" ca="1" si="20"/>
        <v>0.82699625273510158</v>
      </c>
      <c r="Q57" s="19">
        <f t="shared" ca="1" si="20"/>
        <v>2.9354896548010823</v>
      </c>
      <c r="R57" s="19">
        <f t="shared" ca="1" si="20"/>
        <v>5.186343661513515</v>
      </c>
      <c r="S57" s="19">
        <f t="shared" ca="1" si="20"/>
        <v>9.6560074825776212</v>
      </c>
      <c r="T57" s="19">
        <f t="shared" ca="1" si="20"/>
        <v>8.6443212063197947</v>
      </c>
      <c r="U57" s="19">
        <f t="shared" ca="1" si="20"/>
        <v>2.738626220745588</v>
      </c>
      <c r="V57" s="19">
        <f t="shared" ca="1" si="20"/>
        <v>-3.7149112774849335</v>
      </c>
      <c r="W57" s="19">
        <f t="shared" ca="1" si="20"/>
        <v>1.3198956118526395</v>
      </c>
      <c r="X57" s="19">
        <f t="shared" ca="1" si="20"/>
        <v>6.4951317292088362</v>
      </c>
      <c r="Y57" s="19">
        <f t="shared" ca="1" si="20"/>
        <v>7.5800806930274023</v>
      </c>
      <c r="Z57" s="19">
        <f t="shared" ca="1" si="20"/>
        <v>4.7088787144954347</v>
      </c>
      <c r="AA57" s="19">
        <f t="shared" ca="1" si="20"/>
        <v>7.995232578214817</v>
      </c>
      <c r="AB57" s="19">
        <f t="shared" ca="1" si="20"/>
        <v>5.8662059698803004</v>
      </c>
      <c r="AC57" s="19">
        <f t="shared" ca="1" si="20"/>
        <v>7.1744327311408007</v>
      </c>
      <c r="AD57" s="19">
        <f t="shared" ca="1" si="20"/>
        <v>8.2362188784279802</v>
      </c>
      <c r="AE57" s="19">
        <f t="shared" ca="1" si="20"/>
        <v>10.243189861015022</v>
      </c>
      <c r="AF57" s="19">
        <f t="shared" ca="1" si="20"/>
        <v>7.8407213069789705</v>
      </c>
      <c r="AG57" s="19">
        <f t="shared" ca="1" si="20"/>
        <v>5.3035949746532918</v>
      </c>
      <c r="AH57" s="19">
        <f t="shared" ca="1" si="20"/>
        <v>10.968726324445788</v>
      </c>
      <c r="AI57" s="19">
        <f t="shared" ca="1" si="20"/>
        <v>5.5483353364412347</v>
      </c>
      <c r="AJ57" s="19">
        <f t="shared" ca="1" si="20"/>
        <v>9.4122251627987161</v>
      </c>
      <c r="AK57" s="18">
        <f t="shared" ca="1" si="20"/>
        <v>7.9065280903677149</v>
      </c>
      <c r="AL57" s="18">
        <f t="shared" ca="1" si="20"/>
        <v>3.5357534499972143</v>
      </c>
      <c r="AM57" s="18">
        <f t="shared" ca="1" si="20"/>
        <v>5.4001637842480132</v>
      </c>
      <c r="AN57" s="18">
        <f t="shared" ca="1" si="20"/>
        <v>5.6838502522567946</v>
      </c>
      <c r="AO57" s="18">
        <f t="shared" ca="1" si="20"/>
        <v>4.9862080763688477</v>
      </c>
      <c r="AP57" s="18">
        <f t="shared" ca="1" si="20"/>
        <v>4.8365099397268407</v>
      </c>
      <c r="AQ57" s="18">
        <f t="shared" ca="1" si="20"/>
        <v>5.1495822630291288</v>
      </c>
    </row>
    <row r="58" spans="2:43" x14ac:dyDescent="0.2">
      <c r="B58" t="str">
        <f>B27</f>
        <v>Per capita personal income ($)</v>
      </c>
      <c r="C58" s="19"/>
      <c r="D58" s="19">
        <f t="shared" ref="D58:AQ58" ca="1" si="21">100*(D27/C27-1)</f>
        <v>3.6820077055346623</v>
      </c>
      <c r="E58" s="19">
        <f t="shared" ca="1" si="21"/>
        <v>6.0928422569607399</v>
      </c>
      <c r="F58" s="19">
        <f t="shared" ca="1" si="21"/>
        <v>2.0280884507087427</v>
      </c>
      <c r="G58" s="19">
        <f t="shared" ca="1" si="21"/>
        <v>3.6241298150927026</v>
      </c>
      <c r="H58" s="19">
        <f t="shared" ca="1" si="21"/>
        <v>4.7965884671739456</v>
      </c>
      <c r="I58" s="19">
        <f t="shared" ca="1" si="21"/>
        <v>6.9787087458122343</v>
      </c>
      <c r="J58" s="19">
        <f t="shared" ca="1" si="21"/>
        <v>6.8883349132331073</v>
      </c>
      <c r="K58" s="19">
        <f t="shared" ca="1" si="21"/>
        <v>10.620583396608719</v>
      </c>
      <c r="L58" s="19">
        <f t="shared" ca="1" si="21"/>
        <v>6.9964722475710728</v>
      </c>
      <c r="M58" s="19">
        <f t="shared" ca="1" si="21"/>
        <v>4.7742551010583334</v>
      </c>
      <c r="N58" s="19">
        <f t="shared" ca="1" si="21"/>
        <v>0.40066758469954333</v>
      </c>
      <c r="O58" s="19">
        <f t="shared" ca="1" si="21"/>
        <v>-0.41262496410175986</v>
      </c>
      <c r="P58" s="19">
        <f t="shared" ca="1" si="21"/>
        <v>1.8080659638609387</v>
      </c>
      <c r="Q58" s="19">
        <f t="shared" ca="1" si="21"/>
        <v>7.8212737250836994</v>
      </c>
      <c r="R58" s="19">
        <f t="shared" ca="1" si="21"/>
        <v>1.0904205535086753</v>
      </c>
      <c r="S58" s="19">
        <f t="shared" ca="1" si="21"/>
        <v>8.5628815245808667</v>
      </c>
      <c r="T58" s="19">
        <f t="shared" ca="1" si="21"/>
        <v>7.2946785835457773</v>
      </c>
      <c r="U58" s="19">
        <f t="shared" ca="1" si="21"/>
        <v>2.5779983936787154</v>
      </c>
      <c r="V58" s="19">
        <f t="shared" ca="1" si="21"/>
        <v>-7.628580817261577</v>
      </c>
      <c r="W58" s="19">
        <f t="shared" ca="1" si="21"/>
        <v>1.2640409803101882</v>
      </c>
      <c r="X58" s="19">
        <f t="shared" ca="1" si="21"/>
        <v>6.6546956737155494</v>
      </c>
      <c r="Y58" s="19">
        <f t="shared" ca="1" si="21"/>
        <v>9.8812370122712387</v>
      </c>
      <c r="Z58" s="19">
        <f t="shared" ca="1" si="21"/>
        <v>1.1478216864404756</v>
      </c>
      <c r="AA58" s="19">
        <f t="shared" ca="1" si="21"/>
        <v>7.3487423967186771</v>
      </c>
      <c r="AB58" s="19">
        <f t="shared" ca="1" si="21"/>
        <v>4.2205895773138158</v>
      </c>
      <c r="AC58" s="19">
        <f t="shared" ca="1" si="21"/>
        <v>4.3016048256134587</v>
      </c>
      <c r="AD58" s="19">
        <f t="shared" ca="1" si="21"/>
        <v>5.91735476747004</v>
      </c>
      <c r="AE58" s="19">
        <f t="shared" ca="1" si="21"/>
        <v>5.7685902576342984</v>
      </c>
      <c r="AF58" s="19">
        <f t="shared" ca="1" si="21"/>
        <v>5.6411161451521474</v>
      </c>
      <c r="AG58" s="19">
        <f t="shared" ca="1" si="21"/>
        <v>5.6498983901680289</v>
      </c>
      <c r="AH58" s="19">
        <f t="shared" ca="1" si="21"/>
        <v>8.6439004888637214</v>
      </c>
      <c r="AI58" s="19">
        <f t="shared" ca="1" si="21"/>
        <v>2.4419155818381943</v>
      </c>
      <c r="AJ58" s="19">
        <f t="shared" ca="1" si="21"/>
        <v>6.7876720959567871</v>
      </c>
      <c r="AK58" s="18">
        <f t="shared" ca="1" si="21"/>
        <v>5.0831407563290965</v>
      </c>
      <c r="AL58" s="18">
        <f t="shared" ca="1" si="21"/>
        <v>3.5354702539658778</v>
      </c>
      <c r="AM58" s="18">
        <f t="shared" ca="1" si="21"/>
        <v>5.5928045959217521</v>
      </c>
      <c r="AN58" s="18">
        <f t="shared" ca="1" si="21"/>
        <v>5.6983774393059905</v>
      </c>
      <c r="AO58" s="18">
        <f t="shared" ca="1" si="21"/>
        <v>4.7686282406711689</v>
      </c>
      <c r="AP58" s="18">
        <f t="shared" ca="1" si="21"/>
        <v>4.3568701065034299</v>
      </c>
      <c r="AQ58" s="18">
        <f t="shared" ca="1" si="21"/>
        <v>4.2817650091557136</v>
      </c>
    </row>
    <row r="59" spans="2:43"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8"/>
      <c r="AM59" s="18"/>
      <c r="AN59" s="18"/>
      <c r="AO59" s="18"/>
      <c r="AP59" s="18"/>
      <c r="AQ59" s="18"/>
    </row>
    <row r="60" spans="2:43" x14ac:dyDescent="0.2">
      <c r="B60" t="str">
        <f>B29</f>
        <v>Seattle MSA CPI-U (1982-1984=100)</v>
      </c>
      <c r="C60" s="19"/>
      <c r="D60" s="19">
        <f t="shared" ref="D60:AQ60" si="22">100*(D29/C29-1)</f>
        <v>5.7570977917981159</v>
      </c>
      <c r="E60" s="19">
        <f t="shared" si="22"/>
        <v>3.6539895600298244</v>
      </c>
      <c r="F60" s="19">
        <f t="shared" si="22"/>
        <v>2.8057553956834624</v>
      </c>
      <c r="G60" s="19">
        <f t="shared" si="22"/>
        <v>3.4289713086074203</v>
      </c>
      <c r="H60" s="19">
        <f t="shared" si="22"/>
        <v>3.0108254397834822</v>
      </c>
      <c r="I60" s="19">
        <f t="shared" si="22"/>
        <v>3.4482758620689724</v>
      </c>
      <c r="J60" s="19">
        <f t="shared" si="22"/>
        <v>3.4920634920635019</v>
      </c>
      <c r="K60" s="19">
        <f t="shared" si="22"/>
        <v>2.914110429447847</v>
      </c>
      <c r="L60" s="19">
        <f t="shared" si="22"/>
        <v>3.0104321907600706</v>
      </c>
      <c r="M60" s="19">
        <f t="shared" si="22"/>
        <v>3.7037037037036979</v>
      </c>
      <c r="N60" s="19">
        <f t="shared" si="22"/>
        <v>3.5993303571428603</v>
      </c>
      <c r="O60" s="19">
        <f t="shared" si="22"/>
        <v>1.9660651764072279</v>
      </c>
      <c r="P60" s="19">
        <f t="shared" si="22"/>
        <v>1.6111991547807625</v>
      </c>
      <c r="Q60" s="19">
        <f t="shared" si="22"/>
        <v>1.2217312191317831</v>
      </c>
      <c r="R60" s="19">
        <f t="shared" si="22"/>
        <v>2.8505392912172578</v>
      </c>
      <c r="S60" s="19">
        <f t="shared" si="22"/>
        <v>3.695380774032464</v>
      </c>
      <c r="T60" s="19">
        <f t="shared" si="22"/>
        <v>3.8555261256922657</v>
      </c>
      <c r="U60" s="19">
        <f t="shared" si="22"/>
        <v>4.2025262455020806</v>
      </c>
      <c r="V60" s="19">
        <f t="shared" si="22"/>
        <v>0.58228276202725304</v>
      </c>
      <c r="W60" s="19">
        <f t="shared" si="22"/>
        <v>0.29421198747938693</v>
      </c>
      <c r="X60" s="19">
        <f t="shared" si="22"/>
        <v>2.6787388202079931</v>
      </c>
      <c r="Y60" s="19">
        <f t="shared" si="22"/>
        <v>2.5336712993792032</v>
      </c>
      <c r="Z60" s="19">
        <f t="shared" si="22"/>
        <v>1.2155240140365731</v>
      </c>
      <c r="AA60" s="19">
        <f t="shared" si="22"/>
        <v>1.8442355736690397</v>
      </c>
      <c r="AB60" s="19">
        <f t="shared" si="22"/>
        <v>1.3600603206669337</v>
      </c>
      <c r="AC60" s="19">
        <f t="shared" si="22"/>
        <v>2.2144290787181165</v>
      </c>
      <c r="AD60" s="19">
        <f t="shared" si="22"/>
        <v>3.0529274794859562</v>
      </c>
      <c r="AE60" s="19">
        <f t="shared" si="22"/>
        <v>3.2061385475200543</v>
      </c>
      <c r="AF60" s="19">
        <f t="shared" si="22"/>
        <v>2.5432560095466794</v>
      </c>
      <c r="AG60" s="19">
        <f t="shared" si="22"/>
        <v>1.6939823874755122</v>
      </c>
      <c r="AH60" s="19">
        <f t="shared" si="22"/>
        <v>4.5517575603216232</v>
      </c>
      <c r="AI60" s="19">
        <f t="shared" si="22"/>
        <v>9.0020486499380112</v>
      </c>
      <c r="AJ60" s="19">
        <f t="shared" si="22"/>
        <v>5.7976142807922626</v>
      </c>
      <c r="AK60" s="19">
        <f t="shared" si="22"/>
        <v>3.7094573779870466</v>
      </c>
      <c r="AL60" s="18">
        <f t="shared" si="22"/>
        <v>2.7516076666332046</v>
      </c>
      <c r="AM60" s="18">
        <f t="shared" si="22"/>
        <v>3.3695367029281442</v>
      </c>
      <c r="AN60" s="18">
        <f t="shared" si="22"/>
        <v>3.1441952442704313</v>
      </c>
      <c r="AO60" s="18">
        <f t="shared" si="22"/>
        <v>2.5838449887536363</v>
      </c>
      <c r="AP60" s="18">
        <f t="shared" si="22"/>
        <v>2.3150293022326407</v>
      </c>
      <c r="AQ60" s="18">
        <f t="shared" si="22"/>
        <v>2.273674378134416</v>
      </c>
    </row>
    <row r="61" spans="2:43" x14ac:dyDescent="0.2">
      <c r="B61" t="str">
        <f>B30</f>
        <v>Seattle MSA CPI-W (1982-1984=100)</v>
      </c>
      <c r="C61" s="19"/>
      <c r="D61" s="19"/>
      <c r="E61" s="19"/>
      <c r="F61" s="19"/>
      <c r="G61" s="19"/>
      <c r="H61" s="19"/>
      <c r="I61" s="19"/>
      <c r="J61" s="19"/>
      <c r="K61" s="19"/>
      <c r="L61" s="19">
        <f t="shared" ref="L61:AQ61" si="23">100*(L30/K30-1)</f>
        <v>3.0627871362940207</v>
      </c>
      <c r="M61" s="19">
        <f t="shared" si="23"/>
        <v>3.7741456166419107</v>
      </c>
      <c r="N61" s="19">
        <f t="shared" si="23"/>
        <v>3.5223367697594377</v>
      </c>
      <c r="O61" s="19">
        <f t="shared" si="23"/>
        <v>1.7980636237897585</v>
      </c>
      <c r="P61" s="19">
        <f t="shared" si="23"/>
        <v>1.4402173913043548</v>
      </c>
      <c r="Q61" s="19">
        <f t="shared" si="23"/>
        <v>1.5804982587730887</v>
      </c>
      <c r="R61" s="19">
        <f t="shared" si="23"/>
        <v>3.0063291139240667</v>
      </c>
      <c r="S61" s="19">
        <f t="shared" si="23"/>
        <v>3.7378392217101819</v>
      </c>
      <c r="T61" s="19">
        <f t="shared" si="23"/>
        <v>3.7840572556762098</v>
      </c>
      <c r="U61" s="19">
        <f t="shared" si="23"/>
        <v>4.4828824372879161</v>
      </c>
      <c r="V61" s="19">
        <f t="shared" si="23"/>
        <v>0.43947790661946762</v>
      </c>
      <c r="W61" s="19">
        <f t="shared" si="23"/>
        <v>0.7819793526633978</v>
      </c>
      <c r="X61" s="19">
        <f t="shared" si="23"/>
        <v>3.170873738384361</v>
      </c>
      <c r="Y61" s="19">
        <f t="shared" si="23"/>
        <v>2.5394992045677522</v>
      </c>
      <c r="Z61" s="19">
        <f t="shared" si="23"/>
        <v>1.2188564639773025</v>
      </c>
      <c r="AA61" s="19">
        <f t="shared" si="23"/>
        <v>1.9329859025990048</v>
      </c>
      <c r="AB61" s="19">
        <f t="shared" si="23"/>
        <v>0.90655537794770424</v>
      </c>
      <c r="AC61" s="19">
        <f t="shared" si="23"/>
        <v>2.2824655772508695</v>
      </c>
      <c r="AD61" s="19">
        <f t="shared" si="23"/>
        <v>3.3228486007272684</v>
      </c>
      <c r="AE61" s="19">
        <f t="shared" si="23"/>
        <v>3.3622113406542642</v>
      </c>
      <c r="AF61" s="19">
        <f t="shared" si="23"/>
        <v>2.1386616732168351</v>
      </c>
      <c r="AG61" s="19">
        <f t="shared" si="23"/>
        <v>1.9043262677364003</v>
      </c>
      <c r="AH61" s="19">
        <f t="shared" si="23"/>
        <v>4.749951970812627</v>
      </c>
      <c r="AI61" s="19">
        <f t="shared" si="23"/>
        <v>8.8097866330252508</v>
      </c>
      <c r="AJ61" s="19">
        <f t="shared" si="23"/>
        <v>5.516182134671288</v>
      </c>
      <c r="AK61" s="19">
        <f t="shared" si="23"/>
        <v>3.614990251141359</v>
      </c>
      <c r="AL61" s="18">
        <f t="shared" si="23"/>
        <v>2.7234706364895445</v>
      </c>
      <c r="AM61" s="18">
        <f t="shared" si="23"/>
        <v>3.3278122039246627</v>
      </c>
      <c r="AN61" s="18">
        <f t="shared" si="23"/>
        <v>3.1644632849579857</v>
      </c>
      <c r="AO61" s="18">
        <f t="shared" si="23"/>
        <v>2.6022714094454669</v>
      </c>
      <c r="AP61" s="18">
        <f t="shared" si="23"/>
        <v>2.3589364025291326</v>
      </c>
      <c r="AQ61" s="18">
        <f t="shared" si="23"/>
        <v>2.3372069961058228</v>
      </c>
    </row>
    <row r="62" spans="2:43" x14ac:dyDescent="0.2">
      <c r="B62" t="str">
        <f>B31</f>
        <v>Seattle MSA S&amp;P CoreLogic Case-Shilller Home Price Index</v>
      </c>
      <c r="C62" s="19"/>
      <c r="D62" s="19">
        <f t="shared" ref="D62:K64" ca="1" si="24">100*(D31/C31-1)</f>
        <v>0.70700227985052155</v>
      </c>
      <c r="E62" s="19">
        <f t="shared" ca="1" si="24"/>
        <v>1.7655356123714272</v>
      </c>
      <c r="F62" s="19">
        <f t="shared" ca="1" si="24"/>
        <v>2.0718302019670176</v>
      </c>
      <c r="G62" s="19">
        <f t="shared" ca="1" si="24"/>
        <v>3.9425103583837773</v>
      </c>
      <c r="H62" s="19">
        <f t="shared" ca="1" si="24"/>
        <v>1.4225955605754459</v>
      </c>
      <c r="I62" s="19">
        <f t="shared" ca="1" si="24"/>
        <v>2.5784930259117766</v>
      </c>
      <c r="J62" s="19">
        <f t="shared" ca="1" si="24"/>
        <v>8.0976341310111</v>
      </c>
      <c r="K62" s="19">
        <f t="shared" ca="1" si="24"/>
        <v>10.671410454006502</v>
      </c>
      <c r="L62" s="19">
        <f t="shared" ref="L62:AQ62" ca="1" si="25">100*(L31/K31-1)</f>
        <v>8.8786635480090137</v>
      </c>
      <c r="M62" s="19">
        <f t="shared" ca="1" si="25"/>
        <v>8.1788174208818898</v>
      </c>
      <c r="N62" s="19">
        <f t="shared" ca="1" si="25"/>
        <v>5.2822774789553995</v>
      </c>
      <c r="O62" s="19">
        <f t="shared" ca="1" si="25"/>
        <v>4.0869097065607374</v>
      </c>
      <c r="P62" s="19">
        <f t="shared" ca="1" si="25"/>
        <v>5.0756219795605295</v>
      </c>
      <c r="Q62" s="19">
        <f t="shared" ca="1" si="25"/>
        <v>9.5365438812682335</v>
      </c>
      <c r="R62" s="19">
        <f t="shared" ca="1" si="25"/>
        <v>15.717485194144487</v>
      </c>
      <c r="S62" s="19">
        <f t="shared" ca="1" si="25"/>
        <v>16.042141317860903</v>
      </c>
      <c r="T62" s="19">
        <f t="shared" ca="1" si="25"/>
        <v>6.666084556591767</v>
      </c>
      <c r="U62" s="19">
        <f t="shared" ca="1" si="25"/>
        <v>-7.3361747491497038</v>
      </c>
      <c r="V62" s="19">
        <f t="shared" ca="1" si="25"/>
        <v>-14.338895922451279</v>
      </c>
      <c r="W62" s="19">
        <f t="shared" ca="1" si="25"/>
        <v>-3.5650384296230908</v>
      </c>
      <c r="X62" s="19">
        <f t="shared" ca="1" si="25"/>
        <v>-6.5742806413545125</v>
      </c>
      <c r="Y62" s="19">
        <f t="shared" ca="1" si="25"/>
        <v>2.1177862286993143</v>
      </c>
      <c r="Z62" s="19">
        <f t="shared" ca="1" si="25"/>
        <v>11.75318964741685</v>
      </c>
      <c r="AA62" s="19">
        <f t="shared" ca="1" si="25"/>
        <v>8.5490338954873568</v>
      </c>
      <c r="AB62" s="19">
        <f t="shared" ca="1" si="25"/>
        <v>7.9068480074087066</v>
      </c>
      <c r="AC62" s="19">
        <f t="shared" ca="1" si="25"/>
        <v>10.799375304936865</v>
      </c>
      <c r="AD62" s="19">
        <f t="shared" ca="1" si="25"/>
        <v>12.757789634350258</v>
      </c>
      <c r="AE62" s="19">
        <f t="shared" ca="1" si="25"/>
        <v>10.403209183044204</v>
      </c>
      <c r="AF62" s="19">
        <f t="shared" ca="1" si="25"/>
        <v>1.4557828804685702</v>
      </c>
      <c r="AG62" s="19">
        <f t="shared" ca="1" si="25"/>
        <v>8.6306220413514989</v>
      </c>
      <c r="AH62" s="19">
        <f t="shared" ca="1" si="25"/>
        <v>21.805800603521106</v>
      </c>
      <c r="AI62" s="19">
        <f t="shared" ca="1" si="25"/>
        <v>14.576218744744329</v>
      </c>
      <c r="AJ62" s="19">
        <f t="shared" ca="1" si="25"/>
        <v>-4.4680735268161413</v>
      </c>
      <c r="AK62" s="19">
        <f t="shared" ca="1" si="25"/>
        <v>6.0672962199215918</v>
      </c>
      <c r="AL62" s="18">
        <f t="shared" ca="1" si="25"/>
        <v>2.548297751223294</v>
      </c>
      <c r="AM62" s="18">
        <f t="shared" ca="1" si="25"/>
        <v>3.1091511865564581</v>
      </c>
      <c r="AN62" s="18">
        <f t="shared" ca="1" si="25"/>
        <v>5.0365044879247645</v>
      </c>
      <c r="AO62" s="18">
        <f t="shared" ca="1" si="25"/>
        <v>5.4766558913639685</v>
      </c>
      <c r="AP62" s="18">
        <f t="shared" ca="1" si="25"/>
        <v>5.3541497176007313</v>
      </c>
      <c r="AQ62" s="18">
        <f t="shared" ca="1" si="25"/>
        <v>5.2192485136958178</v>
      </c>
    </row>
    <row r="63" spans="2:43" x14ac:dyDescent="0.2">
      <c r="B63" t="str">
        <f>B32</f>
        <v>Housing permits (thous.)</v>
      </c>
      <c r="C63" s="19"/>
      <c r="D63" s="19">
        <f t="shared" ca="1" si="24"/>
        <v>-55.166912011177274</v>
      </c>
      <c r="E63" s="19">
        <f t="shared" ca="1" si="24"/>
        <v>28.638752198322504</v>
      </c>
      <c r="F63" s="19">
        <f t="shared" ca="1" si="24"/>
        <v>-1.5405198724414371</v>
      </c>
      <c r="G63" s="19">
        <f t="shared" ca="1" si="24"/>
        <v>13.618411058787782</v>
      </c>
      <c r="H63" s="19">
        <f t="shared" ca="1" si="24"/>
        <v>-6.6515141386456307</v>
      </c>
      <c r="I63" s="19">
        <f t="shared" ca="1" si="24"/>
        <v>14.802348897164141</v>
      </c>
      <c r="J63" s="19">
        <f t="shared" ca="1" si="24"/>
        <v>11.515189320691155</v>
      </c>
      <c r="K63" s="19">
        <f t="shared" ca="1" si="24"/>
        <v>17.721094143312644</v>
      </c>
      <c r="L63" s="19">
        <f t="shared" ref="L63:AQ63" ca="1" si="26">100*(L32/K32-1)</f>
        <v>-6.6476597766690464</v>
      </c>
      <c r="M63" s="19">
        <f t="shared" ca="1" si="26"/>
        <v>-4.7083375750788914</v>
      </c>
      <c r="N63" s="19">
        <f t="shared" ca="1" si="26"/>
        <v>-16.948880935847445</v>
      </c>
      <c r="O63" s="19">
        <f t="shared" ca="1" si="26"/>
        <v>-4.6951376382814551</v>
      </c>
      <c r="P63" s="19">
        <f t="shared" ca="1" si="26"/>
        <v>5.2503711701983979</v>
      </c>
      <c r="Q63" s="19">
        <f t="shared" ca="1" si="26"/>
        <v>12.618620159015137</v>
      </c>
      <c r="R63" s="19">
        <f t="shared" ca="1" si="26"/>
        <v>6.917558642678201</v>
      </c>
      <c r="S63" s="19">
        <f t="shared" ca="1" si="26"/>
        <v>4.9310399914798353</v>
      </c>
      <c r="T63" s="19">
        <f t="shared" ca="1" si="26"/>
        <v>7.2671910682567953</v>
      </c>
      <c r="U63" s="19">
        <f t="shared" ca="1" si="26"/>
        <v>-39.362255760041634</v>
      </c>
      <c r="V63" s="19">
        <f t="shared" ca="1" si="26"/>
        <v>-58.008894437075753</v>
      </c>
      <c r="W63" s="19">
        <f t="shared" ca="1" si="26"/>
        <v>48.940914158305461</v>
      </c>
      <c r="X63" s="19">
        <f t="shared" ca="1" si="26"/>
        <v>8.458083832335328</v>
      </c>
      <c r="Y63" s="19">
        <f t="shared" ca="1" si="26"/>
        <v>66.21808143547274</v>
      </c>
      <c r="Z63" s="19">
        <f t="shared" ca="1" si="26"/>
        <v>6.9130164002491279</v>
      </c>
      <c r="AA63" s="19">
        <f t="shared" ca="1" si="26"/>
        <v>15.417475728155349</v>
      </c>
      <c r="AB63" s="19">
        <f t="shared" ca="1" si="26"/>
        <v>24.091520861372807</v>
      </c>
      <c r="AC63" s="19">
        <f t="shared" ca="1" si="26"/>
        <v>-3.3080260303687603</v>
      </c>
      <c r="AD63" s="19">
        <f t="shared" ca="1" si="26"/>
        <v>1.7666853617498646</v>
      </c>
      <c r="AE63" s="19">
        <f t="shared" ca="1" si="26"/>
        <v>-11.8857352806099</v>
      </c>
      <c r="AF63" s="19">
        <f t="shared" ca="1" si="26"/>
        <v>17.179193161680395</v>
      </c>
      <c r="AG63" s="19">
        <f t="shared" ca="1" si="26"/>
        <v>-15.874922159950177</v>
      </c>
      <c r="AH63" s="19">
        <f t="shared" ca="1" si="26"/>
        <v>27.584201342991598</v>
      </c>
      <c r="AI63" s="19">
        <f t="shared" ca="1" si="26"/>
        <v>-12.308329879817659</v>
      </c>
      <c r="AJ63" s="19">
        <f t="shared" ca="1" si="26"/>
        <v>-31.564272211720223</v>
      </c>
      <c r="AK63" s="19">
        <f t="shared" ca="1" si="26"/>
        <v>-4.8339203093705763E-2</v>
      </c>
      <c r="AL63" s="18">
        <f t="shared" ca="1" si="26"/>
        <v>-11.880578969186118</v>
      </c>
      <c r="AM63" s="18">
        <f t="shared" ca="1" si="26"/>
        <v>28.082807469262573</v>
      </c>
      <c r="AN63" s="18">
        <f t="shared" ca="1" si="26"/>
        <v>13.578310745460985</v>
      </c>
      <c r="AO63" s="18">
        <f t="shared" ca="1" si="26"/>
        <v>7.5964408403838002</v>
      </c>
      <c r="AP63" s="18">
        <f t="shared" ca="1" si="26"/>
        <v>3.6497589831421484</v>
      </c>
      <c r="AQ63" s="18">
        <f t="shared" ca="1" si="26"/>
        <v>1.7703407783067115</v>
      </c>
    </row>
    <row r="64" spans="2:43" x14ac:dyDescent="0.2">
      <c r="B64" t="str">
        <f>B33</f>
        <v>Population (thous.)</v>
      </c>
      <c r="C64" s="19"/>
      <c r="D64" s="19">
        <f t="shared" ca="1" si="24"/>
        <v>2.5809915359902957</v>
      </c>
      <c r="E64" s="19">
        <f t="shared" ca="1" si="24"/>
        <v>1.3386700019745845</v>
      </c>
      <c r="F64" s="19">
        <f t="shared" ca="1" si="24"/>
        <v>1.5287906241666649</v>
      </c>
      <c r="G64" s="19">
        <f t="shared" ca="1" si="24"/>
        <v>1.4224654787269531</v>
      </c>
      <c r="H64" s="19">
        <f t="shared" ca="1" si="24"/>
        <v>1.2438057000556002</v>
      </c>
      <c r="I64" s="19">
        <f t="shared" ca="1" si="24"/>
        <v>1.2447187574599283</v>
      </c>
      <c r="J64" s="19">
        <f t="shared" ca="1" si="24"/>
        <v>1.6302074054854288</v>
      </c>
      <c r="K64" s="19">
        <f t="shared" ca="1" si="24"/>
        <v>1.9922053891214375</v>
      </c>
      <c r="L64" s="19">
        <f t="shared" ref="L64:AQ64" ca="1" si="27">100*(L33/K33-1)</f>
        <v>1.9329172963569397</v>
      </c>
      <c r="M64" s="19">
        <f t="shared" ca="1" si="27"/>
        <v>1.5911825391537349</v>
      </c>
      <c r="N64" s="19">
        <f t="shared" ca="1" si="27"/>
        <v>1.3402663463117914</v>
      </c>
      <c r="O64" s="19">
        <f t="shared" ca="1" si="27"/>
        <v>1.2249047343431796</v>
      </c>
      <c r="P64" s="19">
        <f t="shared" ca="1" si="27"/>
        <v>0.84727787302516511</v>
      </c>
      <c r="Q64" s="19">
        <f t="shared" ca="1" si="27"/>
        <v>0.925599656818199</v>
      </c>
      <c r="R64" s="19">
        <f t="shared" ca="1" si="27"/>
        <v>1.3880746333556182</v>
      </c>
      <c r="S64" s="19">
        <f t="shared" ca="1" si="27"/>
        <v>1.7769258096416163</v>
      </c>
      <c r="T64" s="19">
        <f t="shared" ca="1" si="27"/>
        <v>1.3988145958742981</v>
      </c>
      <c r="U64" s="19">
        <f t="shared" ca="1" si="27"/>
        <v>1.0571122533853394</v>
      </c>
      <c r="V64" s="19">
        <f t="shared" ca="1" si="27"/>
        <v>1.0276395516899406</v>
      </c>
      <c r="W64" s="19">
        <f t="shared" ca="1" si="27"/>
        <v>1.0162835086896083</v>
      </c>
      <c r="X64" s="19">
        <f t="shared" ca="1" si="27"/>
        <v>0.65804275303842363</v>
      </c>
      <c r="Y64" s="19">
        <f t="shared" ca="1" si="27"/>
        <v>0.90262800906373286</v>
      </c>
      <c r="Z64" s="19">
        <f t="shared" ca="1" si="27"/>
        <v>1.5624449140351215</v>
      </c>
      <c r="AA64" s="19">
        <f t="shared" ca="1" si="27"/>
        <v>1.8244609472699125</v>
      </c>
      <c r="AB64" s="19">
        <f t="shared" ca="1" si="27"/>
        <v>2.2613494246348953</v>
      </c>
      <c r="AC64" s="19">
        <f t="shared" ca="1" si="27"/>
        <v>2.1396054132782005</v>
      </c>
      <c r="AD64" s="19">
        <f t="shared" ca="1" si="27"/>
        <v>1.5511808402352223</v>
      </c>
      <c r="AE64" s="19">
        <f t="shared" ca="1" si="27"/>
        <v>1.7824429405415732</v>
      </c>
      <c r="AF64" s="19">
        <f t="shared" ca="1" si="27"/>
        <v>1.8632747000017824</v>
      </c>
      <c r="AG64" s="19">
        <f t="shared" ca="1" si="27"/>
        <v>1.44517067777723</v>
      </c>
      <c r="AH64" s="19">
        <f t="shared" ca="1" si="27"/>
        <v>0.96508168113562665</v>
      </c>
      <c r="AI64" s="19">
        <f t="shared" ca="1" si="27"/>
        <v>1.3611633557855107</v>
      </c>
      <c r="AJ64" s="19">
        <f t="shared" ca="1" si="27"/>
        <v>1.2692000174366003</v>
      </c>
      <c r="AK64" s="19">
        <f t="shared" ca="1" si="27"/>
        <v>1.1883561205651372</v>
      </c>
      <c r="AL64" s="18">
        <f t="shared" ca="1" si="27"/>
        <v>1.2388073364502095</v>
      </c>
      <c r="AM64" s="18">
        <f t="shared" ca="1" si="27"/>
        <v>1.2141423909580729</v>
      </c>
      <c r="AN64" s="18">
        <f t="shared" ca="1" si="27"/>
        <v>1.0845350775915419</v>
      </c>
      <c r="AO64" s="18">
        <f t="shared" ca="1" si="27"/>
        <v>1.0417261440730741</v>
      </c>
      <c r="AP64" s="18">
        <f t="shared" ca="1" si="27"/>
        <v>1.0180193096889445</v>
      </c>
      <c r="AQ64" s="18">
        <f t="shared" ca="1" si="27"/>
        <v>1.0265880338254707</v>
      </c>
    </row>
    <row r="66" spans="2:43" x14ac:dyDescent="0.2">
      <c r="B66" s="1" t="s">
        <v>168</v>
      </c>
    </row>
    <row r="67" spans="2:43" x14ac:dyDescent="0.2">
      <c r="B67" s="1"/>
      <c r="C67" s="1">
        <f t="shared" ref="C67:AQ67" si="28">C4</f>
        <v>1990</v>
      </c>
      <c r="D67" s="1">
        <f t="shared" si="28"/>
        <v>1991</v>
      </c>
      <c r="E67" s="1">
        <f t="shared" si="28"/>
        <v>1992</v>
      </c>
      <c r="F67" s="1">
        <f t="shared" si="28"/>
        <v>1993</v>
      </c>
      <c r="G67" s="1">
        <f t="shared" si="28"/>
        <v>1994</v>
      </c>
      <c r="H67" s="1">
        <f t="shared" si="28"/>
        <v>1995</v>
      </c>
      <c r="I67" s="1">
        <f t="shared" si="28"/>
        <v>1996</v>
      </c>
      <c r="J67" s="1">
        <f t="shared" si="28"/>
        <v>1997</v>
      </c>
      <c r="K67" s="1">
        <f t="shared" si="28"/>
        <v>1998</v>
      </c>
      <c r="L67" s="1">
        <f t="shared" si="28"/>
        <v>1999</v>
      </c>
      <c r="M67" s="1">
        <f t="shared" si="28"/>
        <v>2000</v>
      </c>
      <c r="N67" s="1">
        <f t="shared" si="28"/>
        <v>2001</v>
      </c>
      <c r="O67" s="1">
        <f t="shared" si="28"/>
        <v>2002</v>
      </c>
      <c r="P67" s="1">
        <f t="shared" si="28"/>
        <v>2003</v>
      </c>
      <c r="Q67" s="1">
        <f t="shared" si="28"/>
        <v>2004</v>
      </c>
      <c r="R67" s="1">
        <f t="shared" si="28"/>
        <v>2005</v>
      </c>
      <c r="S67" s="1">
        <f t="shared" si="28"/>
        <v>2006</v>
      </c>
      <c r="T67" s="1">
        <f t="shared" si="28"/>
        <v>2007</v>
      </c>
      <c r="U67" s="1">
        <f t="shared" si="28"/>
        <v>2008</v>
      </c>
      <c r="V67" s="1">
        <f t="shared" si="28"/>
        <v>2009</v>
      </c>
      <c r="W67" s="1">
        <f t="shared" si="28"/>
        <v>2010</v>
      </c>
      <c r="X67" s="1">
        <f t="shared" si="28"/>
        <v>2011</v>
      </c>
      <c r="Y67" s="1">
        <f t="shared" si="28"/>
        <v>2012</v>
      </c>
      <c r="Z67" s="1">
        <f t="shared" si="28"/>
        <v>2013</v>
      </c>
      <c r="AA67" s="1">
        <f t="shared" si="28"/>
        <v>2014</v>
      </c>
      <c r="AB67" s="1">
        <f t="shared" si="28"/>
        <v>2015</v>
      </c>
      <c r="AC67" s="1">
        <f t="shared" si="28"/>
        <v>2016</v>
      </c>
      <c r="AD67" s="1">
        <f t="shared" si="28"/>
        <v>2017</v>
      </c>
      <c r="AE67" s="1">
        <f t="shared" si="28"/>
        <v>2018</v>
      </c>
      <c r="AF67" s="1">
        <f t="shared" si="28"/>
        <v>2019</v>
      </c>
      <c r="AG67" s="1">
        <f t="shared" si="28"/>
        <v>2020</v>
      </c>
      <c r="AH67" s="1">
        <f t="shared" si="28"/>
        <v>2021</v>
      </c>
      <c r="AI67" s="1">
        <f t="shared" si="28"/>
        <v>2022</v>
      </c>
      <c r="AJ67" s="1">
        <f t="shared" si="28"/>
        <v>2023</v>
      </c>
      <c r="AK67" s="1">
        <f t="shared" si="28"/>
        <v>2024</v>
      </c>
      <c r="AL67" s="1">
        <f t="shared" si="28"/>
        <v>2025</v>
      </c>
      <c r="AM67" s="1">
        <f t="shared" si="28"/>
        <v>2026</v>
      </c>
      <c r="AN67" s="1">
        <f t="shared" si="28"/>
        <v>2027</v>
      </c>
      <c r="AO67" s="1">
        <f t="shared" si="28"/>
        <v>2028</v>
      </c>
      <c r="AP67" s="1">
        <f t="shared" si="28"/>
        <v>2029</v>
      </c>
      <c r="AQ67" s="1">
        <f t="shared" si="28"/>
        <v>2030</v>
      </c>
    </row>
    <row r="68" spans="2:43" x14ac:dyDescent="0.2">
      <c r="B68" t="str">
        <f>B38</f>
        <v>Employment (thous.)</v>
      </c>
      <c r="C68" s="11"/>
      <c r="D68" s="11">
        <f t="shared" ref="D68:AQ68" ca="1" si="29">C7/C$7*D38</f>
        <v>0.43709116580172847</v>
      </c>
      <c r="E68" s="11">
        <f t="shared" ca="1" si="29"/>
        <v>1.2584588925860452</v>
      </c>
      <c r="F68" s="11">
        <f t="shared" ca="1" si="29"/>
        <v>1.0449127885510334</v>
      </c>
      <c r="G68" s="11">
        <f t="shared" ca="1" si="29"/>
        <v>1.039953812311345</v>
      </c>
      <c r="H68" s="11">
        <f t="shared" ca="1" si="29"/>
        <v>1.8567006133549446</v>
      </c>
      <c r="I68" s="11">
        <f t="shared" ca="1" si="29"/>
        <v>3.7557785304957125</v>
      </c>
      <c r="J68" s="11">
        <f t="shared" ca="1" si="29"/>
        <v>5.7859724047306438</v>
      </c>
      <c r="K68" s="11">
        <f t="shared" ca="1" si="29"/>
        <v>4.8115368192228392</v>
      </c>
      <c r="L68" s="11">
        <f t="shared" ca="1" si="29"/>
        <v>2.6234082084899857</v>
      </c>
      <c r="M68" s="11">
        <f t="shared" ca="1" si="29"/>
        <v>2.2646207887977887</v>
      </c>
      <c r="N68" s="11">
        <f t="shared" ca="1" si="29"/>
        <v>-1.2092837228999231</v>
      </c>
      <c r="O68" s="11">
        <f t="shared" ca="1" si="29"/>
        <v>-3.4501851609292755</v>
      </c>
      <c r="P68" s="11">
        <f t="shared" ca="1" si="29"/>
        <v>-0.75601077901173985</v>
      </c>
      <c r="Q68" s="11">
        <f t="shared" ca="1" si="29"/>
        <v>0.73318793843708541</v>
      </c>
      <c r="R68" s="11">
        <f t="shared" ca="1" si="29"/>
        <v>2.5499472616132168</v>
      </c>
      <c r="S68" s="11">
        <f t="shared" ca="1" si="29"/>
        <v>3.2263691317554466</v>
      </c>
      <c r="T68" s="11">
        <f t="shared" ca="1" si="29"/>
        <v>3.1109609075918199</v>
      </c>
      <c r="U68" s="11">
        <f t="shared" ca="1" si="29"/>
        <v>1.2404073282926031</v>
      </c>
      <c r="V68" s="11">
        <f t="shared" ca="1" si="29"/>
        <v>-5.0755499489263389</v>
      </c>
      <c r="W68" s="11">
        <f t="shared" ca="1" si="29"/>
        <v>-1.465953192990721</v>
      </c>
      <c r="X68" s="11">
        <f t="shared" ca="1" si="29"/>
        <v>1.8744740909606206</v>
      </c>
      <c r="Y68" s="11">
        <f t="shared" ca="1" si="29"/>
        <v>2.627293389882146</v>
      </c>
      <c r="Z68" s="11">
        <f t="shared" ca="1" si="29"/>
        <v>2.8631280930174308</v>
      </c>
      <c r="AA68" s="11">
        <f t="shared" ca="1" si="29"/>
        <v>2.7623481624114321</v>
      </c>
      <c r="AB68" s="11">
        <f t="shared" ca="1" si="29"/>
        <v>3.177868856885202</v>
      </c>
      <c r="AC68" s="11">
        <f t="shared" ca="1" si="29"/>
        <v>3.2422332942555698</v>
      </c>
      <c r="AD68" s="11">
        <f t="shared" ca="1" si="29"/>
        <v>2.4925608439323454</v>
      </c>
      <c r="AE68" s="11">
        <f t="shared" ca="1" si="29"/>
        <v>2.2593281367467188</v>
      </c>
      <c r="AF68" s="11">
        <f t="shared" ca="1" si="29"/>
        <v>2.349191301656095</v>
      </c>
      <c r="AG68" s="11">
        <f t="shared" ca="1" si="29"/>
        <v>-5.7828353236393459</v>
      </c>
      <c r="AH68" s="11">
        <f t="shared" ca="1" si="29"/>
        <v>1.6506831450755266</v>
      </c>
      <c r="AI68" s="11">
        <f t="shared" ca="1" si="29"/>
        <v>4.4517252779244343</v>
      </c>
      <c r="AJ68" s="11">
        <f t="shared" ca="1" si="29"/>
        <v>0.85268205116093565</v>
      </c>
      <c r="AK68" s="11">
        <f t="shared" ca="1" si="29"/>
        <v>0.733992224460156</v>
      </c>
      <c r="AL68" s="12">
        <f t="shared" ca="1" si="29"/>
        <v>0.16273825078931825</v>
      </c>
      <c r="AM68" s="12">
        <f t="shared" ca="1" si="29"/>
        <v>1.2759103720780152</v>
      </c>
      <c r="AN68" s="12">
        <f t="shared" ca="1" si="29"/>
        <v>1.303382937427422</v>
      </c>
      <c r="AO68" s="12">
        <f t="shared" ca="1" si="29"/>
        <v>1.1569339885043828</v>
      </c>
      <c r="AP68" s="12">
        <f t="shared" ca="1" si="29"/>
        <v>1.2749848930192265</v>
      </c>
      <c r="AQ68" s="12">
        <f t="shared" ca="1" si="29"/>
        <v>1.3505081515326145</v>
      </c>
    </row>
    <row r="69" spans="2:43" x14ac:dyDescent="0.2">
      <c r="B69" t="str">
        <f>B39</f>
        <v xml:space="preserve"> Goods producing</v>
      </c>
      <c r="C69" s="11"/>
      <c r="D69" s="11">
        <f t="shared" ref="D69:AQ69" ca="1" si="30">C8/C$7*D39</f>
        <v>-0.58729431556179523</v>
      </c>
      <c r="E69" s="11">
        <f t="shared" ca="1" si="30"/>
        <v>-0.22357647586645307</v>
      </c>
      <c r="F69" s="11">
        <f t="shared" ca="1" si="30"/>
        <v>-1.1770961024383757</v>
      </c>
      <c r="G69" s="11">
        <f t="shared" ca="1" si="30"/>
        <v>-0.97783429435881519</v>
      </c>
      <c r="H69" s="11">
        <f t="shared" ca="1" si="30"/>
        <v>-0.47954519152875841</v>
      </c>
      <c r="I69" s="11">
        <f t="shared" ca="1" si="30"/>
        <v>0.89687053961355412</v>
      </c>
      <c r="J69" s="11">
        <f t="shared" ca="1" si="30"/>
        <v>2.3447766097240481</v>
      </c>
      <c r="K69" s="11">
        <f t="shared" ca="1" si="30"/>
        <v>1.2370120207548827</v>
      </c>
      <c r="L69" s="11">
        <f t="shared" ca="1" si="30"/>
        <v>-0.64011160287155111</v>
      </c>
      <c r="M69" s="11">
        <f t="shared" ca="1" si="30"/>
        <v>-0.63878546552543058</v>
      </c>
      <c r="N69" s="11">
        <f t="shared" ca="1" si="30"/>
        <v>-0.64934301074003953</v>
      </c>
      <c r="O69" s="11">
        <f t="shared" ca="1" si="30"/>
        <v>-1.8099331991760075</v>
      </c>
      <c r="P69" s="11">
        <f t="shared" ca="1" si="30"/>
        <v>-1.2302132986365912</v>
      </c>
      <c r="Q69" s="11">
        <f t="shared" ca="1" si="30"/>
        <v>-9.4444548002060091E-2</v>
      </c>
      <c r="R69" s="11">
        <f t="shared" ca="1" si="30"/>
        <v>0.87527217325330864</v>
      </c>
      <c r="S69" s="11">
        <f t="shared" ca="1" si="30"/>
        <v>1.2739466482211084</v>
      </c>
      <c r="T69" s="11">
        <f t="shared" ca="1" si="30"/>
        <v>1.0115430109719832</v>
      </c>
      <c r="U69" s="11">
        <f t="shared" ca="1" si="30"/>
        <v>-0.17292238836334467</v>
      </c>
      <c r="V69" s="11">
        <f t="shared" ca="1" si="30"/>
        <v>-2.2349611784340757</v>
      </c>
      <c r="W69" s="11">
        <f t="shared" ca="1" si="30"/>
        <v>-1.0255204045630932</v>
      </c>
      <c r="X69" s="11">
        <f t="shared" ca="1" si="30"/>
        <v>0.39148519696599038</v>
      </c>
      <c r="Y69" s="11">
        <f t="shared" ca="1" si="30"/>
        <v>0.81894228741476749</v>
      </c>
      <c r="Z69" s="11">
        <f t="shared" ca="1" si="30"/>
        <v>0.62844976682858544</v>
      </c>
      <c r="AA69" s="11">
        <f t="shared" ca="1" si="30"/>
        <v>0.38233384570137807</v>
      </c>
      <c r="AB69" s="11">
        <f t="shared" ca="1" si="30"/>
        <v>0.59561416298120307</v>
      </c>
      <c r="AC69" s="11">
        <f t="shared" ca="1" si="30"/>
        <v>0.23289649974878379</v>
      </c>
      <c r="AD69" s="11">
        <f t="shared" ca="1" si="30"/>
        <v>-0.15613356516802018</v>
      </c>
      <c r="AE69" s="11">
        <f t="shared" ca="1" si="30"/>
        <v>0.30219997625925027</v>
      </c>
      <c r="AF69" s="11">
        <f t="shared" ca="1" si="30"/>
        <v>0.39177371923850507</v>
      </c>
      <c r="AG69" s="11">
        <f t="shared" ca="1" si="30"/>
        <v>-1.0387081834893601</v>
      </c>
      <c r="AH69" s="11">
        <f t="shared" ca="1" si="30"/>
        <v>-0.52765684248540312</v>
      </c>
      <c r="AI69" s="11">
        <f t="shared" ca="1" si="30"/>
        <v>0.33109151645835744</v>
      </c>
      <c r="AJ69" s="11">
        <f t="shared" ca="1" si="30"/>
        <v>0.15541960932517471</v>
      </c>
      <c r="AK69" s="11">
        <f t="shared" ca="1" si="30"/>
        <v>-0.1878308117476237</v>
      </c>
      <c r="AL69" s="12">
        <f t="shared" ca="1" si="30"/>
        <v>-0.52584059109910253</v>
      </c>
      <c r="AM69" s="12">
        <f t="shared" ca="1" si="30"/>
        <v>6.5319146111235224E-2</v>
      </c>
      <c r="AN69" s="12">
        <f t="shared" ca="1" si="30"/>
        <v>0.32238306476787276</v>
      </c>
      <c r="AO69" s="12">
        <f t="shared" ca="1" si="30"/>
        <v>0.31412616847929981</v>
      </c>
      <c r="AP69" s="12">
        <f t="shared" ca="1" si="30"/>
        <v>0.24505582705402063</v>
      </c>
      <c r="AQ69" s="12">
        <f t="shared" ca="1" si="30"/>
        <v>0.19575418289692068</v>
      </c>
    </row>
    <row r="70" spans="2:43" x14ac:dyDescent="0.2">
      <c r="B70" t="str">
        <f t="shared" ref="B70:B80" si="31">B40</f>
        <v xml:space="preserve">   Mining, Logging and Construction</v>
      </c>
      <c r="C70" s="11"/>
      <c r="D70" s="11">
        <f t="shared" ref="D70:AQ70" ca="1" si="32">C9/C$7*D40</f>
        <v>-0.22230066164487344</v>
      </c>
      <c r="E70" s="11">
        <f t="shared" ca="1" si="32"/>
        <v>0.1323512917336519</v>
      </c>
      <c r="F70" s="11">
        <f t="shared" ca="1" si="32"/>
        <v>-0.27322807898506807</v>
      </c>
      <c r="G70" s="11">
        <f t="shared" ca="1" si="32"/>
        <v>-7.9659146550905099E-2</v>
      </c>
      <c r="H70" s="11">
        <f t="shared" ca="1" si="32"/>
        <v>4.4121050804305124E-2</v>
      </c>
      <c r="I70" s="11">
        <f t="shared" ca="1" si="32"/>
        <v>0.18533904262797965</v>
      </c>
      <c r="J70" s="11">
        <f t="shared" ca="1" si="32"/>
        <v>0.50782961016206696</v>
      </c>
      <c r="K70" s="11">
        <f t="shared" ca="1" si="32"/>
        <v>0.42312022048833564</v>
      </c>
      <c r="L70" s="11">
        <f t="shared" ca="1" si="32"/>
        <v>0.46789256989068062</v>
      </c>
      <c r="M70" s="11">
        <f t="shared" ca="1" si="32"/>
        <v>0.38435396654496529</v>
      </c>
      <c r="N70" s="11">
        <f t="shared" ca="1" si="32"/>
        <v>-0.15292498441341562</v>
      </c>
      <c r="O70" s="11">
        <f t="shared" ca="1" si="32"/>
        <v>-0.41616556125790244</v>
      </c>
      <c r="P70" s="11">
        <f t="shared" ca="1" si="32"/>
        <v>-0.13134608150856902</v>
      </c>
      <c r="Q70" s="11">
        <f t="shared" ca="1" si="32"/>
        <v>0.16962737897738986</v>
      </c>
      <c r="R70" s="11">
        <f t="shared" ca="1" si="32"/>
        <v>0.41882297789922379</v>
      </c>
      <c r="S70" s="11">
        <f t="shared" ca="1" si="32"/>
        <v>0.6111094403175833</v>
      </c>
      <c r="T70" s="11">
        <f t="shared" ca="1" si="32"/>
        <v>0.57627651949958925</v>
      </c>
      <c r="U70" s="11">
        <f t="shared" ca="1" si="32"/>
        <v>-0.21021937408876765</v>
      </c>
      <c r="V70" s="11">
        <f t="shared" ca="1" si="32"/>
        <v>-1.4451334892522028</v>
      </c>
      <c r="W70" s="11">
        <f t="shared" ca="1" si="32"/>
        <v>-0.67329177937198659</v>
      </c>
      <c r="X70" s="11">
        <f t="shared" ca="1" si="32"/>
        <v>-0.16590378773863557</v>
      </c>
      <c r="Y70" s="11">
        <f t="shared" ca="1" si="32"/>
        <v>0.20209949152939558</v>
      </c>
      <c r="Z70" s="11">
        <f t="shared" ca="1" si="32"/>
        <v>0.40697973092532236</v>
      </c>
      <c r="AA70" s="11">
        <f t="shared" ca="1" si="32"/>
        <v>0.40730485158898905</v>
      </c>
      <c r="AB70" s="11">
        <f t="shared" ca="1" si="32"/>
        <v>0.53459476097134195</v>
      </c>
      <c r="AC70" s="11">
        <f t="shared" ca="1" si="32"/>
        <v>0.39304555350862397</v>
      </c>
      <c r="AD70" s="11">
        <f t="shared" ca="1" si="32"/>
        <v>0.26562983164949128</v>
      </c>
      <c r="AE70" s="11">
        <f t="shared" ca="1" si="32"/>
        <v>0.31209195584220267</v>
      </c>
      <c r="AF70" s="11">
        <f t="shared" ca="1" si="32"/>
        <v>9.2381210338956479E-2</v>
      </c>
      <c r="AG70" s="11">
        <f t="shared" ca="1" si="32"/>
        <v>-0.21549177965020347</v>
      </c>
      <c r="AH70" s="11">
        <f t="shared" ca="1" si="32"/>
        <v>0.25329534739080795</v>
      </c>
      <c r="AI70" s="11">
        <f t="shared" ca="1" si="32"/>
        <v>8.2896236609543553E-2</v>
      </c>
      <c r="AJ70" s="11">
        <f t="shared" ca="1" si="32"/>
        <v>-9.1645605498736293E-2</v>
      </c>
      <c r="AK70" s="11">
        <f t="shared" ca="1" si="32"/>
        <v>-0.26137055599793912</v>
      </c>
      <c r="AL70" s="12">
        <f t="shared" ca="1" si="32"/>
        <v>-0.35687185257861836</v>
      </c>
      <c r="AM70" s="12">
        <f t="shared" ca="1" si="32"/>
        <v>-9.3170611277323297E-3</v>
      </c>
      <c r="AN70" s="12">
        <f t="shared" ca="1" si="32"/>
        <v>0.19604884371863779</v>
      </c>
      <c r="AO70" s="12">
        <f t="shared" ca="1" si="32"/>
        <v>0.20229559638293029</v>
      </c>
      <c r="AP70" s="12">
        <f t="shared" ca="1" si="32"/>
        <v>0.17108120624494377</v>
      </c>
      <c r="AQ70" s="12">
        <f t="shared" ca="1" si="32"/>
        <v>0.12487705156433869</v>
      </c>
    </row>
    <row r="71" spans="2:43" x14ac:dyDescent="0.2">
      <c r="B71" t="str">
        <f t="shared" si="31"/>
        <v xml:space="preserve">   Manufacturing</v>
      </c>
      <c r="C71" s="11"/>
      <c r="D71" s="11">
        <f t="shared" ref="D71:AQ71" ca="1" si="33">C10/C$7*D41</f>
        <v>-0.36499365391692423</v>
      </c>
      <c r="E71" s="11">
        <f t="shared" ca="1" si="33"/>
        <v>-0.35592776760010436</v>
      </c>
      <c r="F71" s="11">
        <f t="shared" ca="1" si="33"/>
        <v>-0.90386802345330652</v>
      </c>
      <c r="G71" s="11">
        <f t="shared" ca="1" si="33"/>
        <v>-0.8981751478079093</v>
      </c>
      <c r="H71" s="11">
        <f t="shared" ca="1" si="33"/>
        <v>-0.52366624233306347</v>
      </c>
      <c r="I71" s="11">
        <f t="shared" ca="1" si="33"/>
        <v>0.7115314969855735</v>
      </c>
      <c r="J71" s="11">
        <f t="shared" ca="1" si="33"/>
        <v>1.8369469995619812</v>
      </c>
      <c r="K71" s="11">
        <f t="shared" ca="1" si="33"/>
        <v>0.81389180026655283</v>
      </c>
      <c r="L71" s="11">
        <f t="shared" ca="1" si="33"/>
        <v>-1.1080041727622334</v>
      </c>
      <c r="M71" s="11">
        <f t="shared" ca="1" si="33"/>
        <v>-1.0231394320703966</v>
      </c>
      <c r="N71" s="11">
        <f t="shared" ca="1" si="33"/>
        <v>-0.49641802632662363</v>
      </c>
      <c r="O71" s="11">
        <f t="shared" ca="1" si="33"/>
        <v>-1.3937676379181014</v>
      </c>
      <c r="P71" s="11">
        <f t="shared" ca="1" si="33"/>
        <v>-1.0988672171280225</v>
      </c>
      <c r="Q71" s="11">
        <f t="shared" ca="1" si="33"/>
        <v>-0.2640719269794512</v>
      </c>
      <c r="R71" s="11">
        <f t="shared" ca="1" si="33"/>
        <v>0.45644919535408468</v>
      </c>
      <c r="S71" s="11">
        <f t="shared" ca="1" si="33"/>
        <v>0.66283720790352108</v>
      </c>
      <c r="T71" s="11">
        <f t="shared" ca="1" si="33"/>
        <v>0.43526649147239083</v>
      </c>
      <c r="U71" s="11">
        <f t="shared" ca="1" si="33"/>
        <v>3.729698572542698E-2</v>
      </c>
      <c r="V71" s="11">
        <f t="shared" ca="1" si="33"/>
        <v>-0.78982768918187385</v>
      </c>
      <c r="W71" s="11">
        <f t="shared" ca="1" si="33"/>
        <v>-0.35222862519110965</v>
      </c>
      <c r="X71" s="11">
        <f t="shared" ca="1" si="33"/>
        <v>0.5573889847046285</v>
      </c>
      <c r="Y71" s="11">
        <f t="shared" ca="1" si="33"/>
        <v>0.61684279588536928</v>
      </c>
      <c r="Z71" s="11">
        <f t="shared" ca="1" si="33"/>
        <v>0.22147003590326267</v>
      </c>
      <c r="AA71" s="11">
        <f t="shared" ca="1" si="33"/>
        <v>-2.4971005887608824E-2</v>
      </c>
      <c r="AB71" s="11">
        <f t="shared" ca="1" si="33"/>
        <v>6.1019402009859176E-2</v>
      </c>
      <c r="AC71" s="11">
        <f t="shared" ca="1" si="33"/>
        <v>-0.16014905375984012</v>
      </c>
      <c r="AD71" s="11">
        <f t="shared" ca="1" si="33"/>
        <v>-0.42176339681751202</v>
      </c>
      <c r="AE71" s="11">
        <f t="shared" ca="1" si="33"/>
        <v>-9.8919795829541073E-3</v>
      </c>
      <c r="AF71" s="11">
        <f t="shared" ca="1" si="33"/>
        <v>0.29939250889955082</v>
      </c>
      <c r="AG71" s="11">
        <f t="shared" ca="1" si="33"/>
        <v>-0.82321640383915551</v>
      </c>
      <c r="AH71" s="11">
        <f t="shared" ca="1" si="33"/>
        <v>-0.78095218987621262</v>
      </c>
      <c r="AI71" s="11">
        <f t="shared" ca="1" si="33"/>
        <v>0.24819527984881198</v>
      </c>
      <c r="AJ71" s="11">
        <f t="shared" ca="1" si="33"/>
        <v>0.24706521482391314</v>
      </c>
      <c r="AK71" s="11">
        <f t="shared" ca="1" si="33"/>
        <v>7.3539744250316869E-2</v>
      </c>
      <c r="AL71" s="12">
        <f t="shared" ca="1" si="33"/>
        <v>-0.16896776203518188</v>
      </c>
      <c r="AM71" s="12">
        <f t="shared" ca="1" si="33"/>
        <v>7.4635928696461115E-2</v>
      </c>
      <c r="AN71" s="12">
        <f t="shared" ca="1" si="33"/>
        <v>0.1263338084992438</v>
      </c>
      <c r="AO71" s="12">
        <f t="shared" ca="1" si="33"/>
        <v>0.1118300291069482</v>
      </c>
      <c r="AP71" s="12">
        <f t="shared" ca="1" si="33"/>
        <v>7.397488919869967E-2</v>
      </c>
      <c r="AQ71" s="12">
        <f t="shared" ca="1" si="33"/>
        <v>7.0877131332582832E-2</v>
      </c>
    </row>
    <row r="72" spans="2:43" x14ac:dyDescent="0.2">
      <c r="B72" t="str">
        <f t="shared" si="31"/>
        <v xml:space="preserve">      Aerospace</v>
      </c>
      <c r="C72" s="11"/>
      <c r="D72" s="11">
        <f t="shared" ref="D72:AQ72" ca="1" si="34">C11/C$7*D42</f>
        <v>3.2293677198412016E-2</v>
      </c>
      <c r="E72" s="11">
        <f t="shared" ca="1" si="34"/>
        <v>-0.30657643847908267</v>
      </c>
      <c r="F72" s="11">
        <f t="shared" ca="1" si="34"/>
        <v>-0.83814559364338548</v>
      </c>
      <c r="G72" s="11">
        <f t="shared" ca="1" si="34"/>
        <v>-0.94056258358729328</v>
      </c>
      <c r="H72" s="11">
        <f t="shared" ca="1" si="34"/>
        <v>-0.90339659761601621</v>
      </c>
      <c r="I72" s="11">
        <f t="shared" ca="1" si="34"/>
        <v>0.41044431662441494</v>
      </c>
      <c r="J72" s="11">
        <f t="shared" ca="1" si="34"/>
        <v>1.4728427507665358</v>
      </c>
      <c r="K72" s="11">
        <f t="shared" ca="1" si="34"/>
        <v>0.49558117567899729</v>
      </c>
      <c r="L72" s="11">
        <f t="shared" ca="1" si="34"/>
        <v>-0.98331512379400243</v>
      </c>
      <c r="M72" s="11">
        <f t="shared" ca="1" si="34"/>
        <v>-0.86855575538486596</v>
      </c>
      <c r="N72" s="11">
        <f t="shared" ca="1" si="34"/>
        <v>7.1168935053936511E-2</v>
      </c>
      <c r="O72" s="11">
        <f t="shared" ca="1" si="34"/>
        <v>-0.77993831938176539</v>
      </c>
      <c r="P72" s="11">
        <f t="shared" ca="1" si="34"/>
        <v>-0.74491111015188061</v>
      </c>
      <c r="Q72" s="11">
        <f t="shared" ca="1" si="34"/>
        <v>-0.27836287832186946</v>
      </c>
      <c r="R72" s="11">
        <f t="shared" ca="1" si="34"/>
        <v>0.2757199869233472</v>
      </c>
      <c r="S72" s="11">
        <f t="shared" ca="1" si="34"/>
        <v>0.51908213286818417</v>
      </c>
      <c r="T72" s="11">
        <f t="shared" ca="1" si="34"/>
        <v>0.43293574720747668</v>
      </c>
      <c r="U72" s="11">
        <f t="shared" ca="1" si="34"/>
        <v>0.18252918771685978</v>
      </c>
      <c r="V72" s="11">
        <f t="shared" ca="1" si="34"/>
        <v>1.3396370699904462E-2</v>
      </c>
      <c r="W72" s="11">
        <f t="shared" ca="1" si="34"/>
        <v>-0.14406679995295829</v>
      </c>
      <c r="X72" s="11">
        <f t="shared" ca="1" si="34"/>
        <v>0.38134000131290824</v>
      </c>
      <c r="Y72" s="11">
        <f t="shared" ca="1" si="34"/>
        <v>0.49675469222297747</v>
      </c>
      <c r="Z72" s="11">
        <f t="shared" ca="1" si="34"/>
        <v>0.11530141044448164</v>
      </c>
      <c r="AA72" s="11">
        <f t="shared" ca="1" si="34"/>
        <v>-0.13484343179308472</v>
      </c>
      <c r="AB72" s="11">
        <f t="shared" ca="1" si="34"/>
        <v>-4.3739571352200808E-2</v>
      </c>
      <c r="AC72" s="11">
        <f t="shared" ca="1" si="34"/>
        <v>-0.19887790989783974</v>
      </c>
      <c r="AD72" s="11">
        <f t="shared" ca="1" si="34"/>
        <v>-0.41314563510369118</v>
      </c>
      <c r="AE72" s="11">
        <f t="shared" ca="1" si="34"/>
        <v>-2.571914691568088E-2</v>
      </c>
      <c r="AF72" s="11">
        <f t="shared" ca="1" si="34"/>
        <v>0.24183562915957307</v>
      </c>
      <c r="AG72" s="11">
        <f t="shared" ca="1" si="34"/>
        <v>-0.43192869868483802</v>
      </c>
      <c r="AH72" s="11">
        <f t="shared" ca="1" si="34"/>
        <v>-0.68765925004514228</v>
      </c>
      <c r="AI72" s="11">
        <f t="shared" ca="1" si="34"/>
        <v>0.23141866053497667</v>
      </c>
      <c r="AJ72" s="11">
        <f t="shared" ca="1" si="34"/>
        <v>0.34910362094621733</v>
      </c>
      <c r="AK72" s="11">
        <f t="shared" ca="1" si="34"/>
        <v>0.14520586444330008</v>
      </c>
      <c r="AL72" s="12">
        <f t="shared" ca="1" si="34"/>
        <v>-5.6928953719247E-2</v>
      </c>
      <c r="AM72" s="12">
        <f t="shared" ca="1" si="34"/>
        <v>8.2883943686505201E-2</v>
      </c>
      <c r="AN72" s="12">
        <f t="shared" ca="1" si="34"/>
        <v>9.1904311504946545E-2</v>
      </c>
      <c r="AO72" s="12">
        <f t="shared" ca="1" si="34"/>
        <v>8.8274469207476655E-2</v>
      </c>
      <c r="AP72" s="12">
        <f t="shared" ca="1" si="34"/>
        <v>5.0806289388693637E-2</v>
      </c>
      <c r="AQ72" s="12">
        <f t="shared" ca="1" si="34"/>
        <v>2.7620350336291847E-2</v>
      </c>
    </row>
    <row r="73" spans="2:43" x14ac:dyDescent="0.2">
      <c r="B73" t="str">
        <f t="shared" si="31"/>
        <v xml:space="preserve"> Services providing</v>
      </c>
      <c r="C73" s="11"/>
      <c r="D73" s="11">
        <f t="shared" ref="D73:AQ73" ca="1" si="35">C12/C$7*D43</f>
        <v>1.0243854813635622</v>
      </c>
      <c r="E73" s="11">
        <f t="shared" ca="1" si="35"/>
        <v>1.4820353684525311</v>
      </c>
      <c r="F73" s="11">
        <f t="shared" ca="1" si="35"/>
        <v>2.22200889098939</v>
      </c>
      <c r="G73" s="11">
        <f t="shared" ca="1" si="35"/>
        <v>2.0177881066701655</v>
      </c>
      <c r="H73" s="11">
        <f t="shared" ca="1" si="35"/>
        <v>2.3362458048837125</v>
      </c>
      <c r="I73" s="11">
        <f t="shared" ca="1" si="35"/>
        <v>2.8589079908821593</v>
      </c>
      <c r="J73" s="11">
        <f t="shared" ca="1" si="35"/>
        <v>3.4411957950065748</v>
      </c>
      <c r="K73" s="11">
        <f t="shared" ca="1" si="35"/>
        <v>3.5745247984679747</v>
      </c>
      <c r="L73" s="11">
        <f t="shared" ca="1" si="35"/>
        <v>3.2635198113615136</v>
      </c>
      <c r="M73" s="11">
        <f t="shared" ca="1" si="35"/>
        <v>2.9034062543232224</v>
      </c>
      <c r="N73" s="11">
        <f t="shared" ca="1" si="35"/>
        <v>-0.5599407121598754</v>
      </c>
      <c r="O73" s="11">
        <f t="shared" ca="1" si="35"/>
        <v>-1.6402519617532443</v>
      </c>
      <c r="P73" s="11">
        <f t="shared" ca="1" si="35"/>
        <v>0.47420251962482457</v>
      </c>
      <c r="Q73" s="11">
        <f t="shared" ca="1" si="35"/>
        <v>0.82763248643911436</v>
      </c>
      <c r="R73" s="11">
        <f t="shared" ca="1" si="35"/>
        <v>1.67467508835992</v>
      </c>
      <c r="S73" s="11">
        <f t="shared" ca="1" si="35"/>
        <v>1.9524224835343216</v>
      </c>
      <c r="T73" s="11">
        <f t="shared" ca="1" si="35"/>
        <v>2.0994178966198218</v>
      </c>
      <c r="U73" s="11">
        <f t="shared" ca="1" si="35"/>
        <v>1.4133297166559293</v>
      </c>
      <c r="V73" s="11">
        <f t="shared" ca="1" si="35"/>
        <v>-2.8405887704922628</v>
      </c>
      <c r="W73" s="11">
        <f t="shared" ca="1" si="35"/>
        <v>-0.44043278842760469</v>
      </c>
      <c r="X73" s="11">
        <f t="shared" ca="1" si="35"/>
        <v>1.4829888939946323</v>
      </c>
      <c r="Y73" s="11">
        <f t="shared" ca="1" si="35"/>
        <v>1.8083511024673777</v>
      </c>
      <c r="Z73" s="11">
        <f t="shared" ca="1" si="35"/>
        <v>2.2346783261888352</v>
      </c>
      <c r="AA73" s="11">
        <f t="shared" ca="1" si="35"/>
        <v>2.3800143167100427</v>
      </c>
      <c r="AB73" s="11">
        <f t="shared" ca="1" si="35"/>
        <v>2.5822546939039879</v>
      </c>
      <c r="AC73" s="11">
        <f t="shared" ca="1" si="35"/>
        <v>3.0093367945067904</v>
      </c>
      <c r="AD73" s="11">
        <f t="shared" ca="1" si="35"/>
        <v>2.6486944091003455</v>
      </c>
      <c r="AE73" s="11">
        <f t="shared" ca="1" si="35"/>
        <v>1.9571281604875017</v>
      </c>
      <c r="AF73" s="11">
        <f t="shared" ca="1" si="35"/>
        <v>1.9574175824175681</v>
      </c>
      <c r="AG73" s="11">
        <f t="shared" ca="1" si="35"/>
        <v>-4.7441271401499909</v>
      </c>
      <c r="AH73" s="11">
        <f t="shared" ca="1" si="35"/>
        <v>2.1783399875609293</v>
      </c>
      <c r="AI73" s="11">
        <f t="shared" ca="1" si="35"/>
        <v>4.1206337614660891</v>
      </c>
      <c r="AJ73" s="11">
        <f t="shared" ca="1" si="35"/>
        <v>0.69726244183574748</v>
      </c>
      <c r="AK73" s="11">
        <f t="shared" ca="1" si="35"/>
        <v>0.92182303620777994</v>
      </c>
      <c r="AL73" s="12">
        <f t="shared" ca="1" si="35"/>
        <v>0.68859418665749239</v>
      </c>
      <c r="AM73" s="12">
        <f t="shared" ca="1" si="35"/>
        <v>1.2105689425663042</v>
      </c>
      <c r="AN73" s="12">
        <f t="shared" ca="1" si="35"/>
        <v>0.98101637465919689</v>
      </c>
      <c r="AO73" s="12">
        <f t="shared" ca="1" si="35"/>
        <v>0.84278745792172094</v>
      </c>
      <c r="AP73" s="12">
        <f t="shared" ca="1" si="35"/>
        <v>1.0299451693424633</v>
      </c>
      <c r="AQ73" s="12">
        <f t="shared" ca="1" si="35"/>
        <v>1.1547579437972972</v>
      </c>
    </row>
    <row r="74" spans="2:43" x14ac:dyDescent="0.2">
      <c r="B74" t="str">
        <f t="shared" si="31"/>
        <v xml:space="preserve">   Wholesale and retail trade</v>
      </c>
      <c r="C74" s="11"/>
      <c r="D74" s="11">
        <f t="shared" ref="D74:AQ74" ca="1" si="36">C13/C$7*D44</f>
        <v>-0.20052120492966607</v>
      </c>
      <c r="E74" s="11">
        <f t="shared" ca="1" si="36"/>
        <v>6.5054024750437783E-2</v>
      </c>
      <c r="F74" s="11">
        <f t="shared" ca="1" si="36"/>
        <v>0.16836757299620572</v>
      </c>
      <c r="G74" s="11">
        <f t="shared" ca="1" si="36"/>
        <v>0.17028056097578498</v>
      </c>
      <c r="H74" s="11">
        <f t="shared" ca="1" si="36"/>
        <v>0.44048721212822611</v>
      </c>
      <c r="I74" s="11">
        <f t="shared" ca="1" si="36"/>
        <v>0.63128892297423089</v>
      </c>
      <c r="J74" s="11">
        <f t="shared" ca="1" si="36"/>
        <v>0.53178383705650478</v>
      </c>
      <c r="K74" s="11">
        <f t="shared" ca="1" si="36"/>
        <v>0.59909682595137481</v>
      </c>
      <c r="L74" s="11">
        <f t="shared" ca="1" si="36"/>
        <v>0.62653160743936642</v>
      </c>
      <c r="M74" s="11">
        <f t="shared" ca="1" si="36"/>
        <v>0.46134505843503792</v>
      </c>
      <c r="N74" s="11">
        <f t="shared" ca="1" si="36"/>
        <v>-0.38701784516933468</v>
      </c>
      <c r="O74" s="11">
        <f t="shared" ca="1" si="36"/>
        <v>-0.78946428358795395</v>
      </c>
      <c r="P74" s="11">
        <f t="shared" ca="1" si="36"/>
        <v>5.7964937379365873E-2</v>
      </c>
      <c r="Q74" s="11">
        <f t="shared" ca="1" si="36"/>
        <v>4.2872854027251571E-2</v>
      </c>
      <c r="R74" s="11">
        <f t="shared" ca="1" si="36"/>
        <v>0.2448788250751</v>
      </c>
      <c r="S74" s="11">
        <f t="shared" ca="1" si="36"/>
        <v>0.19548284262127363</v>
      </c>
      <c r="T74" s="11">
        <f t="shared" ca="1" si="36"/>
        <v>0.26628753226624058</v>
      </c>
      <c r="U74" s="11">
        <f t="shared" ca="1" si="36"/>
        <v>9.2677358469244978E-2</v>
      </c>
      <c r="V74" s="11">
        <f t="shared" ca="1" si="36"/>
        <v>-0.9667714188431118</v>
      </c>
      <c r="W74" s="11">
        <f t="shared" ca="1" si="36"/>
        <v>-0.4022109843584612</v>
      </c>
      <c r="X74" s="11">
        <f t="shared" ca="1" si="36"/>
        <v>0.16829089259818489</v>
      </c>
      <c r="Y74" s="11">
        <f t="shared" ca="1" si="36"/>
        <v>0.24193359420765129</v>
      </c>
      <c r="Z74" s="11">
        <f t="shared" ca="1" si="36"/>
        <v>0.38928496001552504</v>
      </c>
      <c r="AA74" s="11">
        <f t="shared" ca="1" si="36"/>
        <v>0.28522437836067988</v>
      </c>
      <c r="AB74" s="11">
        <f t="shared" ca="1" si="36"/>
        <v>0.28889716880774774</v>
      </c>
      <c r="AC74" s="11">
        <f t="shared" ca="1" si="36"/>
        <v>0.13973789984927146</v>
      </c>
      <c r="AD74" s="11">
        <f t="shared" ca="1" si="36"/>
        <v>0.14295345901747242</v>
      </c>
      <c r="AE74" s="11">
        <f t="shared" ca="1" si="36"/>
        <v>-1.462787913632609E-15</v>
      </c>
      <c r="AF74" s="11">
        <f t="shared" ca="1" si="36"/>
        <v>-0.10302197802197476</v>
      </c>
      <c r="AG74" s="11">
        <f t="shared" ca="1" si="36"/>
        <v>-0.75705664692900732</v>
      </c>
      <c r="AH74" s="11">
        <f t="shared" ca="1" si="36"/>
        <v>0.56828441305699906</v>
      </c>
      <c r="AI74" s="11">
        <f t="shared" ca="1" si="36"/>
        <v>-0.26398503920301419</v>
      </c>
      <c r="AJ74" s="11">
        <f t="shared" ca="1" si="36"/>
        <v>3.4957602097459073E-2</v>
      </c>
      <c r="AK74" s="11">
        <f t="shared" ca="1" si="36"/>
        <v>-0.12178556372663676</v>
      </c>
      <c r="AL74" s="12">
        <f t="shared" ca="1" si="36"/>
        <v>6.5271067670402954E-3</v>
      </c>
      <c r="AM74" s="12">
        <f t="shared" ca="1" si="36"/>
        <v>0.15223879931838716</v>
      </c>
      <c r="AN74" s="12">
        <f t="shared" ca="1" si="36"/>
        <v>0.18583451849778154</v>
      </c>
      <c r="AO74" s="12">
        <f t="shared" ca="1" si="36"/>
        <v>1.5160264685623068E-2</v>
      </c>
      <c r="AP74" s="12">
        <f t="shared" ca="1" si="36"/>
        <v>6.1626282751418744E-2</v>
      </c>
      <c r="AQ74" s="12">
        <f t="shared" ca="1" si="36"/>
        <v>6.3034137495273104E-2</v>
      </c>
    </row>
    <row r="75" spans="2:43" x14ac:dyDescent="0.2">
      <c r="B75" t="str">
        <f t="shared" si="31"/>
        <v xml:space="preserve">   Transportation and public utilities</v>
      </c>
      <c r="C75" s="11"/>
      <c r="D75" s="11">
        <f t="shared" ref="D75:AQ75" ca="1" si="37">C14/C$7*D45</f>
        <v>0.10138712608804266</v>
      </c>
      <c r="E75" s="11">
        <f t="shared" ca="1" si="37"/>
        <v>-0.13609002878828427</v>
      </c>
      <c r="F75" s="11">
        <f t="shared" ca="1" si="37"/>
        <v>-9.0091420638314254E-2</v>
      </c>
      <c r="G75" s="11">
        <f t="shared" ca="1" si="37"/>
        <v>4.3849071495903329E-2</v>
      </c>
      <c r="H75" s="11">
        <f t="shared" ca="1" si="37"/>
        <v>2.5315357018869233E-2</v>
      </c>
      <c r="I75" s="11">
        <f t="shared" ca="1" si="37"/>
        <v>0.15835481419938072</v>
      </c>
      <c r="J75" s="11">
        <f t="shared" ca="1" si="37"/>
        <v>9.3763688129655784E-2</v>
      </c>
      <c r="K75" s="11">
        <f t="shared" ca="1" si="37"/>
        <v>0.23743902281226079</v>
      </c>
      <c r="L75" s="11">
        <f t="shared" ca="1" si="37"/>
        <v>3.3949988580457245E-2</v>
      </c>
      <c r="M75" s="11">
        <f t="shared" ca="1" si="37"/>
        <v>-4.5713460809729337E-2</v>
      </c>
      <c r="N75" s="11">
        <f t="shared" ca="1" si="37"/>
        <v>-0.12645719864955129</v>
      </c>
      <c r="O75" s="11">
        <f t="shared" ca="1" si="37"/>
        <v>-0.21969254950524836</v>
      </c>
      <c r="P75" s="11">
        <f t="shared" ca="1" si="37"/>
        <v>-7.4614440669183962E-2</v>
      </c>
      <c r="Q75" s="11">
        <f t="shared" ca="1" si="37"/>
        <v>-2.4853828421563633E-3</v>
      </c>
      <c r="R75" s="11">
        <f t="shared" ca="1" si="37"/>
        <v>-4.256080335058824E-2</v>
      </c>
      <c r="S75" s="11">
        <f t="shared" ca="1" si="37"/>
        <v>4.090102553306979E-2</v>
      </c>
      <c r="T75" s="11">
        <f t="shared" ca="1" si="37"/>
        <v>8.5072165669293751E-2</v>
      </c>
      <c r="U75" s="11">
        <f t="shared" ca="1" si="37"/>
        <v>-3.6166774036772736E-2</v>
      </c>
      <c r="V75" s="11">
        <f t="shared" ca="1" si="37"/>
        <v>-0.23611103358581523</v>
      </c>
      <c r="W75" s="11">
        <f t="shared" ca="1" si="37"/>
        <v>-8.4087968952141837E-2</v>
      </c>
      <c r="X75" s="11">
        <f t="shared" ca="1" si="37"/>
        <v>0.10025840410105058</v>
      </c>
      <c r="Y75" s="11">
        <f t="shared" ca="1" si="37"/>
        <v>4.9792628347816531E-2</v>
      </c>
      <c r="Z75" s="11">
        <f t="shared" ca="1" si="37"/>
        <v>6.7925088331156888E-2</v>
      </c>
      <c r="AA75" s="11">
        <f t="shared" ca="1" si="37"/>
        <v>0.2386118340371555</v>
      </c>
      <c r="AB75" s="11">
        <f t="shared" ca="1" si="37"/>
        <v>0.19331810548256048</v>
      </c>
      <c r="AC75" s="11">
        <f t="shared" ca="1" si="37"/>
        <v>0.1915508290068679</v>
      </c>
      <c r="AD75" s="11">
        <f t="shared" ca="1" si="37"/>
        <v>0.20936091692983833</v>
      </c>
      <c r="AE75" s="11">
        <f t="shared" ca="1" si="37"/>
        <v>0.13156332845330287</v>
      </c>
      <c r="AF75" s="11">
        <f t="shared" ca="1" si="37"/>
        <v>0.13155858226280229</v>
      </c>
      <c r="AG75" s="11">
        <f t="shared" ca="1" si="37"/>
        <v>-0.13657264105023414</v>
      </c>
      <c r="AH75" s="11">
        <f t="shared" ca="1" si="37"/>
        <v>4.8151194751509419E-2</v>
      </c>
      <c r="AI75" s="11">
        <f t="shared" ca="1" si="37"/>
        <v>0.37895422450077393</v>
      </c>
      <c r="AJ75" s="11">
        <f t="shared" ca="1" si="37"/>
        <v>2.5509601530583004E-2</v>
      </c>
      <c r="AK75" s="11">
        <f t="shared" ca="1" si="37"/>
        <v>4.3561759332983348E-2</v>
      </c>
      <c r="AL75" s="12">
        <f t="shared" ca="1" si="37"/>
        <v>0.13489107538931661</v>
      </c>
      <c r="AM75" s="12">
        <f t="shared" ca="1" si="37"/>
        <v>8.0782294055652903E-2</v>
      </c>
      <c r="AN75" s="12">
        <f t="shared" ca="1" si="37"/>
        <v>8.5225402188109881E-2</v>
      </c>
      <c r="AO75" s="12">
        <f t="shared" ca="1" si="37"/>
        <v>0.10081358820170813</v>
      </c>
      <c r="AP75" s="12">
        <f t="shared" ca="1" si="37"/>
        <v>0.10977242841478488</v>
      </c>
      <c r="AQ75" s="12">
        <f t="shared" ca="1" si="37"/>
        <v>0.11798253128485285</v>
      </c>
    </row>
    <row r="76" spans="2:43" x14ac:dyDescent="0.2">
      <c r="B76" t="str">
        <f t="shared" si="31"/>
        <v xml:space="preserve">   Information</v>
      </c>
      <c r="C76" s="11"/>
      <c r="D76" s="11">
        <f t="shared" ref="D76:AQ76" ca="1" si="38">C15/C$7*D46</f>
        <v>0.13368080328644402</v>
      </c>
      <c r="E76" s="11">
        <f t="shared" ca="1" si="38"/>
        <v>0.18319811567652505</v>
      </c>
      <c r="F76" s="11">
        <f t="shared" ca="1" si="38"/>
        <v>0.2451668168190341</v>
      </c>
      <c r="G76" s="11">
        <f t="shared" ca="1" si="38"/>
        <v>0.21924535747955515</v>
      </c>
      <c r="H76" s="11">
        <f t="shared" ca="1" si="38"/>
        <v>0.46724916097673908</v>
      </c>
      <c r="I76" s="11">
        <f t="shared" ca="1" si="38"/>
        <v>0.34937474702285837</v>
      </c>
      <c r="J76" s="11">
        <f t="shared" ca="1" si="38"/>
        <v>0.30045444590451131</v>
      </c>
      <c r="K76" s="11">
        <f t="shared" ca="1" si="38"/>
        <v>0.28208014699222406</v>
      </c>
      <c r="L76" s="11">
        <f t="shared" ca="1" si="38"/>
        <v>0.52776800429621717</v>
      </c>
      <c r="M76" s="11">
        <f t="shared" ca="1" si="38"/>
        <v>0.81321840808887669</v>
      </c>
      <c r="N76" s="11">
        <f t="shared" ca="1" si="38"/>
        <v>8.6461433495277115E-2</v>
      </c>
      <c r="O76" s="11">
        <f t="shared" ca="1" si="38"/>
        <v>-0.27982519855681565</v>
      </c>
      <c r="P76" s="11">
        <f t="shared" ca="1" si="38"/>
        <v>-9.4347185308972112E-2</v>
      </c>
      <c r="Q76" s="11">
        <f t="shared" ca="1" si="38"/>
        <v>7.2697448133166503E-2</v>
      </c>
      <c r="R76" s="11">
        <f t="shared" ca="1" si="38"/>
        <v>0.1178132382603119</v>
      </c>
      <c r="S76" s="11">
        <f t="shared" ca="1" si="38"/>
        <v>0.2520224955640441</v>
      </c>
      <c r="T76" s="11">
        <f t="shared" ca="1" si="38"/>
        <v>0.26861827653115283</v>
      </c>
      <c r="U76" s="11">
        <f t="shared" ca="1" si="38"/>
        <v>0.25203720656879031</v>
      </c>
      <c r="V76" s="11">
        <f t="shared" ca="1" si="38"/>
        <v>-1.116364224992109E-2</v>
      </c>
      <c r="W76" s="11">
        <f t="shared" ca="1" si="38"/>
        <v>-2.7637304480770303E-2</v>
      </c>
      <c r="X76" s="11">
        <f t="shared" ca="1" si="38"/>
        <v>8.0564789009768795E-2</v>
      </c>
      <c r="Y76" s="11">
        <f t="shared" ca="1" si="38"/>
        <v>6.8538088431707181E-2</v>
      </c>
      <c r="Z76" s="11">
        <f t="shared" ca="1" si="38"/>
        <v>8.6761457364164449E-2</v>
      </c>
      <c r="AA76" s="11">
        <f t="shared" ca="1" si="38"/>
        <v>0.23306272161767677</v>
      </c>
      <c r="AB76" s="11">
        <f t="shared" ca="1" si="38"/>
        <v>0.19547808431477398</v>
      </c>
      <c r="AC76" s="11">
        <f t="shared" ca="1" si="38"/>
        <v>0.47050326578462681</v>
      </c>
      <c r="AD76" s="11">
        <f t="shared" ca="1" si="38"/>
        <v>0.39033391292005221</v>
      </c>
      <c r="AE76" s="11">
        <f t="shared" ca="1" si="38"/>
        <v>0.45700945673248095</v>
      </c>
      <c r="AF76" s="11">
        <f t="shared" ca="1" si="38"/>
        <v>0.57508512614146257</v>
      </c>
      <c r="AG76" s="11">
        <f t="shared" ca="1" si="38"/>
        <v>0.30528002117112302</v>
      </c>
      <c r="AH76" s="11">
        <f t="shared" ca="1" si="38"/>
        <v>0.35962923580041278</v>
      </c>
      <c r="AI76" s="11">
        <f t="shared" ca="1" si="38"/>
        <v>0.42879065246246129</v>
      </c>
      <c r="AJ76" s="11">
        <f t="shared" ca="1" si="38"/>
        <v>-0.34721402083283931</v>
      </c>
      <c r="AK76" s="11">
        <f t="shared" ca="1" si="38"/>
        <v>-0.30774275141692803</v>
      </c>
      <c r="AL76" s="12">
        <f t="shared" ca="1" si="38"/>
        <v>2.8797946590903969E-2</v>
      </c>
      <c r="AM76" s="12">
        <f t="shared" ca="1" si="38"/>
        <v>7.8317796387098362E-2</v>
      </c>
      <c r="AN76" s="12">
        <f t="shared" ca="1" si="38"/>
        <v>6.2363806934322497E-3</v>
      </c>
      <c r="AO76" s="12">
        <f t="shared" ca="1" si="38"/>
        <v>5.0498016323892786E-3</v>
      </c>
      <c r="AP76" s="12">
        <f t="shared" ca="1" si="38"/>
        <v>0.11107572841278576</v>
      </c>
      <c r="AQ76" s="12">
        <f t="shared" ca="1" si="38"/>
        <v>0.14985829211421947</v>
      </c>
    </row>
    <row r="77" spans="2:43" x14ac:dyDescent="0.2">
      <c r="B77" t="str">
        <f t="shared" si="31"/>
        <v xml:space="preserve">   Financial activities</v>
      </c>
      <c r="C77" s="11"/>
      <c r="D77" s="11">
        <f t="shared" ref="D77:AQ77" ca="1" si="39">C16/C$7*D47</f>
        <v>-1.5020314975988103E-3</v>
      </c>
      <c r="E77" s="11">
        <f t="shared" ca="1" si="39"/>
        <v>0.12337832280255666</v>
      </c>
      <c r="F77" s="11">
        <f t="shared" ca="1" si="39"/>
        <v>0.23335154853859852</v>
      </c>
      <c r="G77" s="11">
        <f t="shared" ca="1" si="39"/>
        <v>9.792959300753476E-2</v>
      </c>
      <c r="H77" s="11">
        <f t="shared" ca="1" si="39"/>
        <v>-0.16997453998379933</v>
      </c>
      <c r="I77" s="11">
        <f t="shared" ca="1" si="39"/>
        <v>0.17113681713924664</v>
      </c>
      <c r="J77" s="11">
        <f t="shared" ca="1" si="39"/>
        <v>0.17863009198422952</v>
      </c>
      <c r="K77" s="11">
        <f t="shared" ca="1" si="39"/>
        <v>0.43735362240078696</v>
      </c>
      <c r="L77" s="11">
        <f t="shared" ca="1" si="39"/>
        <v>0.35616624383499057</v>
      </c>
      <c r="M77" s="11">
        <f t="shared" ca="1" si="39"/>
        <v>1.2029858107829089E-3</v>
      </c>
      <c r="N77" s="11">
        <f t="shared" ca="1" si="39"/>
        <v>0.1446905621757682</v>
      </c>
      <c r="O77" s="11">
        <f t="shared" ca="1" si="39"/>
        <v>-4.0485347876305075E-2</v>
      </c>
      <c r="P77" s="11">
        <f t="shared" ca="1" si="39"/>
        <v>0.18684442580796495</v>
      </c>
      <c r="Q77" s="11">
        <f t="shared" ca="1" si="39"/>
        <v>-5.7785151080210637E-2</v>
      </c>
      <c r="R77" s="11">
        <f t="shared" ca="1" si="39"/>
        <v>4.6261742772374097E-2</v>
      </c>
      <c r="S77" s="11">
        <f t="shared" ca="1" si="39"/>
        <v>0.10947039186791345</v>
      </c>
      <c r="T77" s="11">
        <f t="shared" ca="1" si="39"/>
        <v>-3.5543850039914726E-2</v>
      </c>
      <c r="U77" s="11">
        <f t="shared" ca="1" si="39"/>
        <v>-0.12375817990709569</v>
      </c>
      <c r="V77" s="11">
        <f t="shared" ca="1" si="39"/>
        <v>-0.49064207688400463</v>
      </c>
      <c r="W77" s="11">
        <f t="shared" ca="1" si="39"/>
        <v>-0.29460190520992546</v>
      </c>
      <c r="X77" s="11">
        <f t="shared" ca="1" si="39"/>
        <v>-0.11279070461367689</v>
      </c>
      <c r="Y77" s="11">
        <f t="shared" ca="1" si="39"/>
        <v>-4.6277854582093235E-2</v>
      </c>
      <c r="Z77" s="11">
        <f t="shared" ca="1" si="39"/>
        <v>0.16439012974262615</v>
      </c>
      <c r="AA77" s="11">
        <f t="shared" ca="1" si="39"/>
        <v>4.8832189291324442E-2</v>
      </c>
      <c r="AB77" s="11">
        <f t="shared" ca="1" si="39"/>
        <v>6.8579327922586725E-2</v>
      </c>
      <c r="AC77" s="11">
        <f t="shared" ca="1" si="39"/>
        <v>7.4317534751297293E-2</v>
      </c>
      <c r="AD77" s="11">
        <f t="shared" ca="1" si="39"/>
        <v>6.4379749273826448E-2</v>
      </c>
      <c r="AE77" s="11">
        <f t="shared" ca="1" si="39"/>
        <v>0.13997151109880193</v>
      </c>
      <c r="AF77" s="11">
        <f t="shared" ca="1" si="39"/>
        <v>9.8185265438785932E-2</v>
      </c>
      <c r="AG77" s="11">
        <f t="shared" ca="1" si="39"/>
        <v>-0.12239555028377823</v>
      </c>
      <c r="AH77" s="11">
        <f t="shared" ca="1" si="39"/>
        <v>6.0690568384727431E-2</v>
      </c>
      <c r="AI77" s="11">
        <f t="shared" ca="1" si="39"/>
        <v>0.11842319515649091</v>
      </c>
      <c r="AJ77" s="11">
        <f t="shared" ca="1" si="39"/>
        <v>-9.1645605498736113E-2</v>
      </c>
      <c r="AK77" s="11">
        <f t="shared" ca="1" si="39"/>
        <v>-7.353974425031741E-2</v>
      </c>
      <c r="AL77" s="12">
        <f t="shared" ca="1" si="39"/>
        <v>-1.4038231724611154E-2</v>
      </c>
      <c r="AM77" s="12">
        <f t="shared" ca="1" si="39"/>
        <v>4.3907815800582992E-2</v>
      </c>
      <c r="AN77" s="12">
        <f t="shared" ca="1" si="39"/>
        <v>4.2375622366039652E-2</v>
      </c>
      <c r="AO77" s="12">
        <f t="shared" ca="1" si="39"/>
        <v>1.140019867983029E-2</v>
      </c>
      <c r="AP77" s="12">
        <f t="shared" ca="1" si="39"/>
        <v>-1.1641399796810037E-3</v>
      </c>
      <c r="AQ77" s="12">
        <f t="shared" ca="1" si="39"/>
        <v>6.9911167063721408E-3</v>
      </c>
    </row>
    <row r="78" spans="2:43" x14ac:dyDescent="0.2">
      <c r="B78" t="str">
        <f t="shared" si="31"/>
        <v xml:space="preserve">   Professional and business services</v>
      </c>
      <c r="C78" s="11"/>
      <c r="D78" s="11">
        <f t="shared" ref="D78:AQ78" ca="1" si="40">C17/C$7*D48</f>
        <v>-1.4269299227204851E-2</v>
      </c>
      <c r="E78" s="11">
        <f t="shared" ca="1" si="40"/>
        <v>0.14057651325382162</v>
      </c>
      <c r="F78" s="11">
        <f t="shared" ca="1" si="40"/>
        <v>0.53611779822475825</v>
      </c>
      <c r="G78" s="11">
        <f t="shared" ca="1" si="40"/>
        <v>0.7534732118714057</v>
      </c>
      <c r="H78" s="11">
        <f t="shared" ca="1" si="40"/>
        <v>0.47375882421016069</v>
      </c>
      <c r="I78" s="11">
        <f t="shared" ca="1" si="40"/>
        <v>0.83793130383530889</v>
      </c>
      <c r="J78" s="11">
        <f t="shared" ca="1" si="40"/>
        <v>1.1169513797634725</v>
      </c>
      <c r="K78" s="11">
        <f t="shared" ca="1" si="40"/>
        <v>0.7511354372889244</v>
      </c>
      <c r="L78" s="11">
        <f t="shared" ca="1" si="40"/>
        <v>0.79010882514521552</v>
      </c>
      <c r="M78" s="11">
        <f t="shared" ca="1" si="40"/>
        <v>0.90524682261372802</v>
      </c>
      <c r="N78" s="11">
        <f t="shared" ca="1" si="40"/>
        <v>-0.82461856979849213</v>
      </c>
      <c r="O78" s="11">
        <f t="shared" ca="1" si="40"/>
        <v>-0.76029101820650002</v>
      </c>
      <c r="P78" s="11">
        <f t="shared" ca="1" si="40"/>
        <v>-0.16896162597815775</v>
      </c>
      <c r="Q78" s="11">
        <f t="shared" ca="1" si="40"/>
        <v>0.43867007164116306</v>
      </c>
      <c r="R78" s="11">
        <f t="shared" ca="1" si="40"/>
        <v>0.74820658643852422</v>
      </c>
      <c r="S78" s="11">
        <f t="shared" ca="1" si="40"/>
        <v>0.84207993744548848</v>
      </c>
      <c r="T78" s="11">
        <f t="shared" ca="1" si="40"/>
        <v>0.73418444344740741</v>
      </c>
      <c r="U78" s="11">
        <f t="shared" ca="1" si="40"/>
        <v>0.28933419229421636</v>
      </c>
      <c r="V78" s="11">
        <f t="shared" ca="1" si="40"/>
        <v>-1.2659570311409796</v>
      </c>
      <c r="W78" s="11">
        <f t="shared" ca="1" si="40"/>
        <v>2.5873221216038512E-2</v>
      </c>
      <c r="X78" s="11">
        <f t="shared" ca="1" si="40"/>
        <v>0.74417993996431286</v>
      </c>
      <c r="Y78" s="11">
        <f t="shared" ca="1" si="40"/>
        <v>0.84413149940249099</v>
      </c>
      <c r="Z78" s="11">
        <f t="shared" ca="1" si="40"/>
        <v>0.79455229375602743</v>
      </c>
      <c r="AA78" s="11">
        <f t="shared" ca="1" si="40"/>
        <v>0.71139621217586357</v>
      </c>
      <c r="AB78" s="11">
        <f t="shared" ca="1" si="40"/>
        <v>0.83051186098375906</v>
      </c>
      <c r="AC78" s="11">
        <f t="shared" ca="1" si="40"/>
        <v>0.83685731033327515</v>
      </c>
      <c r="AD78" s="11">
        <f t="shared" ca="1" si="40"/>
        <v>0.91398966882448762</v>
      </c>
      <c r="AE78" s="11">
        <f t="shared" ca="1" si="40"/>
        <v>0.60934594230997907</v>
      </c>
      <c r="AF78" s="11">
        <f t="shared" ca="1" si="40"/>
        <v>0.75065779291131063</v>
      </c>
      <c r="AG78" s="11">
        <f t="shared" ca="1" si="40"/>
        <v>0.24195568241426318</v>
      </c>
      <c r="AH78" s="11">
        <f t="shared" ca="1" si="40"/>
        <v>0.64051120518428017</v>
      </c>
      <c r="AI78" s="11">
        <f t="shared" ca="1" si="40"/>
        <v>1.7161494698094863</v>
      </c>
      <c r="AJ78" s="11">
        <f t="shared" ca="1" si="40"/>
        <v>-0.45208682712521081</v>
      </c>
      <c r="AK78" s="11">
        <f t="shared" ca="1" si="40"/>
        <v>-4.3561759332989482E-2</v>
      </c>
      <c r="AL78" s="12">
        <f t="shared" ca="1" si="40"/>
        <v>0.10454623657913654</v>
      </c>
      <c r="AM78" s="12">
        <f t="shared" ca="1" si="40"/>
        <v>0.23154263617641047</v>
      </c>
      <c r="AN78" s="12">
        <f t="shared" ca="1" si="40"/>
        <v>0.33621724112419549</v>
      </c>
      <c r="AO78" s="12">
        <f t="shared" ca="1" si="40"/>
        <v>0.45716858708450869</v>
      </c>
      <c r="AP78" s="12">
        <f t="shared" ca="1" si="40"/>
        <v>0.52124753400261448</v>
      </c>
      <c r="AQ78" s="12">
        <f t="shared" ca="1" si="40"/>
        <v>0.5805246497783243</v>
      </c>
    </row>
    <row r="79" spans="2:43" x14ac:dyDescent="0.2">
      <c r="B79" t="str">
        <f t="shared" si="31"/>
        <v xml:space="preserve">   Other services</v>
      </c>
      <c r="C79" s="11"/>
      <c r="D79" s="11">
        <f t="shared" ref="D79:AQ79" ca="1" si="41">C18/C$7*D49</f>
        <v>0.50918867768656872</v>
      </c>
      <c r="E79" s="11">
        <f t="shared" ca="1" si="41"/>
        <v>0.5892249598085767</v>
      </c>
      <c r="F79" s="11">
        <f t="shared" ca="1" si="41"/>
        <v>0.84848395338876592</v>
      </c>
      <c r="G79" s="11">
        <f t="shared" ca="1" si="41"/>
        <v>0.5049951400612458</v>
      </c>
      <c r="H79" s="11">
        <f t="shared" ca="1" si="41"/>
        <v>0.8079215368591568</v>
      </c>
      <c r="I79" s="11">
        <f t="shared" ca="1" si="41"/>
        <v>0.47080377495154013</v>
      </c>
      <c r="J79" s="11">
        <f t="shared" ca="1" si="41"/>
        <v>0.96159110819097426</v>
      </c>
      <c r="K79" s="11">
        <f t="shared" ca="1" si="41"/>
        <v>0.90252707581227498</v>
      </c>
      <c r="L79" s="11">
        <f t="shared" ca="1" si="41"/>
        <v>0.61974160972327608</v>
      </c>
      <c r="M79" s="11">
        <f t="shared" ca="1" si="41"/>
        <v>0.54194510775745186</v>
      </c>
      <c r="N79" s="11">
        <f t="shared" ca="1" si="41"/>
        <v>0.12057546847980902</v>
      </c>
      <c r="O79" s="11">
        <f t="shared" ca="1" si="41"/>
        <v>0.16551362808254272</v>
      </c>
      <c r="P79" s="11">
        <f t="shared" ca="1" si="41"/>
        <v>0.40945445127554003</v>
      </c>
      <c r="Q79" s="11">
        <f t="shared" ca="1" si="41"/>
        <v>0.33490533798099742</v>
      </c>
      <c r="R79" s="11">
        <f t="shared" ca="1" si="41"/>
        <v>0.57179514066653736</v>
      </c>
      <c r="S79" s="11">
        <f t="shared" ca="1" si="41"/>
        <v>0.46494842260383429</v>
      </c>
      <c r="T79" s="11">
        <f t="shared" ca="1" si="41"/>
        <v>0.66134868516889211</v>
      </c>
      <c r="U79" s="11">
        <f t="shared" ca="1" si="41"/>
        <v>0.64591598006305884</v>
      </c>
      <c r="V79" s="11">
        <f t="shared" ca="1" si="41"/>
        <v>2.1210920274850456E-2</v>
      </c>
      <c r="W79" s="11">
        <f t="shared" ca="1" si="41"/>
        <v>0.36634129130894788</v>
      </c>
      <c r="X79" s="11">
        <f t="shared" ca="1" si="41"/>
        <v>0.76148645019604688</v>
      </c>
      <c r="Y79" s="11">
        <f t="shared" ca="1" si="41"/>
        <v>0.6127422264920217</v>
      </c>
      <c r="Z79" s="11">
        <f t="shared" ca="1" si="41"/>
        <v>0.58963543063935187</v>
      </c>
      <c r="AA79" s="11">
        <f t="shared" ca="1" si="41"/>
        <v>0.66644840157816476</v>
      </c>
      <c r="AB79" s="11">
        <f t="shared" ca="1" si="41"/>
        <v>0.67121342210846047</v>
      </c>
      <c r="AC79" s="11">
        <f t="shared" ca="1" si="41"/>
        <v>0.98967928320214149</v>
      </c>
      <c r="AD79" s="11">
        <f t="shared" ca="1" si="41"/>
        <v>0.71476729508737646</v>
      </c>
      <c r="AE79" s="11">
        <f t="shared" ca="1" si="41"/>
        <v>0.7819609860325234</v>
      </c>
      <c r="AF79" s="11">
        <f t="shared" ca="1" si="41"/>
        <v>0.64860315740597341</v>
      </c>
      <c r="AG79" s="11">
        <f t="shared" ca="1" si="41"/>
        <v>-3.9147673303120349</v>
      </c>
      <c r="AH79" s="11">
        <f t="shared" ca="1" si="41"/>
        <v>0.63298758100435426</v>
      </c>
      <c r="AI79" s="11">
        <f t="shared" ca="1" si="41"/>
        <v>1.8863828128469453</v>
      </c>
      <c r="AJ79" s="11">
        <f t="shared" ca="1" si="41"/>
        <v>1.0784892647093558</v>
      </c>
      <c r="AK79" s="11">
        <f t="shared" ca="1" si="41"/>
        <v>0.56208721719986332</v>
      </c>
      <c r="AL79" s="12">
        <f t="shared" ca="1" si="41"/>
        <v>0.36616571420599897</v>
      </c>
      <c r="AM79" s="12">
        <f t="shared" ca="1" si="41"/>
        <v>0.61795212021448798</v>
      </c>
      <c r="AN79" s="12">
        <f t="shared" ca="1" si="41"/>
        <v>0.27704932145152711</v>
      </c>
      <c r="AO79" s="12">
        <f t="shared" ca="1" si="41"/>
        <v>0.17848062328669517</v>
      </c>
      <c r="AP79" s="12">
        <f t="shared" ca="1" si="41"/>
        <v>0.15428779928965447</v>
      </c>
      <c r="AQ79" s="12">
        <f t="shared" ca="1" si="41"/>
        <v>0.12723564744715646</v>
      </c>
    </row>
    <row r="80" spans="2:43" x14ac:dyDescent="0.2">
      <c r="B80" t="str">
        <f t="shared" si="31"/>
        <v xml:space="preserve">      Leisure and Hospitality</v>
      </c>
      <c r="C80" s="11"/>
      <c r="D80" s="11">
        <f t="shared" ref="D80:AQ80" ca="1" si="42">C19/C$7*D50</f>
        <v>8.7868842609629461E-2</v>
      </c>
      <c r="E80" s="11">
        <f t="shared" ca="1" si="42"/>
        <v>0.14730623995214379</v>
      </c>
      <c r="F80" s="11">
        <f t="shared" ca="1" si="42"/>
        <v>0.27765880459023312</v>
      </c>
      <c r="G80" s="11">
        <f t="shared" ca="1" si="42"/>
        <v>0.2082830896055762</v>
      </c>
      <c r="H80" s="11">
        <f t="shared" ca="1" si="42"/>
        <v>0.35152181460479154</v>
      </c>
      <c r="I80" s="11">
        <f t="shared" ca="1" si="42"/>
        <v>0.28475462104911847</v>
      </c>
      <c r="J80" s="11">
        <f t="shared" ca="1" si="42"/>
        <v>0.27786903197547264</v>
      </c>
      <c r="K80" s="11">
        <f t="shared" ca="1" si="42"/>
        <v>0.29825446734728234</v>
      </c>
      <c r="L80" s="11">
        <f t="shared" ca="1" si="42"/>
        <v>0.41604167824052529</v>
      </c>
      <c r="M80" s="11">
        <f t="shared" ca="1" si="42"/>
        <v>0.101050808105718</v>
      </c>
      <c r="N80" s="11">
        <f t="shared" ca="1" si="42"/>
        <v>-5.4700090578644965E-2</v>
      </c>
      <c r="O80" s="11">
        <f t="shared" ca="1" si="42"/>
        <v>-0.16789511913409005</v>
      </c>
      <c r="P80" s="11">
        <f t="shared" ca="1" si="42"/>
        <v>0.15786195711828005</v>
      </c>
      <c r="Q80" s="11">
        <f t="shared" ca="1" si="42"/>
        <v>0.24915962992649435</v>
      </c>
      <c r="R80" s="11">
        <f t="shared" ca="1" si="42"/>
        <v>0.26831810807976897</v>
      </c>
      <c r="S80" s="11">
        <f t="shared" ca="1" si="42"/>
        <v>0.29953986346275335</v>
      </c>
      <c r="T80" s="11">
        <f t="shared" ca="1" si="42"/>
        <v>0.31872927822676977</v>
      </c>
      <c r="U80" s="11">
        <f t="shared" ca="1" si="42"/>
        <v>0.11923733315249994</v>
      </c>
      <c r="V80" s="11">
        <f t="shared" ca="1" si="42"/>
        <v>-0.43259113718441844</v>
      </c>
      <c r="W80" s="11">
        <f t="shared" ca="1" si="42"/>
        <v>-7.6443608138296862E-3</v>
      </c>
      <c r="X80" s="11">
        <f t="shared" ca="1" si="42"/>
        <v>0.21483943735938252</v>
      </c>
      <c r="Y80" s="11">
        <f t="shared" ca="1" si="42"/>
        <v>0.32335918644703132</v>
      </c>
      <c r="Z80" s="11">
        <f t="shared" ca="1" si="42"/>
        <v>0.40013014218604609</v>
      </c>
      <c r="AA80" s="11">
        <f t="shared" ca="1" si="42"/>
        <v>0.31851905287749255</v>
      </c>
      <c r="AB80" s="11">
        <f t="shared" ca="1" si="42"/>
        <v>0.40769600457915722</v>
      </c>
      <c r="AC80" s="11">
        <f t="shared" ca="1" si="42"/>
        <v>0.41869033662703009</v>
      </c>
      <c r="AD80" s="11">
        <f t="shared" ca="1" si="42"/>
        <v>0.31682947477276957</v>
      </c>
      <c r="AE80" s="11">
        <f t="shared" ca="1" si="42"/>
        <v>0.27845922526015804</v>
      </c>
      <c r="AF80" s="11">
        <f t="shared" ca="1" si="42"/>
        <v>0.12962389722953013</v>
      </c>
      <c r="AG80" s="11">
        <f t="shared" ca="1" si="42"/>
        <v>-2.9001602011256602</v>
      </c>
      <c r="AH80" s="11">
        <f t="shared" ca="1" si="42"/>
        <v>0.36915915976165053</v>
      </c>
      <c r="AI80" s="11">
        <f t="shared" ca="1" si="42"/>
        <v>1.3850579533511287</v>
      </c>
      <c r="AJ80" s="11">
        <f t="shared" ca="1" si="42"/>
        <v>0.6457708387462513</v>
      </c>
      <c r="AK80" s="11">
        <f t="shared" ca="1" si="42"/>
        <v>0.20890908239261721</v>
      </c>
      <c r="AL80" s="12">
        <f t="shared" ca="1" si="42"/>
        <v>3.3100991830071577E-2</v>
      </c>
      <c r="AM80" s="12">
        <f t="shared" ca="1" si="42"/>
        <v>0.33596265079246773</v>
      </c>
      <c r="AN80" s="12">
        <f t="shared" ca="1" si="42"/>
        <v>6.9674192770309534E-2</v>
      </c>
      <c r="AO80" s="12">
        <f t="shared" ca="1" si="42"/>
        <v>-3.4589783708308279E-2</v>
      </c>
      <c r="AP80" s="12">
        <f t="shared" ca="1" si="42"/>
        <v>-5.7126730760811957E-3</v>
      </c>
      <c r="AQ80" s="12">
        <f t="shared" ca="1" si="42"/>
        <v>-5.5953049631348679E-2</v>
      </c>
    </row>
    <row r="81" spans="2:43" x14ac:dyDescent="0.2">
      <c r="B81" t="str">
        <f t="shared" ref="B81:B83" si="43">B51</f>
        <v xml:space="preserve">   Government</v>
      </c>
      <c r="C81" s="11"/>
      <c r="D81" s="11">
        <f t="shared" ref="D81:AQ81" ca="1" si="44">C20/C$7*D51</f>
        <v>0.49642140995696538</v>
      </c>
      <c r="E81" s="11">
        <f t="shared" ca="1" si="44"/>
        <v>0.51669346094889212</v>
      </c>
      <c r="F81" s="11">
        <f t="shared" ca="1" si="44"/>
        <v>0.2806126216603424</v>
      </c>
      <c r="G81" s="11">
        <f t="shared" ca="1" si="44"/>
        <v>0.22801517177873709</v>
      </c>
      <c r="H81" s="11">
        <f t="shared" ca="1" si="44"/>
        <v>0.29148825367434461</v>
      </c>
      <c r="I81" s="11">
        <f t="shared" ca="1" si="44"/>
        <v>0.2400176107596072</v>
      </c>
      <c r="J81" s="11">
        <f t="shared" ca="1" si="44"/>
        <v>0.25802124397722132</v>
      </c>
      <c r="K81" s="11">
        <f t="shared" ca="1" si="44"/>
        <v>0.3648926672101272</v>
      </c>
      <c r="L81" s="11">
        <f t="shared" ca="1" si="44"/>
        <v>0.30925353234198977</v>
      </c>
      <c r="M81" s="11">
        <f t="shared" ca="1" si="44"/>
        <v>0.22616133242708533</v>
      </c>
      <c r="N81" s="11">
        <f t="shared" ca="1" si="44"/>
        <v>0.42642543730663718</v>
      </c>
      <c r="O81" s="11">
        <f t="shared" ca="1" si="44"/>
        <v>0.28399280789702736</v>
      </c>
      <c r="P81" s="11">
        <f t="shared" ca="1" si="44"/>
        <v>0.15786195711827819</v>
      </c>
      <c r="Q81" s="11">
        <f t="shared" ca="1" si="44"/>
        <v>-1.2426914210811337E-3</v>
      </c>
      <c r="R81" s="11">
        <f t="shared" ca="1" si="44"/>
        <v>-1.171964150233293E-2</v>
      </c>
      <c r="S81" s="11">
        <f t="shared" ca="1" si="44"/>
        <v>4.7517367898707433E-2</v>
      </c>
      <c r="T81" s="11">
        <f t="shared" ca="1" si="44"/>
        <v>0.1194506435767614</v>
      </c>
      <c r="U81" s="11">
        <f t="shared" ca="1" si="44"/>
        <v>0.29328993320448776</v>
      </c>
      <c r="V81" s="11">
        <f t="shared" ca="1" si="44"/>
        <v>0.10884551193672516</v>
      </c>
      <c r="W81" s="11">
        <f t="shared" ca="1" si="44"/>
        <v>-2.41091379513096E-2</v>
      </c>
      <c r="X81" s="11">
        <f t="shared" ca="1" si="44"/>
        <v>-0.25900087726103793</v>
      </c>
      <c r="Y81" s="11">
        <f t="shared" ca="1" si="44"/>
        <v>3.7490920167772501E-2</v>
      </c>
      <c r="Z81" s="11">
        <f t="shared" ca="1" si="44"/>
        <v>0.14212896633998209</v>
      </c>
      <c r="AA81" s="11">
        <f t="shared" ca="1" si="44"/>
        <v>0.19643857964918507</v>
      </c>
      <c r="AB81" s="11">
        <f t="shared" ca="1" si="44"/>
        <v>0.33425672428409864</v>
      </c>
      <c r="AC81" s="11">
        <f t="shared" ca="1" si="44"/>
        <v>0.30669067157930235</v>
      </c>
      <c r="AD81" s="11">
        <f t="shared" ca="1" si="44"/>
        <v>0.21290940704730071</v>
      </c>
      <c r="AE81" s="11">
        <f t="shared" ca="1" si="44"/>
        <v>-0.16272306413959403</v>
      </c>
      <c r="AF81" s="11">
        <f t="shared" ca="1" si="44"/>
        <v>-0.14365036372078763</v>
      </c>
      <c r="AG81" s="11">
        <f t="shared" ca="1" si="44"/>
        <v>-0.36057067516032026</v>
      </c>
      <c r="AH81" s="11">
        <f t="shared" ca="1" si="44"/>
        <v>-0.13191421062135145</v>
      </c>
      <c r="AI81" s="11">
        <f t="shared" ca="1" si="44"/>
        <v>-0.14408155410706444</v>
      </c>
      <c r="AJ81" s="11">
        <f t="shared" ca="1" si="44"/>
        <v>0.44925242695514433</v>
      </c>
      <c r="AK81" s="11">
        <f t="shared" ca="1" si="44"/>
        <v>0.86280387840179895</v>
      </c>
      <c r="AL81" s="12">
        <f t="shared" ca="1" si="44"/>
        <v>6.1692481528153729E-2</v>
      </c>
      <c r="AM81" s="12">
        <f t="shared" ca="1" si="44"/>
        <v>5.8377866863916035E-3</v>
      </c>
      <c r="AN81" s="12">
        <f t="shared" ca="1" si="44"/>
        <v>4.8071700088259652E-2</v>
      </c>
      <c r="AO81" s="12">
        <f t="shared" ca="1" si="44"/>
        <v>7.4735706685798653E-2</v>
      </c>
      <c r="AP81" s="12">
        <f t="shared" ca="1" si="44"/>
        <v>7.308249370995433E-2</v>
      </c>
      <c r="AQ81" s="12">
        <f t="shared" ca="1" si="44"/>
        <v>0.10913806173505566</v>
      </c>
    </row>
    <row r="82" spans="2:43" x14ac:dyDescent="0.2">
      <c r="B82" t="str">
        <f t="shared" si="43"/>
        <v xml:space="preserve">      State and local</v>
      </c>
      <c r="C82" s="11"/>
      <c r="D82" s="11">
        <f t="shared" ref="D82:AQ82" ca="1" si="45">C21/C$7*D52</f>
        <v>0.52571102416017723</v>
      </c>
      <c r="E82" s="11">
        <f t="shared" ca="1" si="45"/>
        <v>0.48827905933375609</v>
      </c>
      <c r="F82" s="11">
        <f t="shared" ca="1" si="45"/>
        <v>0.22965927720096393</v>
      </c>
      <c r="G82" s="11">
        <f t="shared" ca="1" si="45"/>
        <v>0.23386171464485822</v>
      </c>
      <c r="H82" s="11">
        <f t="shared" ca="1" si="45"/>
        <v>0.32475986575628019</v>
      </c>
      <c r="I82" s="11">
        <f t="shared" ca="1" si="45"/>
        <v>0.26913217301151149</v>
      </c>
      <c r="J82" s="11">
        <f t="shared" ca="1" si="45"/>
        <v>0.23817345597897543</v>
      </c>
      <c r="K82" s="11">
        <f t="shared" ca="1" si="45"/>
        <v>0.30731208674611393</v>
      </c>
      <c r="L82" s="11">
        <f t="shared" ca="1" si="45"/>
        <v>0.26604445596686627</v>
      </c>
      <c r="M82" s="11">
        <f t="shared" ca="1" si="45"/>
        <v>0.1696209993203156</v>
      </c>
      <c r="N82" s="11">
        <f t="shared" ca="1" si="45"/>
        <v>0.43995341669705473</v>
      </c>
      <c r="O82" s="11">
        <f t="shared" ca="1" si="45"/>
        <v>0.25541491527845389</v>
      </c>
      <c r="P82" s="11">
        <f t="shared" ca="1" si="45"/>
        <v>9.9280371468917425E-2</v>
      </c>
      <c r="Q82" s="11">
        <f t="shared" ca="1" si="45"/>
        <v>1.5533642763497849E-2</v>
      </c>
      <c r="R82" s="11">
        <f t="shared" ca="1" si="45"/>
        <v>2.0355166819843472E-2</v>
      </c>
      <c r="S82" s="11">
        <f t="shared" ca="1" si="45"/>
        <v>8.5410965083756937E-2</v>
      </c>
      <c r="T82" s="11">
        <f t="shared" ca="1" si="45"/>
        <v>0.12178138784167536</v>
      </c>
      <c r="U82" s="11">
        <f t="shared" ca="1" si="45"/>
        <v>0.27577165203042181</v>
      </c>
      <c r="V82" s="11">
        <f t="shared" ca="1" si="45"/>
        <v>7.7029131524450206E-2</v>
      </c>
      <c r="W82" s="11">
        <f t="shared" ca="1" si="45"/>
        <v>-2.4109137951309621E-2</v>
      </c>
      <c r="X82" s="11">
        <f t="shared" ca="1" si="45"/>
        <v>-0.1903716125490128</v>
      </c>
      <c r="Y82" s="11">
        <f t="shared" ca="1" si="45"/>
        <v>6.5609110293602252E-2</v>
      </c>
      <c r="Z82" s="11">
        <f t="shared" ca="1" si="45"/>
        <v>0.17923090534439465</v>
      </c>
      <c r="AA82" s="11">
        <f t="shared" ca="1" si="45"/>
        <v>0.22307431926263221</v>
      </c>
      <c r="AB82" s="11">
        <f t="shared" ca="1" si="45"/>
        <v>0.34019666607266935</v>
      </c>
      <c r="AC82" s="11">
        <f t="shared" ca="1" si="45"/>
        <v>0.29936359068832663</v>
      </c>
      <c r="AD82" s="11">
        <f t="shared" ca="1" si="45"/>
        <v>0.20936091692984896</v>
      </c>
      <c r="AE82" s="11">
        <f t="shared" ca="1" si="45"/>
        <v>-0.1315633284532905</v>
      </c>
      <c r="AF82" s="11">
        <f t="shared" ca="1" si="45"/>
        <v>-0.12285249961306188</v>
      </c>
      <c r="AG82" s="11">
        <f t="shared" ca="1" si="45"/>
        <v>-0.39743111115312052</v>
      </c>
      <c r="AH82" s="11">
        <f t="shared" ca="1" si="45"/>
        <v>-0.1013181389563217</v>
      </c>
      <c r="AI82" s="11">
        <f t="shared" ca="1" si="45"/>
        <v>-0.10065971588301917</v>
      </c>
      <c r="AJ82" s="11">
        <f t="shared" ca="1" si="45"/>
        <v>0.43413562604813855</v>
      </c>
      <c r="AK82" s="11">
        <f t="shared" ca="1" si="45"/>
        <v>0.83516792355613845</v>
      </c>
      <c r="AL82" s="12">
        <f t="shared" ca="1" si="45"/>
        <v>8.8919681758788865E-2</v>
      </c>
      <c r="AM82" s="12">
        <f t="shared" ca="1" si="45"/>
        <v>5.2909613235372223E-2</v>
      </c>
      <c r="AN82" s="12">
        <f t="shared" ca="1" si="45"/>
        <v>5.0006559544853765E-2</v>
      </c>
      <c r="AO82" s="12">
        <f t="shared" ca="1" si="45"/>
        <v>7.2798591919828806E-2</v>
      </c>
      <c r="AP82" s="12">
        <f t="shared" ca="1" si="45"/>
        <v>6.7337613879392882E-2</v>
      </c>
      <c r="AQ82" s="12">
        <f t="shared" ca="1" si="45"/>
        <v>8.9862503135408667E-2</v>
      </c>
    </row>
    <row r="83" spans="2:43" x14ac:dyDescent="0.2">
      <c r="B83" t="str">
        <f t="shared" si="43"/>
        <v xml:space="preserve">      Federal</v>
      </c>
      <c r="C83" s="11"/>
      <c r="D83" s="11">
        <f t="shared" ref="D83:AQ83" ca="1" si="46">C22/C$7*D53</f>
        <v>-2.9289614203210104E-2</v>
      </c>
      <c r="E83" s="11">
        <f t="shared" ca="1" si="46"/>
        <v>2.841440161513482E-2</v>
      </c>
      <c r="F83" s="11">
        <f t="shared" ca="1" si="46"/>
        <v>5.0953344459377811E-2</v>
      </c>
      <c r="G83" s="11">
        <f t="shared" ca="1" si="46"/>
        <v>-5.8465428661214399E-3</v>
      </c>
      <c r="H83" s="11">
        <f t="shared" ca="1" si="46"/>
        <v>-3.327161208193493E-2</v>
      </c>
      <c r="I83" s="11">
        <f t="shared" ca="1" si="46"/>
        <v>-2.9114562251905337E-2</v>
      </c>
      <c r="J83" s="11">
        <f t="shared" ca="1" si="46"/>
        <v>1.9847787998247952E-2</v>
      </c>
      <c r="K83" s="11">
        <f t="shared" ca="1" si="46"/>
        <v>5.7580580464008962E-2</v>
      </c>
      <c r="L83" s="11">
        <f t="shared" ca="1" si="46"/>
        <v>4.3209076375128642E-2</v>
      </c>
      <c r="M83" s="11">
        <f t="shared" ca="1" si="46"/>
        <v>5.6540333106770958E-2</v>
      </c>
      <c r="N83" s="11">
        <f t="shared" ca="1" si="46"/>
        <v>-1.3527979390417489E-2</v>
      </c>
      <c r="O83" s="11">
        <f t="shared" ca="1" si="46"/>
        <v>2.8577892618568499E-2</v>
      </c>
      <c r="P83" s="11">
        <f t="shared" ca="1" si="46"/>
        <v>5.8581585649361625E-2</v>
      </c>
      <c r="Q83" s="11">
        <f t="shared" ca="1" si="46"/>
        <v>-1.6776334184576774E-2</v>
      </c>
      <c r="R83" s="11">
        <f t="shared" ca="1" si="46"/>
        <v>-3.2074808322179384E-2</v>
      </c>
      <c r="S83" s="11">
        <f t="shared" ca="1" si="46"/>
        <v>-3.7893597185046916E-2</v>
      </c>
      <c r="T83" s="11">
        <f t="shared" ca="1" si="46"/>
        <v>-2.3307442649123035E-3</v>
      </c>
      <c r="U83" s="11">
        <f t="shared" ca="1" si="46"/>
        <v>1.7518281174063791E-2</v>
      </c>
      <c r="V83" s="11">
        <f t="shared" ca="1" si="46"/>
        <v>3.1816380412273769E-2</v>
      </c>
      <c r="W83" s="11">
        <f t="shared" ca="1" si="46"/>
        <v>-1.9115212372706448E-16</v>
      </c>
      <c r="X83" s="11">
        <f t="shared" ca="1" si="46"/>
        <v>-6.862926471202549E-2</v>
      </c>
      <c r="Y83" s="11">
        <f t="shared" ca="1" si="46"/>
        <v>-2.8118190125829032E-2</v>
      </c>
      <c r="Z83" s="11">
        <f t="shared" ca="1" si="46"/>
        <v>-3.7101939004412075E-2</v>
      </c>
      <c r="AA83" s="11">
        <f t="shared" ca="1" si="46"/>
        <v>-2.6635739613448665E-2</v>
      </c>
      <c r="AB83" s="11">
        <f t="shared" ca="1" si="46"/>
        <v>-5.9399417885706097E-3</v>
      </c>
      <c r="AC83" s="11">
        <f t="shared" ca="1" si="46"/>
        <v>7.327080890973346E-3</v>
      </c>
      <c r="AD83" s="11">
        <f t="shared" ca="1" si="46"/>
        <v>3.5484901174547023E-3</v>
      </c>
      <c r="AE83" s="11">
        <f t="shared" ca="1" si="46"/>
        <v>-3.1159735686305413E-2</v>
      </c>
      <c r="AF83" s="11">
        <f t="shared" ca="1" si="46"/>
        <v>-2.0797864107723253E-2</v>
      </c>
      <c r="AG83" s="11">
        <f t="shared" ca="1" si="46"/>
        <v>3.6860435992798167E-2</v>
      </c>
      <c r="AH83" s="11">
        <f t="shared" ca="1" si="46"/>
        <v>-3.059607166502833E-2</v>
      </c>
      <c r="AI83" s="11">
        <f t="shared" ca="1" si="46"/>
        <v>-4.3421838224046945E-2</v>
      </c>
      <c r="AJ83" s="11">
        <f t="shared" ca="1" si="46"/>
        <v>1.5116800907007996E-2</v>
      </c>
      <c r="AK83" s="11">
        <f t="shared" ca="1" si="46"/>
        <v>2.7635954845660407E-2</v>
      </c>
      <c r="AL83" s="12">
        <f t="shared" ca="1" si="46"/>
        <v>-2.7227200230636742E-2</v>
      </c>
      <c r="AM83" s="12">
        <f t="shared" ca="1" si="46"/>
        <v>-4.7071269463969709E-2</v>
      </c>
      <c r="AN83" s="12">
        <f t="shared" ca="1" si="46"/>
        <v>-1.9327967066412324E-3</v>
      </c>
      <c r="AO83" s="12">
        <f t="shared" ca="1" si="46"/>
        <v>1.9354857977044151E-3</v>
      </c>
      <c r="AP83" s="12">
        <f t="shared" ca="1" si="46"/>
        <v>5.7448798305602565E-3</v>
      </c>
      <c r="AQ83" s="12">
        <f t="shared" ca="1" si="46"/>
        <v>1.9274101040392386E-2</v>
      </c>
    </row>
  </sheetData>
  <pageMargins left="0.85" right="0.5" top="0.9" bottom="0.4" header="0.5" footer="0.5"/>
  <pageSetup scale="84" fitToWidth="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BC1E-623D-4319-B1A1-B5ECB740CCA2}">
  <sheetPr codeName="Sheet6">
    <tabColor rgb="FFF1BB7B"/>
    <pageSetUpPr fitToPage="1"/>
  </sheetPr>
  <dimension ref="A1:FJ134"/>
  <sheetViews>
    <sheetView zoomScale="85" zoomScaleNormal="85" workbookViewId="0">
      <pane xSplit="2" ySplit="4" topLeftCell="EI5" activePane="bottomRight" state="frozen"/>
      <selection activeCell="FG45" sqref="FG45"/>
      <selection pane="topRight" activeCell="FG45" sqref="FG45"/>
      <selection pane="bottomLeft" activeCell="FG45" sqref="FG45"/>
      <selection pane="bottomRight" activeCell="EI3" sqref="EI3"/>
    </sheetView>
  </sheetViews>
  <sheetFormatPr defaultRowHeight="12.75" x14ac:dyDescent="0.2"/>
  <cols>
    <col min="1" max="1" width="9.140625" hidden="1" customWidth="1"/>
    <col min="2" max="2" width="64.85546875" bestFit="1" customWidth="1"/>
  </cols>
  <sheetData>
    <row r="1" spans="1:166" ht="14.25" x14ac:dyDescent="0.2">
      <c r="B1" s="28" t="str">
        <f>Info!B3</f>
        <v>Seattle MD (King &amp; Snohomish Counties) Economic Forecast</v>
      </c>
      <c r="DU1" s="7"/>
      <c r="DY1" s="7"/>
    </row>
    <row r="2" spans="1:166" x14ac:dyDescent="0.2">
      <c r="B2" t="str">
        <f>Info!B4</f>
        <v>City of Seattle Office of Economic and Revenue Forecasts</v>
      </c>
      <c r="DU2" s="7"/>
      <c r="DY2" s="7"/>
      <c r="EL2" s="7"/>
      <c r="EM2" s="7"/>
    </row>
    <row r="3" spans="1:166" x14ac:dyDescent="0.2">
      <c r="C3" t="s">
        <v>174</v>
      </c>
      <c r="EI3" t="s">
        <v>173</v>
      </c>
    </row>
    <row r="4" spans="1:166" x14ac:dyDescent="0.2">
      <c r="B4" s="2"/>
      <c r="C4" s="14" t="s">
        <v>5</v>
      </c>
      <c r="D4" s="14" t="s">
        <v>6</v>
      </c>
      <c r="E4" s="14" t="s">
        <v>7</v>
      </c>
      <c r="F4" s="14" t="s">
        <v>8</v>
      </c>
      <c r="G4" s="14" t="s">
        <v>9</v>
      </c>
      <c r="H4" s="14" t="s">
        <v>10</v>
      </c>
      <c r="I4" s="14" t="s">
        <v>11</v>
      </c>
      <c r="J4" s="14" t="s">
        <v>12</v>
      </c>
      <c r="K4" s="14" t="s">
        <v>13</v>
      </c>
      <c r="L4" s="14" t="s">
        <v>14</v>
      </c>
      <c r="M4" s="14" t="s">
        <v>15</v>
      </c>
      <c r="N4" s="14" t="s">
        <v>16</v>
      </c>
      <c r="O4" s="14" t="s">
        <v>17</v>
      </c>
      <c r="P4" s="14" t="s">
        <v>18</v>
      </c>
      <c r="Q4" s="14" t="s">
        <v>19</v>
      </c>
      <c r="R4" s="14" t="s">
        <v>20</v>
      </c>
      <c r="S4" s="14" t="s">
        <v>21</v>
      </c>
      <c r="T4" s="14" t="s">
        <v>22</v>
      </c>
      <c r="U4" s="14" t="s">
        <v>23</v>
      </c>
      <c r="V4" s="14" t="s">
        <v>24</v>
      </c>
      <c r="W4" s="14" t="s">
        <v>25</v>
      </c>
      <c r="X4" s="14" t="s">
        <v>26</v>
      </c>
      <c r="Y4" s="14" t="s">
        <v>27</v>
      </c>
      <c r="Z4" s="14" t="s">
        <v>28</v>
      </c>
      <c r="AA4" s="14" t="s">
        <v>29</v>
      </c>
      <c r="AB4" s="14" t="s">
        <v>30</v>
      </c>
      <c r="AC4" s="14" t="s">
        <v>31</v>
      </c>
      <c r="AD4" s="14" t="s">
        <v>32</v>
      </c>
      <c r="AE4" s="14" t="s">
        <v>33</v>
      </c>
      <c r="AF4" s="14" t="s">
        <v>34</v>
      </c>
      <c r="AG4" s="14" t="s">
        <v>35</v>
      </c>
      <c r="AH4" s="14" t="s">
        <v>36</v>
      </c>
      <c r="AI4" s="14" t="s">
        <v>37</v>
      </c>
      <c r="AJ4" s="14" t="s">
        <v>38</v>
      </c>
      <c r="AK4" s="14" t="s">
        <v>39</v>
      </c>
      <c r="AL4" s="14" t="s">
        <v>40</v>
      </c>
      <c r="AM4" s="14" t="s">
        <v>41</v>
      </c>
      <c r="AN4" s="14" t="s">
        <v>42</v>
      </c>
      <c r="AO4" s="14" t="s">
        <v>43</v>
      </c>
      <c r="AP4" s="14" t="s">
        <v>44</v>
      </c>
      <c r="AQ4" s="14" t="s">
        <v>45</v>
      </c>
      <c r="AR4" s="14" t="s">
        <v>46</v>
      </c>
      <c r="AS4" s="14" t="s">
        <v>47</v>
      </c>
      <c r="AT4" s="14" t="s">
        <v>48</v>
      </c>
      <c r="AU4" s="14" t="s">
        <v>49</v>
      </c>
      <c r="AV4" s="14" t="s">
        <v>50</v>
      </c>
      <c r="AW4" s="14" t="s">
        <v>51</v>
      </c>
      <c r="AX4" s="14" t="s">
        <v>52</v>
      </c>
      <c r="AY4" s="14" t="s">
        <v>53</v>
      </c>
      <c r="AZ4" s="14" t="s">
        <v>54</v>
      </c>
      <c r="BA4" s="14" t="s">
        <v>55</v>
      </c>
      <c r="BB4" s="14" t="s">
        <v>56</v>
      </c>
      <c r="BC4" s="14" t="s">
        <v>57</v>
      </c>
      <c r="BD4" s="14" t="s">
        <v>58</v>
      </c>
      <c r="BE4" s="14" t="s">
        <v>59</v>
      </c>
      <c r="BF4" s="14" t="s">
        <v>60</v>
      </c>
      <c r="BG4" s="14" t="s">
        <v>61</v>
      </c>
      <c r="BH4" s="14" t="s">
        <v>62</v>
      </c>
      <c r="BI4" s="14" t="s">
        <v>63</v>
      </c>
      <c r="BJ4" s="14" t="s">
        <v>64</v>
      </c>
      <c r="BK4" s="14" t="s">
        <v>65</v>
      </c>
      <c r="BL4" s="14" t="s">
        <v>66</v>
      </c>
      <c r="BM4" s="14" t="s">
        <v>67</v>
      </c>
      <c r="BN4" s="14" t="s">
        <v>68</v>
      </c>
      <c r="BO4" s="14" t="s">
        <v>69</v>
      </c>
      <c r="BP4" s="14" t="s">
        <v>70</v>
      </c>
      <c r="BQ4" s="14" t="s">
        <v>71</v>
      </c>
      <c r="BR4" s="14" t="s">
        <v>72</v>
      </c>
      <c r="BS4" s="14" t="s">
        <v>73</v>
      </c>
      <c r="BT4" s="14" t="s">
        <v>74</v>
      </c>
      <c r="BU4" s="14" t="s">
        <v>75</v>
      </c>
      <c r="BV4" s="14" t="s">
        <v>76</v>
      </c>
      <c r="BW4" s="14" t="s">
        <v>77</v>
      </c>
      <c r="BX4" s="14" t="s">
        <v>78</v>
      </c>
      <c r="BY4" s="14" t="s">
        <v>79</v>
      </c>
      <c r="BZ4" s="14" t="s">
        <v>80</v>
      </c>
      <c r="CA4" s="14" t="s">
        <v>81</v>
      </c>
      <c r="CB4" s="14" t="s">
        <v>82</v>
      </c>
      <c r="CC4" s="14" t="s">
        <v>83</v>
      </c>
      <c r="CD4" s="14" t="s">
        <v>84</v>
      </c>
      <c r="CE4" s="14" t="s">
        <v>85</v>
      </c>
      <c r="CF4" s="14" t="s">
        <v>86</v>
      </c>
      <c r="CG4" s="14" t="s">
        <v>87</v>
      </c>
      <c r="CH4" s="14" t="s">
        <v>88</v>
      </c>
      <c r="CI4" s="14" t="s">
        <v>89</v>
      </c>
      <c r="CJ4" s="14" t="s">
        <v>90</v>
      </c>
      <c r="CK4" s="14" t="s">
        <v>91</v>
      </c>
      <c r="CL4" s="14" t="s">
        <v>92</v>
      </c>
      <c r="CM4" s="14" t="s">
        <v>93</v>
      </c>
      <c r="CN4" s="14" t="s">
        <v>94</v>
      </c>
      <c r="CO4" s="14" t="s">
        <v>95</v>
      </c>
      <c r="CP4" s="14" t="s">
        <v>96</v>
      </c>
      <c r="CQ4" s="14" t="s">
        <v>97</v>
      </c>
      <c r="CR4" s="14" t="s">
        <v>98</v>
      </c>
      <c r="CS4" s="14" t="s">
        <v>99</v>
      </c>
      <c r="CT4" s="14" t="s">
        <v>100</v>
      </c>
      <c r="CU4" s="14" t="s">
        <v>101</v>
      </c>
      <c r="CV4" s="14" t="s">
        <v>102</v>
      </c>
      <c r="CW4" s="14" t="s">
        <v>103</v>
      </c>
      <c r="CX4" s="14" t="s">
        <v>104</v>
      </c>
      <c r="CY4" s="14" t="s">
        <v>105</v>
      </c>
      <c r="CZ4" s="14" t="s">
        <v>106</v>
      </c>
      <c r="DA4" s="14" t="s">
        <v>107</v>
      </c>
      <c r="DB4" s="14" t="s">
        <v>108</v>
      </c>
      <c r="DC4" s="14" t="s">
        <v>109</v>
      </c>
      <c r="DD4" s="14" t="s">
        <v>110</v>
      </c>
      <c r="DE4" s="14" t="s">
        <v>111</v>
      </c>
      <c r="DF4" s="14" t="s">
        <v>112</v>
      </c>
      <c r="DG4" s="14" t="s">
        <v>113</v>
      </c>
      <c r="DH4" s="14" t="s">
        <v>114</v>
      </c>
      <c r="DI4" s="14" t="s">
        <v>115</v>
      </c>
      <c r="DJ4" s="14" t="s">
        <v>116</v>
      </c>
      <c r="DK4" s="14" t="s">
        <v>117</v>
      </c>
      <c r="DL4" s="14" t="s">
        <v>118</v>
      </c>
      <c r="DM4" s="14" t="s">
        <v>119</v>
      </c>
      <c r="DN4" s="14" t="s">
        <v>120</v>
      </c>
      <c r="DO4" s="14" t="s">
        <v>121</v>
      </c>
      <c r="DP4" s="14" t="s">
        <v>122</v>
      </c>
      <c r="DQ4" s="14" t="s">
        <v>123</v>
      </c>
      <c r="DR4" s="14" t="s">
        <v>124</v>
      </c>
      <c r="DS4" s="14" t="s">
        <v>125</v>
      </c>
      <c r="DT4" s="14" t="s">
        <v>126</v>
      </c>
      <c r="DU4" s="14" t="s">
        <v>127</v>
      </c>
      <c r="DV4" s="14" t="s">
        <v>128</v>
      </c>
      <c r="DW4" s="14" t="s">
        <v>129</v>
      </c>
      <c r="DX4" s="14" t="s">
        <v>130</v>
      </c>
      <c r="DY4" s="14" t="s">
        <v>131</v>
      </c>
      <c r="DZ4" s="14" t="s">
        <v>132</v>
      </c>
      <c r="EA4" s="14" t="s">
        <v>133</v>
      </c>
      <c r="EB4" s="14" t="s">
        <v>134</v>
      </c>
      <c r="EC4" s="14" t="s">
        <v>135</v>
      </c>
      <c r="ED4" s="14" t="s">
        <v>136</v>
      </c>
      <c r="EE4" s="14" t="s">
        <v>137</v>
      </c>
      <c r="EF4" s="14" t="s">
        <v>138</v>
      </c>
      <c r="EG4" s="14" t="s">
        <v>139</v>
      </c>
      <c r="EH4" s="14" t="s">
        <v>140</v>
      </c>
      <c r="EI4" s="14" t="s">
        <v>141</v>
      </c>
      <c r="EJ4" s="14" t="s">
        <v>142</v>
      </c>
      <c r="EK4" s="14" t="s">
        <v>143</v>
      </c>
      <c r="EL4" s="14" t="s">
        <v>144</v>
      </c>
      <c r="EM4" s="14" t="s">
        <v>145</v>
      </c>
      <c r="EN4" s="14" t="s">
        <v>146</v>
      </c>
      <c r="EO4" s="14" t="s">
        <v>147</v>
      </c>
      <c r="EP4" s="14" t="s">
        <v>148</v>
      </c>
      <c r="EQ4" s="14" t="s">
        <v>149</v>
      </c>
      <c r="ER4" s="14" t="s">
        <v>150</v>
      </c>
      <c r="ES4" s="14" t="s">
        <v>151</v>
      </c>
      <c r="ET4" s="14" t="s">
        <v>152</v>
      </c>
      <c r="EU4" s="14" t="s">
        <v>153</v>
      </c>
      <c r="EV4" s="14" t="s">
        <v>154</v>
      </c>
      <c r="EW4" s="14" t="s">
        <v>155</v>
      </c>
      <c r="EX4" s="14" t="s">
        <v>156</v>
      </c>
      <c r="EY4" s="14" t="s">
        <v>157</v>
      </c>
      <c r="EZ4" s="14" t="s">
        <v>158</v>
      </c>
      <c r="FA4" s="14" t="s">
        <v>159</v>
      </c>
      <c r="FB4" s="14" t="s">
        <v>160</v>
      </c>
      <c r="FC4" s="14" t="s">
        <v>161</v>
      </c>
      <c r="FD4" s="14" t="s">
        <v>162</v>
      </c>
      <c r="FE4" s="14" t="s">
        <v>163</v>
      </c>
      <c r="FF4" s="14" t="s">
        <v>164</v>
      </c>
      <c r="FG4" s="14" t="s">
        <v>266</v>
      </c>
      <c r="FH4" s="14" t="s">
        <v>267</v>
      </c>
      <c r="FI4" s="14" t="s">
        <v>268</v>
      </c>
      <c r="FJ4" s="14" t="s">
        <v>269</v>
      </c>
    </row>
    <row r="5" spans="1:166" x14ac:dyDescent="0.2">
      <c r="A5" t="str">
        <f>'Baseline QTR'!A5</f>
        <v>KS_UR</v>
      </c>
      <c r="B5" t="str">
        <f>'Baseline QTR'!B5</f>
        <v>Unemployment rate (%)</v>
      </c>
      <c r="C5" s="47">
        <v>3.8997305601553829</v>
      </c>
      <c r="D5" s="47">
        <v>3.7889163215427017</v>
      </c>
      <c r="E5" s="47">
        <v>3.6398463109568975</v>
      </c>
      <c r="F5" s="47">
        <v>3.7035648266405143</v>
      </c>
      <c r="G5" s="47">
        <v>3.9679879907477562</v>
      </c>
      <c r="H5" s="47">
        <v>4.3159080491324877</v>
      </c>
      <c r="I5" s="47">
        <v>4.6620018743159477</v>
      </c>
      <c r="J5" s="47">
        <v>4.9154460431102169</v>
      </c>
      <c r="K5" s="47">
        <v>5.1082459844655208</v>
      </c>
      <c r="L5" s="47">
        <v>5.2757371771786037</v>
      </c>
      <c r="M5" s="47">
        <v>5.5313263296569488</v>
      </c>
      <c r="N5" s="47">
        <v>5.8057798008460955</v>
      </c>
      <c r="O5" s="47">
        <v>5.785066961298198</v>
      </c>
      <c r="P5" s="47">
        <v>5.6688269164380438</v>
      </c>
      <c r="Q5" s="47">
        <v>5.4565325672001004</v>
      </c>
      <c r="R5" s="47">
        <v>5.3142965033700351</v>
      </c>
      <c r="S5" s="47">
        <v>5.2778972959027337</v>
      </c>
      <c r="T5" s="47">
        <v>5.0971570220109053</v>
      </c>
      <c r="U5" s="47">
        <v>4.9022296856374661</v>
      </c>
      <c r="V5" s="47">
        <v>4.7295781937981287</v>
      </c>
      <c r="W5" s="47">
        <v>4.7878283250650462</v>
      </c>
      <c r="X5" s="47">
        <v>5.0415993397172896</v>
      </c>
      <c r="Y5" s="47">
        <v>5.1738457748980355</v>
      </c>
      <c r="Z5" s="47">
        <v>5.236843524908279</v>
      </c>
      <c r="AA5" s="47">
        <v>5.1478874535713395</v>
      </c>
      <c r="AB5" s="47">
        <v>4.8812560239713791</v>
      </c>
      <c r="AC5" s="47">
        <v>4.5819616732268758</v>
      </c>
      <c r="AD5" s="47">
        <v>4.5212666573749631</v>
      </c>
      <c r="AE5" s="47">
        <v>4.4296563775935915</v>
      </c>
      <c r="AF5" s="47">
        <v>4.2556050383158164</v>
      </c>
      <c r="AG5" s="47">
        <v>3.7213336049078953</v>
      </c>
      <c r="AH5" s="47">
        <v>3.2365903122567139</v>
      </c>
      <c r="AI5" s="47">
        <v>3.2015294304854356</v>
      </c>
      <c r="AJ5" s="47">
        <v>3.4390537242620209</v>
      </c>
      <c r="AK5" s="47">
        <v>3.4774003115582106</v>
      </c>
      <c r="AL5" s="47">
        <v>3.2853479478226042</v>
      </c>
      <c r="AM5" s="47">
        <v>3.1151867145292065</v>
      </c>
      <c r="AN5" s="47">
        <v>3.108124650508044</v>
      </c>
      <c r="AO5" s="47">
        <v>3.3435463909681022</v>
      </c>
      <c r="AP5" s="47">
        <v>3.5323749968046978</v>
      </c>
      <c r="AQ5" s="47">
        <v>3.8849895991323447</v>
      </c>
      <c r="AR5" s="47">
        <v>3.823909850468008</v>
      </c>
      <c r="AS5" s="47">
        <v>3.8128345763914449</v>
      </c>
      <c r="AT5" s="47">
        <v>3.8923839675759946</v>
      </c>
      <c r="AU5" s="47">
        <v>4.1586906161746375</v>
      </c>
      <c r="AV5" s="47">
        <v>4.4438582888245088</v>
      </c>
      <c r="AW5" s="47">
        <v>4.773891268913931</v>
      </c>
      <c r="AX5" s="47">
        <v>5.4325687964487841</v>
      </c>
      <c r="AY5" s="47">
        <v>5.9389285923120898</v>
      </c>
      <c r="AZ5" s="47">
        <v>5.9979296291466841</v>
      </c>
      <c r="BA5" s="47">
        <v>6.1014927698761268</v>
      </c>
      <c r="BB5" s="47">
        <v>6.3972514375451501</v>
      </c>
      <c r="BC5" s="47">
        <v>6.50681222787727</v>
      </c>
      <c r="BD5" s="47">
        <v>6.2689388028866402</v>
      </c>
      <c r="BE5" s="47">
        <v>5.8001442932232594</v>
      </c>
      <c r="BF5" s="47">
        <v>5.375597565554596</v>
      </c>
      <c r="BG5" s="47">
        <v>5.2466466482196452</v>
      </c>
      <c r="BH5" s="47">
        <v>5.1264225889232513</v>
      </c>
      <c r="BI5" s="47">
        <v>4.8242933609128</v>
      </c>
      <c r="BJ5" s="47">
        <v>4.7505237599981109</v>
      </c>
      <c r="BK5" s="47">
        <v>4.6881371102446883</v>
      </c>
      <c r="BL5" s="47">
        <v>4.4408214132826629</v>
      </c>
      <c r="BM5" s="47">
        <v>4.12681688083154</v>
      </c>
      <c r="BN5" s="47">
        <v>3.8721903318460309</v>
      </c>
      <c r="BO5" s="47">
        <v>3.6881075358598601</v>
      </c>
      <c r="BP5" s="47">
        <v>3.692810595804326</v>
      </c>
      <c r="BQ5" s="47">
        <v>3.6789442688136664</v>
      </c>
      <c r="BR5" s="47">
        <v>3.6436385771951012</v>
      </c>
      <c r="BS5" s="47">
        <v>3.3375514957233001</v>
      </c>
      <c r="BT5" s="47">
        <v>2.9826500633206039</v>
      </c>
      <c r="BU5" s="47">
        <v>2.9157873944078361</v>
      </c>
      <c r="BV5" s="47">
        <v>2.8763531058200722</v>
      </c>
      <c r="BW5" s="47">
        <v>2.9422031959869077</v>
      </c>
      <c r="BX5" s="47">
        <v>3.3592774572669177</v>
      </c>
      <c r="BY5" s="47">
        <v>3.902971251804229</v>
      </c>
      <c r="BZ5" s="47">
        <v>4.7013686013411649</v>
      </c>
      <c r="CA5" s="47">
        <v>6.031094784452101</v>
      </c>
      <c r="CB5" s="47">
        <v>7.7637500705863518</v>
      </c>
      <c r="CC5" s="47">
        <v>9.4875660127660097</v>
      </c>
      <c r="CD5" s="47">
        <v>10.267482082165415</v>
      </c>
      <c r="CE5" s="47">
        <v>10.394949922154892</v>
      </c>
      <c r="CF5" s="47">
        <v>10.089348792001744</v>
      </c>
      <c r="CG5" s="47">
        <v>9.9135854183027963</v>
      </c>
      <c r="CH5" s="47">
        <v>9.9983413036802915</v>
      </c>
      <c r="CI5" s="47">
        <v>9.6580910663761568</v>
      </c>
      <c r="CJ5" s="47">
        <v>9.0716710273965528</v>
      </c>
      <c r="CK5" s="47">
        <v>8.5513501970620389</v>
      </c>
      <c r="CL5" s="47">
        <v>8.1594749052778859</v>
      </c>
      <c r="CM5" s="47">
        <v>7.9908524454969818</v>
      </c>
      <c r="CN5" s="47">
        <v>7.8604926636005752</v>
      </c>
      <c r="CO5" s="47">
        <v>6.9759907813904078</v>
      </c>
      <c r="CP5" s="47">
        <v>5.6124120852308037</v>
      </c>
      <c r="CQ5" s="47">
        <v>4.6995428722021453</v>
      </c>
      <c r="CR5" s="47">
        <v>4.5133459138599141</v>
      </c>
      <c r="CS5" s="47">
        <v>4.8401632724056336</v>
      </c>
      <c r="CT5" s="47">
        <v>4.9666322757496637</v>
      </c>
      <c r="CU5" s="47">
        <v>4.9311936688136786</v>
      </c>
      <c r="CV5" s="47">
        <v>4.8682529045354421</v>
      </c>
      <c r="CW5" s="47">
        <v>4.5635720244402842</v>
      </c>
      <c r="CX5" s="47">
        <v>4.1701947698666988</v>
      </c>
      <c r="CY5" s="47">
        <v>4.0222068021796904</v>
      </c>
      <c r="CZ5" s="47">
        <v>3.9042502068189169</v>
      </c>
      <c r="DA5" s="47">
        <v>4.0289114132798947</v>
      </c>
      <c r="DB5" s="47">
        <v>4.3169910851250979</v>
      </c>
      <c r="DC5" s="47">
        <v>4.3175603436270613</v>
      </c>
      <c r="DD5" s="47">
        <v>4.0765897220941563</v>
      </c>
      <c r="DE5" s="47">
        <v>3.8530150541890871</v>
      </c>
      <c r="DF5" s="47">
        <v>3.8337298482060818</v>
      </c>
      <c r="DG5" s="47">
        <v>3.8180788685755376</v>
      </c>
      <c r="DH5" s="47">
        <v>3.8274313221674023</v>
      </c>
      <c r="DI5" s="47">
        <v>3.77314382781833</v>
      </c>
      <c r="DJ5" s="47">
        <v>3.6866121033100772</v>
      </c>
      <c r="DK5" s="47">
        <v>3.5477521453423799</v>
      </c>
      <c r="DL5" s="47">
        <v>3.3146800649608701</v>
      </c>
      <c r="DM5" s="47">
        <v>3.2419017577815805</v>
      </c>
      <c r="DN5" s="47">
        <v>3.4042085195090368</v>
      </c>
      <c r="DO5" s="47">
        <v>3.3411980544670516</v>
      </c>
      <c r="DP5" s="47">
        <v>2.931062502919263</v>
      </c>
      <c r="DQ5" s="47">
        <v>2.6493030899030297</v>
      </c>
      <c r="DR5" s="47">
        <v>2.5359758561396362</v>
      </c>
      <c r="DS5" s="48">
        <v>3.7885972322451451</v>
      </c>
      <c r="DT5" s="48">
        <v>15.105613427790033</v>
      </c>
      <c r="DU5" s="48">
        <v>9.1530566607097441</v>
      </c>
      <c r="DV5" s="48">
        <v>6.8508950885111561</v>
      </c>
      <c r="DW5" s="48">
        <v>5.7889004443827456</v>
      </c>
      <c r="DX5" s="48">
        <v>5.1911683035856209</v>
      </c>
      <c r="DY5" s="48">
        <v>4.4578841293847855</v>
      </c>
      <c r="DZ5" s="48">
        <v>3.6203205017182709</v>
      </c>
      <c r="EA5" s="48">
        <v>3.3932232697551679</v>
      </c>
      <c r="EB5" s="48">
        <v>3.5218811100444634</v>
      </c>
      <c r="EC5" s="48">
        <v>3.7330787308209681</v>
      </c>
      <c r="ED5" s="48">
        <v>3.7172433347685279</v>
      </c>
      <c r="EE5" s="48">
        <v>3.6868343475559695</v>
      </c>
      <c r="EF5" s="48">
        <v>3.8944613765484402</v>
      </c>
      <c r="EG5" s="48">
        <v>4.0152112261546264</v>
      </c>
      <c r="EH5" s="48">
        <v>4.1247956027876196</v>
      </c>
      <c r="EI5" s="48">
        <v>4.1987877080528797</v>
      </c>
      <c r="EJ5" s="48">
        <v>4.2050558516747198</v>
      </c>
      <c r="EK5" s="48">
        <v>4.0472401862009244</v>
      </c>
      <c r="EL5" s="48">
        <v>3.9257339244620679</v>
      </c>
      <c r="EM5" s="48">
        <v>3.9347855459670189</v>
      </c>
      <c r="EN5" s="49">
        <v>4.0876640000000002</v>
      </c>
      <c r="EO5" s="49">
        <v>3.8720050000000001</v>
      </c>
      <c r="EP5" s="49">
        <v>3.7027549999999998</v>
      </c>
      <c r="EQ5" s="49">
        <v>3.757676</v>
      </c>
      <c r="ER5" s="49">
        <v>3.7643499999999999</v>
      </c>
      <c r="ES5" s="49">
        <v>3.7635839999999998</v>
      </c>
      <c r="ET5" s="49">
        <v>3.7739929999999999</v>
      </c>
      <c r="EU5" s="49">
        <v>3.7774380000000001</v>
      </c>
      <c r="EV5" s="49">
        <v>3.7663440000000001</v>
      </c>
      <c r="EW5" s="49">
        <v>3.7552479999999999</v>
      </c>
      <c r="EX5" s="49">
        <v>3.7222390000000001</v>
      </c>
      <c r="EY5" s="49">
        <v>3.6697920000000002</v>
      </c>
      <c r="EZ5" s="49">
        <v>3.6211280000000001</v>
      </c>
      <c r="FA5" s="49">
        <v>3.5779589999999999</v>
      </c>
      <c r="FB5" s="49">
        <v>3.5353629999999998</v>
      </c>
      <c r="FC5" s="49">
        <v>3.5077609999999999</v>
      </c>
      <c r="FD5" s="49">
        <v>3.4740359999999999</v>
      </c>
      <c r="FE5" s="49">
        <v>3.4459369999999998</v>
      </c>
      <c r="FF5" s="49">
        <v>3.4113250000000002</v>
      </c>
      <c r="FG5" s="49">
        <v>3.3622100000000001</v>
      </c>
      <c r="FH5" s="49">
        <v>3.3476889999999999</v>
      </c>
      <c r="FI5" s="49">
        <v>3.3147609999999998</v>
      </c>
      <c r="FJ5" s="49">
        <v>3.303296</v>
      </c>
    </row>
    <row r="6" spans="1:166" x14ac:dyDescent="0.2">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6"/>
      <c r="EO6" s="46"/>
      <c r="EP6" s="46"/>
      <c r="EQ6" s="46"/>
      <c r="ER6" s="46"/>
      <c r="ES6" s="46"/>
      <c r="ET6" s="46"/>
      <c r="EU6" s="46"/>
      <c r="EV6" s="46"/>
      <c r="EW6" s="46"/>
      <c r="EX6" s="46"/>
      <c r="EY6" s="46"/>
      <c r="EZ6" s="46"/>
      <c r="FA6" s="46"/>
      <c r="FB6" s="46"/>
      <c r="FC6" s="46"/>
      <c r="FD6" s="46"/>
      <c r="FE6" s="46"/>
      <c r="FF6" s="46"/>
      <c r="FG6" s="46"/>
      <c r="FH6" s="46"/>
      <c r="FI6" s="46"/>
      <c r="FJ6" s="46"/>
    </row>
    <row r="7" spans="1:166" x14ac:dyDescent="0.2">
      <c r="A7" t="str">
        <f>'Baseline QTR'!A7</f>
        <v>KS_N</v>
      </c>
      <c r="B7" t="str">
        <f>'Baseline QTR'!B7</f>
        <v>Employment (thous.)</v>
      </c>
      <c r="C7" s="47">
        <v>1098</v>
      </c>
      <c r="D7" s="47">
        <v>1108.2333333333333</v>
      </c>
      <c r="E7" s="47">
        <v>1120.4000000000001</v>
      </c>
      <c r="F7" s="47">
        <v>1111.8000000000002</v>
      </c>
      <c r="G7" s="47">
        <v>1108.4666666666667</v>
      </c>
      <c r="H7" s="47">
        <v>1112.3666666666668</v>
      </c>
      <c r="I7" s="47">
        <v>1119.1666666666665</v>
      </c>
      <c r="J7" s="47">
        <v>1117.8333333333335</v>
      </c>
      <c r="K7" s="47">
        <v>1126.4999999999998</v>
      </c>
      <c r="L7" s="47">
        <v>1128.9000000000001</v>
      </c>
      <c r="M7" s="47">
        <v>1128.2666666666667</v>
      </c>
      <c r="N7" s="47">
        <v>1130.2666666666667</v>
      </c>
      <c r="O7" s="47">
        <v>1132.6333333333332</v>
      </c>
      <c r="P7" s="47">
        <v>1137.1666666666667</v>
      </c>
      <c r="Q7" s="47">
        <v>1153.9333333333334</v>
      </c>
      <c r="R7" s="47">
        <v>1137.3666666666668</v>
      </c>
      <c r="S7" s="47">
        <v>1142.7333333333331</v>
      </c>
      <c r="T7" s="47">
        <v>1148.3</v>
      </c>
      <c r="U7" s="47">
        <v>1153.6000000000001</v>
      </c>
      <c r="V7" s="47">
        <v>1163.8999999999999</v>
      </c>
      <c r="W7" s="47">
        <v>1173.1666666666667</v>
      </c>
      <c r="X7" s="47">
        <v>1174.1000000000001</v>
      </c>
      <c r="Y7" s="47">
        <v>1177.7666666666669</v>
      </c>
      <c r="Z7" s="47">
        <v>1169.0666666666668</v>
      </c>
      <c r="AA7" s="47">
        <v>1197.7666666666667</v>
      </c>
      <c r="AB7" s="47">
        <v>1207.5333333333333</v>
      </c>
      <c r="AC7" s="47">
        <v>1222.5666666666666</v>
      </c>
      <c r="AD7" s="47">
        <v>1242.5333333333333</v>
      </c>
      <c r="AE7" s="47">
        <v>1256.9000000000001</v>
      </c>
      <c r="AF7" s="47">
        <v>1282.1333333333334</v>
      </c>
      <c r="AG7" s="47">
        <v>1296.7333333333333</v>
      </c>
      <c r="AH7" s="47">
        <v>1316.4333333333332</v>
      </c>
      <c r="AI7" s="47">
        <v>1327.3333333333333</v>
      </c>
      <c r="AJ7" s="47">
        <v>1346.0666666666664</v>
      </c>
      <c r="AK7" s="47">
        <v>1357.9666666666667</v>
      </c>
      <c r="AL7" s="47">
        <v>1368.7333333333333</v>
      </c>
      <c r="AM7" s="47">
        <v>1372.9666666666669</v>
      </c>
      <c r="AN7" s="47">
        <v>1378.5666666666666</v>
      </c>
      <c r="AO7" s="47">
        <v>1390.1666666666667</v>
      </c>
      <c r="AP7" s="47">
        <v>1400.0666666666666</v>
      </c>
      <c r="AQ7" s="47">
        <v>1405.2333333333331</v>
      </c>
      <c r="AR7" s="47">
        <v>1413.8</v>
      </c>
      <c r="AS7" s="47">
        <v>1420.166666666667</v>
      </c>
      <c r="AT7" s="47">
        <v>1428.0666666666666</v>
      </c>
      <c r="AU7" s="47">
        <v>1419.3999999999999</v>
      </c>
      <c r="AV7" s="47">
        <v>1410.2333333333336</v>
      </c>
      <c r="AW7" s="47">
        <v>1395.9666666666667</v>
      </c>
      <c r="AX7" s="47">
        <v>1373.1333333333334</v>
      </c>
      <c r="AY7" s="47">
        <v>1356.2333333333331</v>
      </c>
      <c r="AZ7" s="47">
        <v>1348.5</v>
      </c>
      <c r="BA7" s="47">
        <v>1352.5666666666666</v>
      </c>
      <c r="BB7" s="47">
        <v>1348.2666666666664</v>
      </c>
      <c r="BC7" s="47">
        <v>1344.0333333333333</v>
      </c>
      <c r="BD7" s="47">
        <v>1339.3333333333333</v>
      </c>
      <c r="BE7" s="47">
        <v>1339</v>
      </c>
      <c r="BF7" s="47">
        <v>1342.3333333333333</v>
      </c>
      <c r="BG7" s="47">
        <v>1342.0333333333333</v>
      </c>
      <c r="BH7" s="47">
        <v>1348</v>
      </c>
      <c r="BI7" s="47">
        <v>1352.2000000000003</v>
      </c>
      <c r="BJ7" s="47">
        <v>1361.8</v>
      </c>
      <c r="BK7" s="47">
        <v>1367.6666666666665</v>
      </c>
      <c r="BL7" s="47">
        <v>1380</v>
      </c>
      <c r="BM7" s="47">
        <v>1389.2333333333333</v>
      </c>
      <c r="BN7" s="47">
        <v>1404.9333333333334</v>
      </c>
      <c r="BO7" s="47">
        <v>1415.3</v>
      </c>
      <c r="BP7" s="47">
        <v>1425.8666666666666</v>
      </c>
      <c r="BQ7" s="47">
        <v>1435.6666666666667</v>
      </c>
      <c r="BR7" s="47">
        <v>1443.8000000000002</v>
      </c>
      <c r="BS7" s="47">
        <v>1459.4333333333334</v>
      </c>
      <c r="BT7" s="47">
        <v>1469.8666666666668</v>
      </c>
      <c r="BU7" s="47">
        <v>1480.1666666666663</v>
      </c>
      <c r="BV7" s="47">
        <v>1489.1333333333332</v>
      </c>
      <c r="BW7" s="47">
        <v>1498.6666666666667</v>
      </c>
      <c r="BX7" s="47">
        <v>1497.6999999999998</v>
      </c>
      <c r="BY7" s="47">
        <v>1501.4666666666667</v>
      </c>
      <c r="BZ7" s="47">
        <v>1473.9333333333334</v>
      </c>
      <c r="CA7" s="47">
        <v>1451.166666666667</v>
      </c>
      <c r="CB7" s="47">
        <v>1419.1333333333332</v>
      </c>
      <c r="CC7" s="47">
        <v>1404.0333333333333</v>
      </c>
      <c r="CD7" s="47">
        <v>1394.333333333333</v>
      </c>
      <c r="CE7" s="47">
        <v>1388.3999999999999</v>
      </c>
      <c r="CF7" s="47">
        <v>1394.2666666666667</v>
      </c>
      <c r="CG7" s="47">
        <v>1397.4666666666665</v>
      </c>
      <c r="CH7" s="47">
        <v>1405.4333333333332</v>
      </c>
      <c r="CI7" s="47">
        <v>1409.8333333333335</v>
      </c>
      <c r="CJ7" s="47">
        <v>1418.8999999999996</v>
      </c>
      <c r="CK7" s="47">
        <v>1426.7333333333331</v>
      </c>
      <c r="CL7" s="47">
        <v>1434.8000000000002</v>
      </c>
      <c r="CM7" s="47">
        <v>1443.5666666666666</v>
      </c>
      <c r="CN7" s="47">
        <v>1456.5666666666666</v>
      </c>
      <c r="CO7" s="47">
        <v>1462.9</v>
      </c>
      <c r="CP7" s="47">
        <v>1476.7333333333333</v>
      </c>
      <c r="CQ7" s="47">
        <v>1486.9</v>
      </c>
      <c r="CR7" s="47">
        <v>1495.9666666666667</v>
      </c>
      <c r="CS7" s="47">
        <v>1505.4333333333332</v>
      </c>
      <c r="CT7" s="47">
        <v>1518.6666666666667</v>
      </c>
      <c r="CU7" s="47">
        <v>1528.7</v>
      </c>
      <c r="CV7" s="47">
        <v>1533.2</v>
      </c>
      <c r="CW7" s="47">
        <v>1550.2666666666669</v>
      </c>
      <c r="CX7" s="47">
        <v>1560.7333333333336</v>
      </c>
      <c r="CY7" s="47">
        <v>1572.5333333333335</v>
      </c>
      <c r="CZ7" s="47">
        <v>1584.9666666666667</v>
      </c>
      <c r="DA7" s="47">
        <v>1600.0666666666666</v>
      </c>
      <c r="DB7" s="47">
        <v>1611.5</v>
      </c>
      <c r="DC7" s="47">
        <v>1624.8000000000002</v>
      </c>
      <c r="DD7" s="47">
        <v>1640.4333333333334</v>
      </c>
      <c r="DE7" s="47">
        <v>1650.8000000000002</v>
      </c>
      <c r="DF7" s="47">
        <v>1659.5333333333331</v>
      </c>
      <c r="DG7" s="47">
        <v>1669.3666666666666</v>
      </c>
      <c r="DH7" s="47">
        <v>1682.9333333333332</v>
      </c>
      <c r="DI7" s="47">
        <v>1689.0666666666668</v>
      </c>
      <c r="DJ7" s="47">
        <v>1698.1000000000001</v>
      </c>
      <c r="DK7" s="47">
        <v>1710.7000000000003</v>
      </c>
      <c r="DL7" s="47">
        <v>1717.366666666667</v>
      </c>
      <c r="DM7" s="47">
        <v>1725.4</v>
      </c>
      <c r="DN7" s="47">
        <v>1738.2666666666669</v>
      </c>
      <c r="DO7" s="47">
        <v>1744.0666666666668</v>
      </c>
      <c r="DP7" s="47">
        <v>1757.9666666666667</v>
      </c>
      <c r="DQ7" s="47">
        <v>1772.0666666666666</v>
      </c>
      <c r="DR7" s="47">
        <v>1779.5333333333333</v>
      </c>
      <c r="DS7" s="48">
        <v>1782.8000000000002</v>
      </c>
      <c r="DT7" s="48">
        <v>1581.7666666666669</v>
      </c>
      <c r="DU7" s="48">
        <v>1633.0333333333333</v>
      </c>
      <c r="DV7" s="48">
        <v>1648.1333333333334</v>
      </c>
      <c r="DW7" s="48">
        <v>1645.5</v>
      </c>
      <c r="DX7" s="48">
        <v>1668.7333333333333</v>
      </c>
      <c r="DY7" s="48">
        <v>1704.0666666666666</v>
      </c>
      <c r="DZ7" s="48">
        <v>1737.1333333333334</v>
      </c>
      <c r="EA7" s="48">
        <v>1742.7</v>
      </c>
      <c r="EB7" s="48">
        <v>1757.4666666666669</v>
      </c>
      <c r="EC7" s="48">
        <v>1779</v>
      </c>
      <c r="ED7" s="48">
        <v>1777</v>
      </c>
      <c r="EE7" s="48">
        <v>1779.0333333333335</v>
      </c>
      <c r="EF7" s="48">
        <v>1781.9</v>
      </c>
      <c r="EG7" s="48">
        <v>1776.9</v>
      </c>
      <c r="EH7" s="48">
        <v>1778.5</v>
      </c>
      <c r="EI7" s="48">
        <v>1788.3</v>
      </c>
      <c r="EJ7" s="48">
        <v>1796.1333333333332</v>
      </c>
      <c r="EK7" s="48">
        <v>1800.7</v>
      </c>
      <c r="EL7" s="48">
        <v>1783.4333333333334</v>
      </c>
      <c r="EM7" s="48">
        <v>1790.8666666666668</v>
      </c>
      <c r="EN7" s="49">
        <v>1790.873</v>
      </c>
      <c r="EO7" s="49">
        <v>1796.355</v>
      </c>
      <c r="EP7" s="49">
        <v>1802.1379999999999</v>
      </c>
      <c r="EQ7" s="49">
        <v>1808.1189999999999</v>
      </c>
      <c r="ER7" s="49">
        <v>1814.845</v>
      </c>
      <c r="ES7" s="49">
        <v>1820.711</v>
      </c>
      <c r="ET7" s="49">
        <v>1828.171</v>
      </c>
      <c r="EU7" s="49">
        <v>1833.7470000000001</v>
      </c>
      <c r="EV7" s="49">
        <v>1839.1679999999999</v>
      </c>
      <c r="EW7" s="49">
        <v>1844.35</v>
      </c>
      <c r="EX7" s="49">
        <v>1849.3610000000001</v>
      </c>
      <c r="EY7" s="49">
        <v>1854.6469999999999</v>
      </c>
      <c r="EZ7" s="49">
        <v>1860.0630000000001</v>
      </c>
      <c r="FA7" s="49">
        <v>1865.5450000000001</v>
      </c>
      <c r="FB7" s="49">
        <v>1871.598</v>
      </c>
      <c r="FC7" s="49">
        <v>1877.6690000000001</v>
      </c>
      <c r="FD7" s="49">
        <v>1883.654</v>
      </c>
      <c r="FE7" s="49">
        <v>1889.558</v>
      </c>
      <c r="FF7" s="49">
        <v>1895.982</v>
      </c>
      <c r="FG7" s="49">
        <v>1902.473</v>
      </c>
      <c r="FH7" s="49">
        <v>1909.307</v>
      </c>
      <c r="FI7" s="49">
        <v>1915.73</v>
      </c>
      <c r="FJ7" s="49">
        <v>1921.2739999999999</v>
      </c>
    </row>
    <row r="8" spans="1:166" x14ac:dyDescent="0.2">
      <c r="A8" t="str">
        <f>'Baseline QTR'!A8</f>
        <v>KS_NGDS</v>
      </c>
      <c r="B8" t="str">
        <f>'Baseline QTR'!B8</f>
        <v xml:space="preserve"> Goods producing</v>
      </c>
      <c r="C8" s="47">
        <v>277.13333333333333</v>
      </c>
      <c r="D8" s="47">
        <v>278.16666666666669</v>
      </c>
      <c r="E8" s="47">
        <v>279.86666666666667</v>
      </c>
      <c r="F8" s="47">
        <v>273.36666666666667</v>
      </c>
      <c r="G8" s="47">
        <v>270.59999999999997</v>
      </c>
      <c r="H8" s="47">
        <v>269.63333333333333</v>
      </c>
      <c r="I8" s="47">
        <v>272.2</v>
      </c>
      <c r="J8" s="47">
        <v>270.03333333333336</v>
      </c>
      <c r="K8" s="47">
        <v>269.83333333333331</v>
      </c>
      <c r="L8" s="47">
        <v>270.39999999999998</v>
      </c>
      <c r="M8" s="47">
        <v>268.36666666666667</v>
      </c>
      <c r="N8" s="47">
        <v>263.89999999999998</v>
      </c>
      <c r="O8" s="47">
        <v>258.76666666666665</v>
      </c>
      <c r="P8" s="47">
        <v>255.3</v>
      </c>
      <c r="Q8" s="47">
        <v>256.9666666666667</v>
      </c>
      <c r="R8" s="47">
        <v>248.33333333333334</v>
      </c>
      <c r="S8" s="47">
        <v>244.63333333333333</v>
      </c>
      <c r="T8" s="47">
        <v>243.66666666666671</v>
      </c>
      <c r="U8" s="47">
        <v>243.26666666666665</v>
      </c>
      <c r="V8" s="47">
        <v>243.20000000000002</v>
      </c>
      <c r="W8" s="47">
        <v>246.2</v>
      </c>
      <c r="X8" s="47">
        <v>244.13333333333338</v>
      </c>
      <c r="Y8" s="47">
        <v>239.8</v>
      </c>
      <c r="Z8" s="47">
        <v>222.53333333333333</v>
      </c>
      <c r="AA8" s="47">
        <v>240.46666666666667</v>
      </c>
      <c r="AB8" s="47">
        <v>245.13333333333335</v>
      </c>
      <c r="AC8" s="47">
        <v>250.7</v>
      </c>
      <c r="AD8" s="47">
        <v>258.46666666666664</v>
      </c>
      <c r="AE8" s="47">
        <v>266.70000000000005</v>
      </c>
      <c r="AF8" s="47">
        <v>273.23333333333335</v>
      </c>
      <c r="AG8" s="47">
        <v>280.29999999999995</v>
      </c>
      <c r="AH8" s="47">
        <v>288.73333333333335</v>
      </c>
      <c r="AI8" s="47">
        <v>289.3</v>
      </c>
      <c r="AJ8" s="47">
        <v>293.5333333333333</v>
      </c>
      <c r="AK8" s="47">
        <v>295.3</v>
      </c>
      <c r="AL8" s="47">
        <v>294.56666666666666</v>
      </c>
      <c r="AM8" s="47">
        <v>288.7</v>
      </c>
      <c r="AN8" s="47">
        <v>286</v>
      </c>
      <c r="AO8" s="47">
        <v>282.76666666666665</v>
      </c>
      <c r="AP8" s="47">
        <v>280.66666666666663</v>
      </c>
      <c r="AQ8" s="47">
        <v>274.63333333333333</v>
      </c>
      <c r="AR8" s="47">
        <v>277.03333333333336</v>
      </c>
      <c r="AS8" s="47">
        <v>275.60000000000002</v>
      </c>
      <c r="AT8" s="47">
        <v>275.46666666666664</v>
      </c>
      <c r="AU8" s="47">
        <v>272.66666666666669</v>
      </c>
      <c r="AV8" s="47">
        <v>269.23333333333335</v>
      </c>
      <c r="AW8" s="47">
        <v>266.63333333333333</v>
      </c>
      <c r="AX8" s="47">
        <v>257.40000000000003</v>
      </c>
      <c r="AY8" s="47">
        <v>248.33333333333331</v>
      </c>
      <c r="AZ8" s="47">
        <v>243.03333333333336</v>
      </c>
      <c r="BA8" s="47">
        <v>239.13333333333333</v>
      </c>
      <c r="BB8" s="47">
        <v>234.09999999999997</v>
      </c>
      <c r="BC8" s="47">
        <v>228.3</v>
      </c>
      <c r="BD8" s="47">
        <v>225.06666666666666</v>
      </c>
      <c r="BE8" s="47">
        <v>222.93333333333334</v>
      </c>
      <c r="BF8" s="47">
        <v>221.79999999999995</v>
      </c>
      <c r="BG8" s="47">
        <v>221.56666666666666</v>
      </c>
      <c r="BH8" s="47">
        <v>221.83333333333331</v>
      </c>
      <c r="BI8" s="47">
        <v>223.03333333333336</v>
      </c>
      <c r="BJ8" s="47">
        <v>226.6</v>
      </c>
      <c r="BK8" s="47">
        <v>229.06666666666666</v>
      </c>
      <c r="BL8" s="47">
        <v>233.79999999999998</v>
      </c>
      <c r="BM8" s="47">
        <v>234.26666666666665</v>
      </c>
      <c r="BN8" s="47">
        <v>243.2</v>
      </c>
      <c r="BO8" s="47">
        <v>248</v>
      </c>
      <c r="BP8" s="47">
        <v>251.83333333333331</v>
      </c>
      <c r="BQ8" s="47">
        <v>254.2</v>
      </c>
      <c r="BR8" s="47">
        <v>256.89999999999998</v>
      </c>
      <c r="BS8" s="47">
        <v>262</v>
      </c>
      <c r="BT8" s="47">
        <v>266.39999999999998</v>
      </c>
      <c r="BU8" s="47">
        <v>269.56666666666666</v>
      </c>
      <c r="BV8" s="47">
        <v>270.83333333333337</v>
      </c>
      <c r="BW8" s="47">
        <v>271.0333333333333</v>
      </c>
      <c r="BX8" s="47">
        <v>269.06666666666666</v>
      </c>
      <c r="BY8" s="47">
        <v>267.10000000000002</v>
      </c>
      <c r="BZ8" s="47">
        <v>251.39999999999998</v>
      </c>
      <c r="CA8" s="47">
        <v>245.36666666666667</v>
      </c>
      <c r="CB8" s="47">
        <v>233.63333333333333</v>
      </c>
      <c r="CC8" s="47">
        <v>225.83333333333331</v>
      </c>
      <c r="CD8" s="47">
        <v>220.3</v>
      </c>
      <c r="CE8" s="47">
        <v>217.5333333333333</v>
      </c>
      <c r="CF8" s="47">
        <v>216.2</v>
      </c>
      <c r="CG8" s="47">
        <v>216.2</v>
      </c>
      <c r="CH8" s="47">
        <v>217.06666666666666</v>
      </c>
      <c r="CI8" s="47">
        <v>217.53333333333333</v>
      </c>
      <c r="CJ8" s="47">
        <v>220.56666666666666</v>
      </c>
      <c r="CK8" s="47">
        <v>224.03333333333333</v>
      </c>
      <c r="CL8" s="47">
        <v>226.73333333333335</v>
      </c>
      <c r="CM8" s="47">
        <v>228.66666666666669</v>
      </c>
      <c r="CN8" s="47">
        <v>232.4</v>
      </c>
      <c r="CO8" s="47">
        <v>235.56666666666666</v>
      </c>
      <c r="CP8" s="47">
        <v>238.83333333333331</v>
      </c>
      <c r="CQ8" s="47">
        <v>241.13333333333333</v>
      </c>
      <c r="CR8" s="47">
        <v>242.33333333333337</v>
      </c>
      <c r="CS8" s="47">
        <v>244.03333333333333</v>
      </c>
      <c r="CT8" s="47">
        <v>244.66666666666669</v>
      </c>
      <c r="CU8" s="47">
        <v>245.26666666666665</v>
      </c>
      <c r="CV8" s="47">
        <v>246.53333333333333</v>
      </c>
      <c r="CW8" s="47">
        <v>250.10000000000002</v>
      </c>
      <c r="CX8" s="47">
        <v>253.23333333333335</v>
      </c>
      <c r="CY8" s="47">
        <v>256.16666666666669</v>
      </c>
      <c r="CZ8" s="47">
        <v>257.23333333333335</v>
      </c>
      <c r="DA8" s="47">
        <v>258.83333333333331</v>
      </c>
      <c r="DB8" s="47">
        <v>259.66666666666669</v>
      </c>
      <c r="DC8" s="47">
        <v>261.43333333333334</v>
      </c>
      <c r="DD8" s="47">
        <v>262.56666666666666</v>
      </c>
      <c r="DE8" s="47">
        <v>262.13333333333333</v>
      </c>
      <c r="DF8" s="47">
        <v>260.59999999999997</v>
      </c>
      <c r="DG8" s="47">
        <v>260.3</v>
      </c>
      <c r="DH8" s="47">
        <v>260.16666666666669</v>
      </c>
      <c r="DI8" s="47">
        <v>257.76666666666665</v>
      </c>
      <c r="DJ8" s="47">
        <v>258.23333333333335</v>
      </c>
      <c r="DK8" s="47">
        <v>260.8</v>
      </c>
      <c r="DL8" s="47">
        <v>262.7</v>
      </c>
      <c r="DM8" s="47">
        <v>264.73333333333335</v>
      </c>
      <c r="DN8" s="47">
        <v>268.60000000000002</v>
      </c>
      <c r="DO8" s="47">
        <v>269.0333333333333</v>
      </c>
      <c r="DP8" s="47">
        <v>271.4666666666667</v>
      </c>
      <c r="DQ8" s="47">
        <v>271.63333333333333</v>
      </c>
      <c r="DR8" s="47">
        <v>271.7</v>
      </c>
      <c r="DS8" s="48">
        <v>271.36666666666667</v>
      </c>
      <c r="DT8" s="48">
        <v>245.96666666666667</v>
      </c>
      <c r="DU8" s="48">
        <v>247.5333333333333</v>
      </c>
      <c r="DV8" s="48">
        <v>245.7</v>
      </c>
      <c r="DW8" s="48">
        <v>243.46666666666667</v>
      </c>
      <c r="DX8" s="48">
        <v>243.00000000000003</v>
      </c>
      <c r="DY8" s="48">
        <v>243.06666666666666</v>
      </c>
      <c r="DZ8" s="48">
        <v>245.9666666666667</v>
      </c>
      <c r="EA8" s="48">
        <v>245.63333333333335</v>
      </c>
      <c r="EB8" s="48">
        <v>247.7</v>
      </c>
      <c r="EC8" s="48">
        <v>251.60000000000002</v>
      </c>
      <c r="ED8" s="48">
        <v>252.93333333333334</v>
      </c>
      <c r="EE8" s="48">
        <v>252.8</v>
      </c>
      <c r="EF8" s="48">
        <v>252.36666666666667</v>
      </c>
      <c r="EG8" s="48">
        <v>251.89999999999998</v>
      </c>
      <c r="EH8" s="48">
        <v>251.76666666666668</v>
      </c>
      <c r="EI8" s="48">
        <v>252.16666666666666</v>
      </c>
      <c r="EJ8" s="48">
        <v>252.36666666666667</v>
      </c>
      <c r="EK8" s="48">
        <v>251.8</v>
      </c>
      <c r="EL8" s="48">
        <v>239.13333333333333</v>
      </c>
      <c r="EM8" s="48">
        <v>242.13333333333335</v>
      </c>
      <c r="EN8" s="49">
        <v>238.51660000000001</v>
      </c>
      <c r="EO8" s="49">
        <v>238.5575</v>
      </c>
      <c r="EP8" s="49">
        <v>238.56399999999999</v>
      </c>
      <c r="EQ8" s="49">
        <v>238.6858</v>
      </c>
      <c r="ER8" s="49">
        <v>239.88659999999999</v>
      </c>
      <c r="ES8" s="49">
        <v>241.21610000000001</v>
      </c>
      <c r="ET8" s="49">
        <v>242.673</v>
      </c>
      <c r="EU8" s="49">
        <v>244.1901</v>
      </c>
      <c r="EV8" s="49">
        <v>245.67750000000001</v>
      </c>
      <c r="EW8" s="49">
        <v>247.23949999999999</v>
      </c>
      <c r="EX8" s="49">
        <v>248.79759999999999</v>
      </c>
      <c r="EY8" s="49">
        <v>250.34370000000001</v>
      </c>
      <c r="EZ8" s="49">
        <v>251.6592</v>
      </c>
      <c r="FA8" s="49">
        <v>252.863</v>
      </c>
      <c r="FB8" s="49">
        <v>254.17930000000001</v>
      </c>
      <c r="FC8" s="49">
        <v>255.2688</v>
      </c>
      <c r="FD8" s="49">
        <v>256.40109999999999</v>
      </c>
      <c r="FE8" s="49">
        <v>257.327</v>
      </c>
      <c r="FF8" s="49">
        <v>258.30950000000001</v>
      </c>
      <c r="FG8" s="49">
        <v>259.2088</v>
      </c>
      <c r="FH8" s="49">
        <v>260.09460000000001</v>
      </c>
      <c r="FI8" s="49">
        <v>260.98390000000001</v>
      </c>
      <c r="FJ8" s="49">
        <v>261.79239999999999</v>
      </c>
    </row>
    <row r="9" spans="1:166" x14ac:dyDescent="0.2">
      <c r="A9" t="str">
        <f>'Baseline QTR'!A9</f>
        <v>KS_NMLC</v>
      </c>
      <c r="B9" t="str">
        <f>'Baseline QTR'!B9</f>
        <v xml:space="preserve">   Mining, Logging and Construction</v>
      </c>
      <c r="C9" s="47">
        <v>63.666666666666664</v>
      </c>
      <c r="D9" s="47">
        <v>65.766666666666666</v>
      </c>
      <c r="E9" s="47">
        <v>65.766666666666666</v>
      </c>
      <c r="F9" s="47">
        <v>62.466666666666669</v>
      </c>
      <c r="G9" s="47">
        <v>61.933333333333337</v>
      </c>
      <c r="H9" s="47">
        <v>61.366666666666667</v>
      </c>
      <c r="I9" s="47">
        <v>62.1</v>
      </c>
      <c r="J9" s="47">
        <v>62.4</v>
      </c>
      <c r="K9" s="47">
        <v>63</v>
      </c>
      <c r="L9" s="47">
        <v>64.3</v>
      </c>
      <c r="M9" s="47">
        <v>63.6</v>
      </c>
      <c r="N9" s="47">
        <v>62.8</v>
      </c>
      <c r="O9" s="47">
        <v>61.566666666666663</v>
      </c>
      <c r="P9" s="47">
        <v>59.9</v>
      </c>
      <c r="Q9" s="47">
        <v>59.966666666666669</v>
      </c>
      <c r="R9" s="47">
        <v>59.93333333333333</v>
      </c>
      <c r="S9" s="47">
        <v>59.5</v>
      </c>
      <c r="T9" s="47">
        <v>59.333333333333336</v>
      </c>
      <c r="U9" s="47">
        <v>59.066666666666663</v>
      </c>
      <c r="V9" s="47">
        <v>59.833333333333336</v>
      </c>
      <c r="W9" s="47">
        <v>60.2</v>
      </c>
      <c r="X9" s="47">
        <v>60.2</v>
      </c>
      <c r="Y9" s="47">
        <v>60.2</v>
      </c>
      <c r="Z9" s="47">
        <v>59.166666666666664</v>
      </c>
      <c r="AA9" s="47">
        <v>60.5</v>
      </c>
      <c r="AB9" s="47">
        <v>61.333333333333336</v>
      </c>
      <c r="AC9" s="47">
        <v>62.333333333333329</v>
      </c>
      <c r="AD9" s="47">
        <v>64.3</v>
      </c>
      <c r="AE9" s="47">
        <v>66.766666666666666</v>
      </c>
      <c r="AF9" s="47">
        <v>67.366666666666674</v>
      </c>
      <c r="AG9" s="47">
        <v>68.233333333333334</v>
      </c>
      <c r="AH9" s="47">
        <v>70.833333333333329</v>
      </c>
      <c r="AI9" s="47">
        <v>70.899999999999991</v>
      </c>
      <c r="AJ9" s="47">
        <v>72.8</v>
      </c>
      <c r="AK9" s="47">
        <v>74.566666666666663</v>
      </c>
      <c r="AL9" s="47">
        <v>76.733333333333334</v>
      </c>
      <c r="AM9" s="47">
        <v>77.433333333333337</v>
      </c>
      <c r="AN9" s="47">
        <v>79.2</v>
      </c>
      <c r="AO9" s="47">
        <v>81.13333333333334</v>
      </c>
      <c r="AP9" s="47">
        <v>82.5</v>
      </c>
      <c r="AQ9" s="47">
        <v>84.13333333333334</v>
      </c>
      <c r="AR9" s="47">
        <v>85.2</v>
      </c>
      <c r="AS9" s="47">
        <v>85.366666666666674</v>
      </c>
      <c r="AT9" s="47">
        <v>86.86666666666666</v>
      </c>
      <c r="AU9" s="47">
        <v>86.733333333333334</v>
      </c>
      <c r="AV9" s="47">
        <v>84.2</v>
      </c>
      <c r="AW9" s="47">
        <v>82.766666666666666</v>
      </c>
      <c r="AX9" s="47">
        <v>79.2</v>
      </c>
      <c r="AY9" s="47">
        <v>78.833333333333329</v>
      </c>
      <c r="AZ9" s="47">
        <v>77.13333333333334</v>
      </c>
      <c r="BA9" s="47">
        <v>77.266666666666666</v>
      </c>
      <c r="BB9" s="47">
        <v>76.36666666666666</v>
      </c>
      <c r="BC9" s="47">
        <v>75.366666666666674</v>
      </c>
      <c r="BD9" s="47">
        <v>75.333333333333329</v>
      </c>
      <c r="BE9" s="47">
        <v>75.433333333333337</v>
      </c>
      <c r="BF9" s="47">
        <v>76.36666666666666</v>
      </c>
      <c r="BG9" s="47">
        <v>77.2</v>
      </c>
      <c r="BH9" s="47">
        <v>77.233333333333334</v>
      </c>
      <c r="BI9" s="47">
        <v>77.63333333333334</v>
      </c>
      <c r="BJ9" s="47">
        <v>79.533333333333331</v>
      </c>
      <c r="BK9" s="47">
        <v>80.400000000000006</v>
      </c>
      <c r="BL9" s="47">
        <v>82.066666666666663</v>
      </c>
      <c r="BM9" s="47">
        <v>84.600000000000009</v>
      </c>
      <c r="BN9" s="47">
        <v>87.166666666666671</v>
      </c>
      <c r="BO9" s="47">
        <v>89.533333333333346</v>
      </c>
      <c r="BP9" s="47">
        <v>91.86666666666666</v>
      </c>
      <c r="BQ9" s="47">
        <v>92.866666666666674</v>
      </c>
      <c r="BR9" s="47">
        <v>93.833333333333314</v>
      </c>
      <c r="BS9" s="47">
        <v>97.333333333333314</v>
      </c>
      <c r="BT9" s="47">
        <v>100.66666666666669</v>
      </c>
      <c r="BU9" s="47">
        <v>101.5</v>
      </c>
      <c r="BV9" s="47">
        <v>101.56666666666666</v>
      </c>
      <c r="BW9" s="47">
        <v>100.73333333333332</v>
      </c>
      <c r="BX9" s="47">
        <v>99.033333333333317</v>
      </c>
      <c r="BY9" s="47">
        <v>97.3</v>
      </c>
      <c r="BZ9" s="47">
        <v>91.6</v>
      </c>
      <c r="CA9" s="47">
        <v>83.266666666666666</v>
      </c>
      <c r="CB9" s="47">
        <v>77.099999999999994</v>
      </c>
      <c r="CC9" s="47">
        <v>72.666666666666671</v>
      </c>
      <c r="CD9" s="47">
        <v>69.333333333333329</v>
      </c>
      <c r="CE9" s="47">
        <v>67.266666666666666</v>
      </c>
      <c r="CF9" s="47">
        <v>66</v>
      </c>
      <c r="CG9" s="47">
        <v>65.733333333333334</v>
      </c>
      <c r="CH9" s="47">
        <v>65.2</v>
      </c>
      <c r="CI9" s="47">
        <v>63.533333333333331</v>
      </c>
      <c r="CJ9" s="47">
        <v>63.533333333333331</v>
      </c>
      <c r="CK9" s="47">
        <v>63.93333333333333</v>
      </c>
      <c r="CL9" s="47">
        <v>63.93333333333333</v>
      </c>
      <c r="CM9" s="47">
        <v>64.233333333333334</v>
      </c>
      <c r="CN9" s="47">
        <v>65.966666666666669</v>
      </c>
      <c r="CO9" s="47">
        <v>67.166666666666671</v>
      </c>
      <c r="CP9" s="47">
        <v>69.066666666666663</v>
      </c>
      <c r="CQ9" s="47">
        <v>70.533333333333331</v>
      </c>
      <c r="CR9" s="47">
        <v>71.63333333333334</v>
      </c>
      <c r="CS9" s="47">
        <v>73.633333333333326</v>
      </c>
      <c r="CT9" s="47">
        <v>74.399999999999991</v>
      </c>
      <c r="CU9" s="47">
        <v>75.599999999999994</v>
      </c>
      <c r="CV9" s="47">
        <v>76.666666666666657</v>
      </c>
      <c r="CW9" s="47">
        <v>79.666666666666671</v>
      </c>
      <c r="CX9" s="47">
        <v>82.733333333333334</v>
      </c>
      <c r="CY9" s="47">
        <v>85.13333333333334</v>
      </c>
      <c r="CZ9" s="47">
        <v>86.600000000000009</v>
      </c>
      <c r="DA9" s="47">
        <v>87.266666666666666</v>
      </c>
      <c r="DB9" s="47">
        <v>88.666666666666671</v>
      </c>
      <c r="DC9" s="47">
        <v>90.966666666666683</v>
      </c>
      <c r="DD9" s="47">
        <v>92.63333333333334</v>
      </c>
      <c r="DE9" s="47">
        <v>94.066666666666677</v>
      </c>
      <c r="DF9" s="47">
        <v>95.033333333333317</v>
      </c>
      <c r="DG9" s="47">
        <v>96.4</v>
      </c>
      <c r="DH9" s="47">
        <v>97.26666666666668</v>
      </c>
      <c r="DI9" s="47">
        <v>97.7</v>
      </c>
      <c r="DJ9" s="47">
        <v>98.8</v>
      </c>
      <c r="DK9" s="47">
        <v>101.06666666666666</v>
      </c>
      <c r="DL9" s="47">
        <v>102.23333333333332</v>
      </c>
      <c r="DM9" s="47">
        <v>103.33333333333331</v>
      </c>
      <c r="DN9" s="47">
        <v>104.56666666666666</v>
      </c>
      <c r="DO9" s="47">
        <v>103.13333333333333</v>
      </c>
      <c r="DP9" s="47">
        <v>104.63333333333334</v>
      </c>
      <c r="DQ9" s="47">
        <v>104.86666666666666</v>
      </c>
      <c r="DR9" s="47">
        <v>104.93333333333332</v>
      </c>
      <c r="DS9" s="48">
        <v>105.43333333333334</v>
      </c>
      <c r="DT9" s="48">
        <v>92.933333333333337</v>
      </c>
      <c r="DU9" s="48">
        <v>100.8</v>
      </c>
      <c r="DV9" s="48">
        <v>103.2</v>
      </c>
      <c r="DW9" s="48">
        <v>103.56666666666666</v>
      </c>
      <c r="DX9" s="48">
        <v>104.66666666666669</v>
      </c>
      <c r="DY9" s="48">
        <v>105</v>
      </c>
      <c r="DZ9" s="48">
        <v>105.96666666666668</v>
      </c>
      <c r="EA9" s="48">
        <v>104.26666666666668</v>
      </c>
      <c r="EB9" s="48">
        <v>105.56666666666666</v>
      </c>
      <c r="EC9" s="48">
        <v>107.46666666666668</v>
      </c>
      <c r="ED9" s="48">
        <v>107.5</v>
      </c>
      <c r="EE9" s="48">
        <v>106.93333333333334</v>
      </c>
      <c r="EF9" s="48">
        <v>105.66666666666669</v>
      </c>
      <c r="EG9" s="48">
        <v>103.73333333333332</v>
      </c>
      <c r="EH9" s="48">
        <v>102</v>
      </c>
      <c r="EI9" s="48">
        <v>101.1</v>
      </c>
      <c r="EJ9" s="48">
        <v>100.53333333333332</v>
      </c>
      <c r="EK9" s="48">
        <v>99.86666666666666</v>
      </c>
      <c r="EL9" s="48">
        <v>98.23333333333332</v>
      </c>
      <c r="EM9" s="48">
        <v>95.26666666666668</v>
      </c>
      <c r="EN9" s="49">
        <v>93.486980000000003</v>
      </c>
      <c r="EO9" s="49">
        <v>92.884720000000002</v>
      </c>
      <c r="EP9" s="49">
        <v>92.512370000000004</v>
      </c>
      <c r="EQ9" s="49">
        <v>92.402190000000004</v>
      </c>
      <c r="ER9" s="49">
        <v>92.931250000000006</v>
      </c>
      <c r="ES9" s="49">
        <v>93.607870000000005</v>
      </c>
      <c r="ET9" s="49">
        <v>94.540440000000004</v>
      </c>
      <c r="EU9" s="49">
        <v>95.499459999999999</v>
      </c>
      <c r="EV9" s="49">
        <v>96.441209999999998</v>
      </c>
      <c r="EW9" s="49">
        <v>97.407939999999996</v>
      </c>
      <c r="EX9" s="49">
        <v>98.389510000000001</v>
      </c>
      <c r="EY9" s="49">
        <v>99.342780000000005</v>
      </c>
      <c r="EZ9" s="49">
        <v>100.2045</v>
      </c>
      <c r="FA9" s="49">
        <v>101.1007</v>
      </c>
      <c r="FB9" s="49">
        <v>101.99250000000001</v>
      </c>
      <c r="FC9" s="49">
        <v>102.7799</v>
      </c>
      <c r="FD9" s="49">
        <v>103.5279</v>
      </c>
      <c r="FE9" s="49">
        <v>104.1947</v>
      </c>
      <c r="FF9" s="49">
        <v>104.8867</v>
      </c>
      <c r="FG9" s="49">
        <v>105.4555</v>
      </c>
      <c r="FH9" s="49">
        <v>105.977</v>
      </c>
      <c r="FI9" s="49">
        <v>106.4696</v>
      </c>
      <c r="FJ9" s="49">
        <v>106.9114</v>
      </c>
    </row>
    <row r="10" spans="1:166" x14ac:dyDescent="0.2">
      <c r="A10" t="str">
        <f>'Baseline QTR'!A10</f>
        <v>KS_NMFG</v>
      </c>
      <c r="B10" t="str">
        <f>'Baseline QTR'!B10</f>
        <v xml:space="preserve">   Manufacturing</v>
      </c>
      <c r="C10" s="47">
        <v>213.46666666666667</v>
      </c>
      <c r="D10" s="47">
        <v>212.4</v>
      </c>
      <c r="E10" s="47">
        <v>214.1</v>
      </c>
      <c r="F10" s="47">
        <v>210.9</v>
      </c>
      <c r="G10" s="47">
        <v>208.66666666666663</v>
      </c>
      <c r="H10" s="47">
        <v>208.26666666666665</v>
      </c>
      <c r="I10" s="47">
        <v>210.1</v>
      </c>
      <c r="J10" s="47">
        <v>207.63333333333335</v>
      </c>
      <c r="K10" s="47">
        <v>206.83333333333331</v>
      </c>
      <c r="L10" s="47">
        <v>206.1</v>
      </c>
      <c r="M10" s="47">
        <v>204.76666666666665</v>
      </c>
      <c r="N10" s="47">
        <v>201.1</v>
      </c>
      <c r="O10" s="47">
        <v>197.2</v>
      </c>
      <c r="P10" s="47">
        <v>195.4</v>
      </c>
      <c r="Q10" s="47">
        <v>197</v>
      </c>
      <c r="R10" s="47">
        <v>188.4</v>
      </c>
      <c r="S10" s="47">
        <v>185.13333333333333</v>
      </c>
      <c r="T10" s="47">
        <v>184.33333333333337</v>
      </c>
      <c r="U10" s="47">
        <v>184.2</v>
      </c>
      <c r="V10" s="47">
        <v>183.36666666666667</v>
      </c>
      <c r="W10" s="47">
        <v>186</v>
      </c>
      <c r="X10" s="47">
        <v>183.93333333333337</v>
      </c>
      <c r="Y10" s="47">
        <v>179.6</v>
      </c>
      <c r="Z10" s="47">
        <v>163.36666666666667</v>
      </c>
      <c r="AA10" s="47">
        <v>179.96666666666667</v>
      </c>
      <c r="AB10" s="47">
        <v>183.8</v>
      </c>
      <c r="AC10" s="47">
        <v>188.36666666666667</v>
      </c>
      <c r="AD10" s="47">
        <v>194.16666666666663</v>
      </c>
      <c r="AE10" s="47">
        <v>199.93333333333337</v>
      </c>
      <c r="AF10" s="47">
        <v>205.86666666666665</v>
      </c>
      <c r="AG10" s="47">
        <v>212.06666666666663</v>
      </c>
      <c r="AH10" s="47">
        <v>217.9</v>
      </c>
      <c r="AI10" s="47">
        <v>218.4</v>
      </c>
      <c r="AJ10" s="47">
        <v>220.73333333333332</v>
      </c>
      <c r="AK10" s="47">
        <v>220.73333333333335</v>
      </c>
      <c r="AL10" s="47">
        <v>217.83333333333331</v>
      </c>
      <c r="AM10" s="47">
        <v>211.26666666666665</v>
      </c>
      <c r="AN10" s="47">
        <v>206.8</v>
      </c>
      <c r="AO10" s="47">
        <v>201.63333333333333</v>
      </c>
      <c r="AP10" s="47">
        <v>198.16666666666663</v>
      </c>
      <c r="AQ10" s="47">
        <v>190.5</v>
      </c>
      <c r="AR10" s="47">
        <v>191.83333333333337</v>
      </c>
      <c r="AS10" s="47">
        <v>190.23333333333335</v>
      </c>
      <c r="AT10" s="47">
        <v>188.6</v>
      </c>
      <c r="AU10" s="47">
        <v>185.93333333333337</v>
      </c>
      <c r="AV10" s="47">
        <v>185.03333333333333</v>
      </c>
      <c r="AW10" s="47">
        <v>183.86666666666665</v>
      </c>
      <c r="AX10" s="47">
        <v>178.20000000000002</v>
      </c>
      <c r="AY10" s="47">
        <v>169.5</v>
      </c>
      <c r="AZ10" s="47">
        <v>165.9</v>
      </c>
      <c r="BA10" s="47">
        <v>161.86666666666667</v>
      </c>
      <c r="BB10" s="47">
        <v>157.73333333333332</v>
      </c>
      <c r="BC10" s="47">
        <v>152.93333333333334</v>
      </c>
      <c r="BD10" s="47">
        <v>149.73333333333335</v>
      </c>
      <c r="BE10" s="47">
        <v>147.5</v>
      </c>
      <c r="BF10" s="47">
        <v>145.43333333333331</v>
      </c>
      <c r="BG10" s="47">
        <v>144.36666666666667</v>
      </c>
      <c r="BH10" s="47">
        <v>144.6</v>
      </c>
      <c r="BI10" s="47">
        <v>145.4</v>
      </c>
      <c r="BJ10" s="47">
        <v>147.06666666666666</v>
      </c>
      <c r="BK10" s="47">
        <v>148.66666666666666</v>
      </c>
      <c r="BL10" s="47">
        <v>151.73333333333332</v>
      </c>
      <c r="BM10" s="47">
        <v>149.66666666666666</v>
      </c>
      <c r="BN10" s="47">
        <v>156.03333333333333</v>
      </c>
      <c r="BO10" s="47">
        <v>158.46666666666667</v>
      </c>
      <c r="BP10" s="47">
        <v>159.96666666666667</v>
      </c>
      <c r="BQ10" s="47">
        <v>161.33333333333331</v>
      </c>
      <c r="BR10" s="47">
        <v>163.06666666666666</v>
      </c>
      <c r="BS10" s="47">
        <v>164.66666666666669</v>
      </c>
      <c r="BT10" s="47">
        <v>165.73333333333332</v>
      </c>
      <c r="BU10" s="47">
        <v>168.06666666666666</v>
      </c>
      <c r="BV10" s="47">
        <v>169.26666666666668</v>
      </c>
      <c r="BW10" s="47">
        <v>170.3</v>
      </c>
      <c r="BX10" s="47">
        <v>170.03333333333333</v>
      </c>
      <c r="BY10" s="47">
        <v>169.8</v>
      </c>
      <c r="BZ10" s="47">
        <v>159.79999999999998</v>
      </c>
      <c r="CA10" s="47">
        <v>162.1</v>
      </c>
      <c r="CB10" s="47">
        <v>156.53333333333333</v>
      </c>
      <c r="CC10" s="47">
        <v>153.16666666666666</v>
      </c>
      <c r="CD10" s="47">
        <v>150.96666666666667</v>
      </c>
      <c r="CE10" s="47">
        <v>150.26666666666665</v>
      </c>
      <c r="CF10" s="47">
        <v>150.19999999999999</v>
      </c>
      <c r="CG10" s="47">
        <v>150.46666666666667</v>
      </c>
      <c r="CH10" s="47">
        <v>151.86666666666667</v>
      </c>
      <c r="CI10" s="47">
        <v>154</v>
      </c>
      <c r="CJ10" s="47">
        <v>157.03333333333333</v>
      </c>
      <c r="CK10" s="47">
        <v>160.1</v>
      </c>
      <c r="CL10" s="47">
        <v>162.80000000000001</v>
      </c>
      <c r="CM10" s="47">
        <v>164.43333333333334</v>
      </c>
      <c r="CN10" s="47">
        <v>166.43333333333334</v>
      </c>
      <c r="CO10" s="47">
        <v>168.4</v>
      </c>
      <c r="CP10" s="47">
        <v>169.76666666666665</v>
      </c>
      <c r="CQ10" s="47">
        <v>170.6</v>
      </c>
      <c r="CR10" s="47">
        <v>170.70000000000002</v>
      </c>
      <c r="CS10" s="47">
        <v>170.4</v>
      </c>
      <c r="CT10" s="47">
        <v>170.26666666666668</v>
      </c>
      <c r="CU10" s="47">
        <v>169.66666666666666</v>
      </c>
      <c r="CV10" s="47">
        <v>169.86666666666667</v>
      </c>
      <c r="CW10" s="47">
        <v>170.43333333333334</v>
      </c>
      <c r="CX10" s="47">
        <v>170.5</v>
      </c>
      <c r="CY10" s="47">
        <v>171.03333333333333</v>
      </c>
      <c r="CZ10" s="47">
        <v>170.63333333333333</v>
      </c>
      <c r="DA10" s="47">
        <v>171.56666666666666</v>
      </c>
      <c r="DB10" s="47">
        <v>171</v>
      </c>
      <c r="DC10" s="47">
        <v>170.46666666666667</v>
      </c>
      <c r="DD10" s="47">
        <v>169.93333333333334</v>
      </c>
      <c r="DE10" s="47">
        <v>168.06666666666666</v>
      </c>
      <c r="DF10" s="47">
        <v>165.56666666666666</v>
      </c>
      <c r="DG10" s="47">
        <v>163.9</v>
      </c>
      <c r="DH10" s="47">
        <v>162.9</v>
      </c>
      <c r="DI10" s="47">
        <v>160.06666666666666</v>
      </c>
      <c r="DJ10" s="47">
        <v>159.43333333333334</v>
      </c>
      <c r="DK10" s="47">
        <v>159.73333333333335</v>
      </c>
      <c r="DL10" s="47">
        <v>160.46666666666667</v>
      </c>
      <c r="DM10" s="47">
        <v>161.4</v>
      </c>
      <c r="DN10" s="47">
        <v>164.03333333333333</v>
      </c>
      <c r="DO10" s="47">
        <v>165.9</v>
      </c>
      <c r="DP10" s="47">
        <v>166.83333333333334</v>
      </c>
      <c r="DQ10" s="47">
        <v>166.76666666666668</v>
      </c>
      <c r="DR10" s="47">
        <v>166.76666666666665</v>
      </c>
      <c r="DS10" s="48">
        <v>165.93333333333334</v>
      </c>
      <c r="DT10" s="48">
        <v>153.03333333333333</v>
      </c>
      <c r="DU10" s="48">
        <v>146.73333333333332</v>
      </c>
      <c r="DV10" s="48">
        <v>142.5</v>
      </c>
      <c r="DW10" s="48">
        <v>139.9</v>
      </c>
      <c r="DX10" s="48">
        <v>138.33333333333334</v>
      </c>
      <c r="DY10" s="48">
        <v>138.06666666666666</v>
      </c>
      <c r="DZ10" s="48">
        <v>140</v>
      </c>
      <c r="EA10" s="48">
        <v>141.36666666666667</v>
      </c>
      <c r="EB10" s="48">
        <v>142.13333333333333</v>
      </c>
      <c r="EC10" s="48">
        <v>144.13333333333335</v>
      </c>
      <c r="ED10" s="48">
        <v>145.43333333333334</v>
      </c>
      <c r="EE10" s="48">
        <v>145.86666666666667</v>
      </c>
      <c r="EF10" s="48">
        <v>146.69999999999999</v>
      </c>
      <c r="EG10" s="48">
        <v>148.16666666666666</v>
      </c>
      <c r="EH10" s="48">
        <v>149.76666666666668</v>
      </c>
      <c r="EI10" s="48">
        <v>151.06666666666666</v>
      </c>
      <c r="EJ10" s="48">
        <v>151.83333333333334</v>
      </c>
      <c r="EK10" s="48">
        <v>151.93333333333334</v>
      </c>
      <c r="EL10" s="48">
        <v>140.9</v>
      </c>
      <c r="EM10" s="48">
        <v>146.86666666666667</v>
      </c>
      <c r="EN10" s="49">
        <v>145.02969999999999</v>
      </c>
      <c r="EO10" s="49">
        <v>145.6728</v>
      </c>
      <c r="EP10" s="49">
        <v>146.05160000000001</v>
      </c>
      <c r="EQ10" s="49">
        <v>146.28360000000001</v>
      </c>
      <c r="ER10" s="49">
        <v>146.9554</v>
      </c>
      <c r="ES10" s="49">
        <v>147.60820000000001</v>
      </c>
      <c r="ET10" s="49">
        <v>148.1326</v>
      </c>
      <c r="EU10" s="49">
        <v>148.69069999999999</v>
      </c>
      <c r="EV10" s="49">
        <v>149.2362</v>
      </c>
      <c r="EW10" s="49">
        <v>149.83160000000001</v>
      </c>
      <c r="EX10" s="49">
        <v>150.40809999999999</v>
      </c>
      <c r="EY10" s="49">
        <v>151.001</v>
      </c>
      <c r="EZ10" s="49">
        <v>151.4546</v>
      </c>
      <c r="FA10" s="49">
        <v>151.76230000000001</v>
      </c>
      <c r="FB10" s="49">
        <v>152.18680000000001</v>
      </c>
      <c r="FC10" s="49">
        <v>152.4888</v>
      </c>
      <c r="FD10" s="49">
        <v>152.8733</v>
      </c>
      <c r="FE10" s="49">
        <v>153.13229999999999</v>
      </c>
      <c r="FF10" s="49">
        <v>153.4228</v>
      </c>
      <c r="FG10" s="49">
        <v>153.7534</v>
      </c>
      <c r="FH10" s="49">
        <v>154.11750000000001</v>
      </c>
      <c r="FI10" s="49">
        <v>154.51429999999999</v>
      </c>
      <c r="FJ10" s="49">
        <v>154.881</v>
      </c>
    </row>
    <row r="11" spans="1:166" x14ac:dyDescent="0.2">
      <c r="A11" t="str">
        <f>'Baseline QTR'!A11</f>
        <v>KS_NAER</v>
      </c>
      <c r="B11" t="str">
        <f>'Baseline QTR'!B11</f>
        <v xml:space="preserve">      Aerospace</v>
      </c>
      <c r="C11" s="47">
        <v>113.83333333333331</v>
      </c>
      <c r="D11" s="47">
        <v>112.33333333333334</v>
      </c>
      <c r="E11" s="47">
        <v>112</v>
      </c>
      <c r="F11" s="47">
        <v>111.2</v>
      </c>
      <c r="G11" s="47">
        <v>112.2</v>
      </c>
      <c r="H11" s="47">
        <v>112.53333333333332</v>
      </c>
      <c r="I11" s="47">
        <v>113.63333333333333</v>
      </c>
      <c r="J11" s="47">
        <v>112.43333333333332</v>
      </c>
      <c r="K11" s="47">
        <v>111.9</v>
      </c>
      <c r="L11" s="47">
        <v>110.2</v>
      </c>
      <c r="M11" s="47">
        <v>108.63333333333333</v>
      </c>
      <c r="N11" s="47">
        <v>106.4</v>
      </c>
      <c r="O11" s="47">
        <v>104.53333333333332</v>
      </c>
      <c r="P11" s="47">
        <v>101.43333333333334</v>
      </c>
      <c r="Q11" s="47">
        <v>99.466666666666683</v>
      </c>
      <c r="R11" s="47">
        <v>93.86666666666666</v>
      </c>
      <c r="S11" s="47">
        <v>90.86666666666666</v>
      </c>
      <c r="T11" s="47">
        <v>89.033333333333331</v>
      </c>
      <c r="U11" s="47">
        <v>88.399999999999991</v>
      </c>
      <c r="V11" s="47">
        <v>88.1</v>
      </c>
      <c r="W11" s="47">
        <v>87.333333333333329</v>
      </c>
      <c r="X11" s="47">
        <v>85.733333333333334</v>
      </c>
      <c r="Y11" s="47">
        <v>79</v>
      </c>
      <c r="Z11" s="47">
        <v>62.7</v>
      </c>
      <c r="AA11" s="47">
        <v>78.3</v>
      </c>
      <c r="AB11" s="47">
        <v>80.599999999999994</v>
      </c>
      <c r="AC11" s="47">
        <v>85.033333333333331</v>
      </c>
      <c r="AD11" s="47">
        <v>90.1</v>
      </c>
      <c r="AE11" s="47">
        <v>95.23333333333332</v>
      </c>
      <c r="AF11" s="47">
        <v>98.8</v>
      </c>
      <c r="AG11" s="47">
        <v>103.96666666666668</v>
      </c>
      <c r="AH11" s="47">
        <v>107.76666666666668</v>
      </c>
      <c r="AI11" s="47">
        <v>107.73333333333332</v>
      </c>
      <c r="AJ11" s="47">
        <v>108.7</v>
      </c>
      <c r="AK11" s="47">
        <v>108.53333333333332</v>
      </c>
      <c r="AL11" s="47">
        <v>106.33333333333331</v>
      </c>
      <c r="AM11" s="47">
        <v>101.6</v>
      </c>
      <c r="AN11" s="47">
        <v>96.533333333333317</v>
      </c>
      <c r="AO11" s="47">
        <v>91.833333333333343</v>
      </c>
      <c r="AP11" s="47">
        <v>88.233333333333334</v>
      </c>
      <c r="AQ11" s="47">
        <v>80.733333333333334</v>
      </c>
      <c r="AR11" s="47">
        <v>83.666666666666671</v>
      </c>
      <c r="AS11" s="47">
        <v>82.9</v>
      </c>
      <c r="AT11" s="47">
        <v>82.766666666666666</v>
      </c>
      <c r="AU11" s="47">
        <v>83.1</v>
      </c>
      <c r="AV11" s="47">
        <v>83.566666666666663</v>
      </c>
      <c r="AW11" s="47">
        <v>84.533333333333331</v>
      </c>
      <c r="AX11" s="47">
        <v>82.9</v>
      </c>
      <c r="AY11" s="47">
        <v>76.533333333333331</v>
      </c>
      <c r="AZ11" s="47">
        <v>73.833333333333329</v>
      </c>
      <c r="BA11" s="47">
        <v>70.966666666666669</v>
      </c>
      <c r="BB11" s="47">
        <v>69.099999999999994</v>
      </c>
      <c r="BC11" s="47">
        <v>65.566666666666663</v>
      </c>
      <c r="BD11" s="47">
        <v>63.4</v>
      </c>
      <c r="BE11" s="47">
        <v>61.333333333333329</v>
      </c>
      <c r="BF11" s="47">
        <v>59.866666666666667</v>
      </c>
      <c r="BG11" s="47">
        <v>58.633333333333333</v>
      </c>
      <c r="BH11" s="47">
        <v>58.266666666666673</v>
      </c>
      <c r="BI11" s="47">
        <v>58.566666666666663</v>
      </c>
      <c r="BJ11" s="47">
        <v>59.766666666666666</v>
      </c>
      <c r="BK11" s="47">
        <v>61.133333333333333</v>
      </c>
      <c r="BL11" s="47">
        <v>62.733333333333334</v>
      </c>
      <c r="BM11" s="47">
        <v>60</v>
      </c>
      <c r="BN11" s="47">
        <v>66.266666666666666</v>
      </c>
      <c r="BO11" s="47">
        <v>67.766666666666666</v>
      </c>
      <c r="BP11" s="47">
        <v>68.666666666666657</v>
      </c>
      <c r="BQ11" s="47">
        <v>70.366666666666674</v>
      </c>
      <c r="BR11" s="47">
        <v>72.099999999999994</v>
      </c>
      <c r="BS11" s="47">
        <v>73.633333333333326</v>
      </c>
      <c r="BT11" s="47">
        <v>74.8</v>
      </c>
      <c r="BU11" s="47">
        <v>76.833333333333329</v>
      </c>
      <c r="BV11" s="47">
        <v>78.400000000000006</v>
      </c>
      <c r="BW11" s="47">
        <v>79.7</v>
      </c>
      <c r="BX11" s="47">
        <v>80.133333333333326</v>
      </c>
      <c r="BY11" s="47">
        <v>81.233333333333334</v>
      </c>
      <c r="BZ11" s="47">
        <v>73.36666666666666</v>
      </c>
      <c r="CA11" s="47">
        <v>80.766666666666666</v>
      </c>
      <c r="CB11" s="47">
        <v>79.099999999999994</v>
      </c>
      <c r="CC11" s="47">
        <v>78.033333333333331</v>
      </c>
      <c r="CD11" s="47">
        <v>77.333333333333329</v>
      </c>
      <c r="CE11" s="47">
        <v>76.900000000000006</v>
      </c>
      <c r="CF11" s="47">
        <v>76.36666666666666</v>
      </c>
      <c r="CG11" s="47">
        <v>76.533333333333331</v>
      </c>
      <c r="CH11" s="47">
        <v>77.266666666666666</v>
      </c>
      <c r="CI11" s="47">
        <v>78.533333333333331</v>
      </c>
      <c r="CJ11" s="47">
        <v>80.666666666666671</v>
      </c>
      <c r="CK11" s="47">
        <v>83.566666666666677</v>
      </c>
      <c r="CL11" s="47">
        <v>85.600000000000009</v>
      </c>
      <c r="CM11" s="47">
        <v>86.766666666666666</v>
      </c>
      <c r="CN11" s="47">
        <v>88.133333333333326</v>
      </c>
      <c r="CO11" s="47">
        <v>90.23333333333332</v>
      </c>
      <c r="CP11" s="47">
        <v>91.5</v>
      </c>
      <c r="CQ11" s="47">
        <v>91.7</v>
      </c>
      <c r="CR11" s="47">
        <v>91.3</v>
      </c>
      <c r="CS11" s="47">
        <v>90.7</v>
      </c>
      <c r="CT11" s="47">
        <v>89.666666666666671</v>
      </c>
      <c r="CU11" s="47">
        <v>88.833333333333329</v>
      </c>
      <c r="CV11" s="47">
        <v>88.666666666666671</v>
      </c>
      <c r="CW11" s="47">
        <v>89.066666666666663</v>
      </c>
      <c r="CX11" s="47">
        <v>88.7</v>
      </c>
      <c r="CY11" s="47">
        <v>88.36666666666666</v>
      </c>
      <c r="CZ11" s="47">
        <v>88.2</v>
      </c>
      <c r="DA11" s="47">
        <v>88.266666666666666</v>
      </c>
      <c r="DB11" s="47">
        <v>87.733333333333334</v>
      </c>
      <c r="DC11" s="47">
        <v>87.066666666666663</v>
      </c>
      <c r="DD11" s="47">
        <v>86.133333333333326</v>
      </c>
      <c r="DE11" s="47">
        <v>84.5</v>
      </c>
      <c r="DF11" s="47">
        <v>82.2</v>
      </c>
      <c r="DG11" s="47">
        <v>80.8</v>
      </c>
      <c r="DH11" s="47">
        <v>79.033333333333331</v>
      </c>
      <c r="DI11" s="47">
        <v>76.866666666666674</v>
      </c>
      <c r="DJ11" s="47">
        <v>76.033333333333331</v>
      </c>
      <c r="DK11" s="47">
        <v>76.333333333333329</v>
      </c>
      <c r="DL11" s="47">
        <v>76.86666666666666</v>
      </c>
      <c r="DM11" s="47">
        <v>77.966666666666669</v>
      </c>
      <c r="DN11" s="47">
        <v>79.833333333333343</v>
      </c>
      <c r="DO11" s="47">
        <v>80.933333333333337</v>
      </c>
      <c r="DP11" s="47">
        <v>81.966666666666669</v>
      </c>
      <c r="DQ11" s="47">
        <v>82.433333333333337</v>
      </c>
      <c r="DR11" s="47">
        <v>82.333333333333329</v>
      </c>
      <c r="DS11" s="48">
        <v>82.466666666666669</v>
      </c>
      <c r="DT11" s="48">
        <v>77.400000000000006</v>
      </c>
      <c r="DU11" s="48">
        <v>70.933333333333337</v>
      </c>
      <c r="DV11" s="48">
        <v>66.400000000000006</v>
      </c>
      <c r="DW11" s="48">
        <v>63.866666666666667</v>
      </c>
      <c r="DX11" s="48">
        <v>62.56666666666667</v>
      </c>
      <c r="DY11" s="48">
        <v>61.933333333333337</v>
      </c>
      <c r="DZ11" s="48">
        <v>63.133333333333333</v>
      </c>
      <c r="EA11" s="48">
        <v>64.266666666666666</v>
      </c>
      <c r="EB11" s="48">
        <v>65.5</v>
      </c>
      <c r="EC11" s="48">
        <v>67.899999999999991</v>
      </c>
      <c r="ED11" s="48">
        <v>69.466666666666669</v>
      </c>
      <c r="EE11" s="48">
        <v>70.199999999999989</v>
      </c>
      <c r="EF11" s="48">
        <v>71.666666666666657</v>
      </c>
      <c r="EG11" s="48">
        <v>74.066666666666663</v>
      </c>
      <c r="EH11" s="48">
        <v>75.833333333333329</v>
      </c>
      <c r="EI11" s="48">
        <v>76.966666666666669</v>
      </c>
      <c r="EJ11" s="48">
        <v>77.866666666666674</v>
      </c>
      <c r="EK11" s="48">
        <v>78.666666666666671</v>
      </c>
      <c r="EL11" s="48">
        <v>68.599999999999994</v>
      </c>
      <c r="EM11" s="48">
        <v>75.099999999999994</v>
      </c>
      <c r="EN11" s="49">
        <v>73.556619999999995</v>
      </c>
      <c r="EO11" s="49">
        <v>74.439970000000002</v>
      </c>
      <c r="EP11" s="49">
        <v>74.922420000000002</v>
      </c>
      <c r="EQ11" s="49">
        <v>75.34102</v>
      </c>
      <c r="ER11" s="49">
        <v>75.777000000000001</v>
      </c>
      <c r="ES11" s="49">
        <v>76.259699999999995</v>
      </c>
      <c r="ET11" s="49">
        <v>76.592550000000003</v>
      </c>
      <c r="EU11" s="49">
        <v>77.021140000000003</v>
      </c>
      <c r="EV11" s="49">
        <v>77.406599999999997</v>
      </c>
      <c r="EW11" s="49">
        <v>77.886989999999997</v>
      </c>
      <c r="EX11" s="49">
        <v>78.338679999999997</v>
      </c>
      <c r="EY11" s="49">
        <v>78.7804</v>
      </c>
      <c r="EZ11" s="49">
        <v>79.148120000000006</v>
      </c>
      <c r="FA11" s="49">
        <v>79.431430000000006</v>
      </c>
      <c r="FB11" s="49">
        <v>79.796310000000005</v>
      </c>
      <c r="FC11" s="49">
        <v>79.967950000000002</v>
      </c>
      <c r="FD11" s="49">
        <v>80.236019999999996</v>
      </c>
      <c r="FE11" s="49">
        <v>80.326210000000003</v>
      </c>
      <c r="FF11" s="49">
        <v>80.412090000000006</v>
      </c>
      <c r="FG11" s="49">
        <v>80.537850000000006</v>
      </c>
      <c r="FH11" s="49">
        <v>80.678669999999997</v>
      </c>
      <c r="FI11" s="49">
        <v>80.833529999999996</v>
      </c>
      <c r="FJ11" s="49">
        <v>80.976690000000005</v>
      </c>
    </row>
    <row r="12" spans="1:166" x14ac:dyDescent="0.2">
      <c r="A12" t="str">
        <f>'Baseline QTR'!A12</f>
        <v>KS_NSRV</v>
      </c>
      <c r="B12" t="str">
        <f>'Baseline QTR'!B12</f>
        <v xml:space="preserve"> Services providing</v>
      </c>
      <c r="C12" s="47">
        <v>820.86666666666656</v>
      </c>
      <c r="D12" s="47">
        <v>830.06666666666661</v>
      </c>
      <c r="E12" s="47">
        <v>840.5333333333333</v>
      </c>
      <c r="F12" s="47">
        <v>838.43333333333339</v>
      </c>
      <c r="G12" s="47">
        <v>837.86666666666679</v>
      </c>
      <c r="H12" s="47">
        <v>842.73333333333335</v>
      </c>
      <c r="I12" s="47">
        <v>846.96666666666658</v>
      </c>
      <c r="J12" s="47">
        <v>847.80000000000007</v>
      </c>
      <c r="K12" s="47">
        <v>856.66666666666652</v>
      </c>
      <c r="L12" s="47">
        <v>858.5</v>
      </c>
      <c r="M12" s="47">
        <v>859.9</v>
      </c>
      <c r="N12" s="47">
        <v>866.36666666666667</v>
      </c>
      <c r="O12" s="47">
        <v>873.86666666666667</v>
      </c>
      <c r="P12" s="47">
        <v>881.86666666666679</v>
      </c>
      <c r="Q12" s="47">
        <v>896.9666666666667</v>
      </c>
      <c r="R12" s="47">
        <v>889.03333333333342</v>
      </c>
      <c r="S12" s="47">
        <v>898.09999999999991</v>
      </c>
      <c r="T12" s="47">
        <v>904.63333333333333</v>
      </c>
      <c r="U12" s="47">
        <v>910.33333333333348</v>
      </c>
      <c r="V12" s="47">
        <v>920.69999999999993</v>
      </c>
      <c r="W12" s="47">
        <v>926.9666666666667</v>
      </c>
      <c r="X12" s="47">
        <v>929.9666666666667</v>
      </c>
      <c r="Y12" s="47">
        <v>937.96666666666692</v>
      </c>
      <c r="Z12" s="47">
        <v>946.53333333333342</v>
      </c>
      <c r="AA12" s="47">
        <v>957.3</v>
      </c>
      <c r="AB12" s="47">
        <v>962.39999999999986</v>
      </c>
      <c r="AC12" s="47">
        <v>971.86666666666667</v>
      </c>
      <c r="AD12" s="47">
        <v>984.06666666666661</v>
      </c>
      <c r="AE12" s="47">
        <v>990.2</v>
      </c>
      <c r="AF12" s="47">
        <v>1008.9000000000001</v>
      </c>
      <c r="AG12" s="47">
        <v>1016.4333333333334</v>
      </c>
      <c r="AH12" s="47">
        <v>1027.6999999999998</v>
      </c>
      <c r="AI12" s="47">
        <v>1038.0333333333333</v>
      </c>
      <c r="AJ12" s="47">
        <v>1052.5333333333331</v>
      </c>
      <c r="AK12" s="47">
        <v>1062.6666666666667</v>
      </c>
      <c r="AL12" s="47">
        <v>1074.1666666666667</v>
      </c>
      <c r="AM12" s="47">
        <v>1084.2666666666669</v>
      </c>
      <c r="AN12" s="47">
        <v>1092.5666666666666</v>
      </c>
      <c r="AO12" s="47">
        <v>1107.4000000000001</v>
      </c>
      <c r="AP12" s="47">
        <v>1119.3999999999999</v>
      </c>
      <c r="AQ12" s="47">
        <v>1130.5999999999999</v>
      </c>
      <c r="AR12" s="47">
        <v>1136.7666666666667</v>
      </c>
      <c r="AS12" s="47">
        <v>1144.5666666666668</v>
      </c>
      <c r="AT12" s="47">
        <v>1152.5999999999999</v>
      </c>
      <c r="AU12" s="47">
        <v>1146.7333333333331</v>
      </c>
      <c r="AV12" s="47">
        <v>1141.0000000000002</v>
      </c>
      <c r="AW12" s="47">
        <v>1129.3333333333333</v>
      </c>
      <c r="AX12" s="47">
        <v>1115.7333333333333</v>
      </c>
      <c r="AY12" s="47">
        <v>1107.8999999999999</v>
      </c>
      <c r="AZ12" s="47">
        <v>1105.4666666666667</v>
      </c>
      <c r="BA12" s="47">
        <v>1113.4333333333334</v>
      </c>
      <c r="BB12" s="47">
        <v>1114.1666666666665</v>
      </c>
      <c r="BC12" s="47">
        <v>1115.7333333333333</v>
      </c>
      <c r="BD12" s="47">
        <v>1114.2666666666667</v>
      </c>
      <c r="BE12" s="47">
        <v>1116.0666666666666</v>
      </c>
      <c r="BF12" s="47">
        <v>1120.5333333333333</v>
      </c>
      <c r="BG12" s="47">
        <v>1120.4666666666667</v>
      </c>
      <c r="BH12" s="47">
        <v>1126.1666666666667</v>
      </c>
      <c r="BI12" s="47">
        <v>1129.166666666667</v>
      </c>
      <c r="BJ12" s="47">
        <v>1135.2</v>
      </c>
      <c r="BK12" s="47">
        <v>1138.5999999999999</v>
      </c>
      <c r="BL12" s="47">
        <v>1146.2</v>
      </c>
      <c r="BM12" s="47">
        <v>1154.9666666666667</v>
      </c>
      <c r="BN12" s="47">
        <v>1161.7333333333333</v>
      </c>
      <c r="BO12" s="47">
        <v>1167.3</v>
      </c>
      <c r="BP12" s="47">
        <v>1174.0333333333333</v>
      </c>
      <c r="BQ12" s="47">
        <v>1181.4666666666667</v>
      </c>
      <c r="BR12" s="47">
        <v>1186.9000000000003</v>
      </c>
      <c r="BS12" s="47">
        <v>1197.4333333333334</v>
      </c>
      <c r="BT12" s="47">
        <v>1203.4666666666667</v>
      </c>
      <c r="BU12" s="47">
        <v>1210.5999999999997</v>
      </c>
      <c r="BV12" s="47">
        <v>1218.2999999999997</v>
      </c>
      <c r="BW12" s="47">
        <v>1227.6333333333334</v>
      </c>
      <c r="BX12" s="47">
        <v>1228.6333333333332</v>
      </c>
      <c r="BY12" s="47">
        <v>1234.3666666666668</v>
      </c>
      <c r="BZ12" s="47">
        <v>1222.5333333333333</v>
      </c>
      <c r="CA12" s="47">
        <v>1205.8000000000002</v>
      </c>
      <c r="CB12" s="47">
        <v>1185.5</v>
      </c>
      <c r="CC12" s="47">
        <v>1178.2</v>
      </c>
      <c r="CD12" s="47">
        <v>1174.0333333333331</v>
      </c>
      <c r="CE12" s="47">
        <v>1170.8666666666666</v>
      </c>
      <c r="CF12" s="47">
        <v>1178.0666666666666</v>
      </c>
      <c r="CG12" s="47">
        <v>1181.2666666666664</v>
      </c>
      <c r="CH12" s="47">
        <v>1188.3666666666666</v>
      </c>
      <c r="CI12" s="47">
        <v>1192.3000000000002</v>
      </c>
      <c r="CJ12" s="47">
        <v>1198.333333333333</v>
      </c>
      <c r="CK12" s="47">
        <v>1202.6999999999998</v>
      </c>
      <c r="CL12" s="47">
        <v>1208.0666666666668</v>
      </c>
      <c r="CM12" s="47">
        <v>1214.8999999999999</v>
      </c>
      <c r="CN12" s="47">
        <v>1224.1666666666665</v>
      </c>
      <c r="CO12" s="47">
        <v>1227.3333333333335</v>
      </c>
      <c r="CP12" s="47">
        <v>1237.9000000000001</v>
      </c>
      <c r="CQ12" s="47">
        <v>1245.7666666666667</v>
      </c>
      <c r="CR12" s="47">
        <v>1253.6333333333334</v>
      </c>
      <c r="CS12" s="47">
        <v>1261.3999999999999</v>
      </c>
      <c r="CT12" s="47">
        <v>1274</v>
      </c>
      <c r="CU12" s="47">
        <v>1283.4333333333334</v>
      </c>
      <c r="CV12" s="47">
        <v>1286.6666666666667</v>
      </c>
      <c r="CW12" s="47">
        <v>1300.1666666666667</v>
      </c>
      <c r="CX12" s="47">
        <v>1307.5000000000002</v>
      </c>
      <c r="CY12" s="47">
        <v>1316.3666666666668</v>
      </c>
      <c r="CZ12" s="47">
        <v>1327.7333333333333</v>
      </c>
      <c r="DA12" s="47">
        <v>1341.2333333333333</v>
      </c>
      <c r="DB12" s="47">
        <v>1351.8333333333333</v>
      </c>
      <c r="DC12" s="47">
        <v>1363.3666666666668</v>
      </c>
      <c r="DD12" s="47">
        <v>1377.8666666666668</v>
      </c>
      <c r="DE12" s="47">
        <v>1388.6666666666667</v>
      </c>
      <c r="DF12" s="47">
        <v>1398.9333333333332</v>
      </c>
      <c r="DG12" s="47">
        <v>1409.0666666666666</v>
      </c>
      <c r="DH12" s="47">
        <v>1422.7666666666664</v>
      </c>
      <c r="DI12" s="47">
        <v>1431.3000000000002</v>
      </c>
      <c r="DJ12" s="47">
        <v>1439.8666666666668</v>
      </c>
      <c r="DK12" s="47">
        <v>1449.9000000000003</v>
      </c>
      <c r="DL12" s="47">
        <v>1454.666666666667</v>
      </c>
      <c r="DM12" s="47">
        <v>1460.6666666666667</v>
      </c>
      <c r="DN12" s="47">
        <v>1469.666666666667</v>
      </c>
      <c r="DO12" s="47">
        <v>1475.0333333333335</v>
      </c>
      <c r="DP12" s="47">
        <v>1486.5</v>
      </c>
      <c r="DQ12" s="47">
        <v>1500.4333333333334</v>
      </c>
      <c r="DR12" s="47">
        <v>1507.8333333333333</v>
      </c>
      <c r="DS12" s="48">
        <v>1511.4333333333336</v>
      </c>
      <c r="DT12" s="48">
        <v>1335.8000000000002</v>
      </c>
      <c r="DU12" s="48">
        <v>1385.5</v>
      </c>
      <c r="DV12" s="48">
        <v>1402.4333333333334</v>
      </c>
      <c r="DW12" s="48">
        <v>1402.0333333333333</v>
      </c>
      <c r="DX12" s="48">
        <v>1425.7333333333333</v>
      </c>
      <c r="DY12" s="48">
        <v>1461</v>
      </c>
      <c r="DZ12" s="48">
        <v>1491.1666666666667</v>
      </c>
      <c r="EA12" s="48">
        <v>1497.0666666666666</v>
      </c>
      <c r="EB12" s="48">
        <v>1509.7666666666669</v>
      </c>
      <c r="EC12" s="48">
        <v>1527.4</v>
      </c>
      <c r="ED12" s="48">
        <v>1524.0666666666666</v>
      </c>
      <c r="EE12" s="48">
        <v>1526.2333333333336</v>
      </c>
      <c r="EF12" s="48">
        <v>1529.5333333333333</v>
      </c>
      <c r="EG12" s="48">
        <v>1525</v>
      </c>
      <c r="EH12" s="48">
        <v>1526.7333333333333</v>
      </c>
      <c r="EI12" s="48">
        <v>1536.1333333333332</v>
      </c>
      <c r="EJ12" s="48">
        <v>1543.7666666666667</v>
      </c>
      <c r="EK12" s="48">
        <v>1548.9</v>
      </c>
      <c r="EL12" s="48">
        <v>1544.3</v>
      </c>
      <c r="EM12" s="48">
        <v>1548.7333333333333</v>
      </c>
      <c r="EN12" s="49">
        <v>1552.357</v>
      </c>
      <c r="EO12" s="49">
        <v>1557.798</v>
      </c>
      <c r="EP12" s="49">
        <v>1563.5740000000001</v>
      </c>
      <c r="EQ12" s="49">
        <v>1569.433</v>
      </c>
      <c r="ER12" s="49">
        <v>1574.9580000000001</v>
      </c>
      <c r="ES12" s="49">
        <v>1579.4949999999999</v>
      </c>
      <c r="ET12" s="49">
        <v>1585.498</v>
      </c>
      <c r="EU12" s="49">
        <v>1589.557</v>
      </c>
      <c r="EV12" s="49">
        <v>1593.491</v>
      </c>
      <c r="EW12" s="49">
        <v>1597.11</v>
      </c>
      <c r="EX12" s="49">
        <v>1600.5640000000001</v>
      </c>
      <c r="EY12" s="49">
        <v>1604.3030000000001</v>
      </c>
      <c r="EZ12" s="49">
        <v>1608.403</v>
      </c>
      <c r="FA12" s="49">
        <v>1612.682</v>
      </c>
      <c r="FB12" s="49">
        <v>1617.4190000000001</v>
      </c>
      <c r="FC12" s="49">
        <v>1622.4010000000001</v>
      </c>
      <c r="FD12" s="49">
        <v>1627.2529999999999</v>
      </c>
      <c r="FE12" s="49">
        <v>1632.231</v>
      </c>
      <c r="FF12" s="49">
        <v>1637.672</v>
      </c>
      <c r="FG12" s="49">
        <v>1643.2639999999999</v>
      </c>
      <c r="FH12" s="49">
        <v>1649.213</v>
      </c>
      <c r="FI12" s="49">
        <v>1654.7460000000001</v>
      </c>
      <c r="FJ12" s="49">
        <v>1659.482</v>
      </c>
    </row>
    <row r="13" spans="1:166" x14ac:dyDescent="0.2">
      <c r="A13" t="str">
        <f>'Baseline QTR'!A13</f>
        <v>KS_NTRD</v>
      </c>
      <c r="B13" t="str">
        <f>'Baseline QTR'!B13</f>
        <v xml:space="preserve">   Wholesale and retail trade</v>
      </c>
      <c r="C13" s="47">
        <v>176.63333333333333</v>
      </c>
      <c r="D13" s="47">
        <v>176.7</v>
      </c>
      <c r="E13" s="47">
        <v>177.2</v>
      </c>
      <c r="F13" s="47">
        <v>179.26666666666668</v>
      </c>
      <c r="G13" s="47">
        <v>175.73333333333332</v>
      </c>
      <c r="H13" s="47">
        <v>175.63333333333333</v>
      </c>
      <c r="I13" s="47">
        <v>175</v>
      </c>
      <c r="J13" s="47">
        <v>174.53333333333333</v>
      </c>
      <c r="K13" s="47">
        <v>176.3</v>
      </c>
      <c r="L13" s="47">
        <v>176.26666666666668</v>
      </c>
      <c r="M13" s="47">
        <v>175.4</v>
      </c>
      <c r="N13" s="47">
        <v>175.83333333333331</v>
      </c>
      <c r="O13" s="47">
        <v>176.56666666666666</v>
      </c>
      <c r="P13" s="47">
        <v>176.86666666666667</v>
      </c>
      <c r="Q13" s="47">
        <v>180.53333333333333</v>
      </c>
      <c r="R13" s="47">
        <v>177.43333333333334</v>
      </c>
      <c r="S13" s="47">
        <v>178.13333333333333</v>
      </c>
      <c r="T13" s="47">
        <v>178.86666666666667</v>
      </c>
      <c r="U13" s="47">
        <v>180.8</v>
      </c>
      <c r="V13" s="47">
        <v>181.36666666666667</v>
      </c>
      <c r="W13" s="47">
        <v>182.86666666666667</v>
      </c>
      <c r="X13" s="47">
        <v>183.66666666666663</v>
      </c>
      <c r="Y13" s="47">
        <v>185.7</v>
      </c>
      <c r="Z13" s="47">
        <v>187.23333333333332</v>
      </c>
      <c r="AA13" s="47">
        <v>190.56666666666663</v>
      </c>
      <c r="AB13" s="47">
        <v>191.73333333333335</v>
      </c>
      <c r="AC13" s="47">
        <v>192.73333333333335</v>
      </c>
      <c r="AD13" s="47">
        <v>194.06666666666669</v>
      </c>
      <c r="AE13" s="47">
        <v>193.63333333333333</v>
      </c>
      <c r="AF13" s="47">
        <v>198.36666666666667</v>
      </c>
      <c r="AG13" s="47">
        <v>199.96666666666667</v>
      </c>
      <c r="AH13" s="47">
        <v>203.03333333333333</v>
      </c>
      <c r="AI13" s="47">
        <v>203.1</v>
      </c>
      <c r="AJ13" s="47">
        <v>205.3</v>
      </c>
      <c r="AK13" s="47">
        <v>207</v>
      </c>
      <c r="AL13" s="47">
        <v>210.46666666666667</v>
      </c>
      <c r="AM13" s="47">
        <v>212.26666666666665</v>
      </c>
      <c r="AN13" s="47">
        <v>213.06666666666663</v>
      </c>
      <c r="AO13" s="47">
        <v>215.93333333333337</v>
      </c>
      <c r="AP13" s="47">
        <v>218.43333333333331</v>
      </c>
      <c r="AQ13" s="47">
        <v>220.46666666666667</v>
      </c>
      <c r="AR13" s="47">
        <v>221.3</v>
      </c>
      <c r="AS13" s="47">
        <v>221.1</v>
      </c>
      <c r="AT13" s="47">
        <v>222.4</v>
      </c>
      <c r="AU13" s="47">
        <v>221.16666666666663</v>
      </c>
      <c r="AV13" s="47">
        <v>218.63333333333333</v>
      </c>
      <c r="AW13" s="47">
        <v>214.6</v>
      </c>
      <c r="AX13" s="47">
        <v>208.93333333333337</v>
      </c>
      <c r="AY13" s="47">
        <v>204.43333333333337</v>
      </c>
      <c r="AZ13" s="47">
        <v>201.13333333333335</v>
      </c>
      <c r="BA13" s="47">
        <v>207.46666666666667</v>
      </c>
      <c r="BB13" s="47">
        <v>206.1</v>
      </c>
      <c r="BC13" s="47">
        <v>206.26666666666668</v>
      </c>
      <c r="BD13" s="47">
        <v>205</v>
      </c>
      <c r="BE13" s="47">
        <v>205.53333333333333</v>
      </c>
      <c r="BF13" s="47">
        <v>205.46666666666667</v>
      </c>
      <c r="BG13" s="47">
        <v>205.43333333333337</v>
      </c>
      <c r="BH13" s="47">
        <v>206.56666666666663</v>
      </c>
      <c r="BI13" s="47">
        <v>206.3</v>
      </c>
      <c r="BJ13" s="47">
        <v>206.26666666666665</v>
      </c>
      <c r="BK13" s="47">
        <v>207.33333333333337</v>
      </c>
      <c r="BL13" s="47">
        <v>208.83333333333337</v>
      </c>
      <c r="BM13" s="47">
        <v>210.3</v>
      </c>
      <c r="BN13" s="47">
        <v>211.33333333333337</v>
      </c>
      <c r="BO13" s="47">
        <v>211.9</v>
      </c>
      <c r="BP13" s="47">
        <v>212.13333333333333</v>
      </c>
      <c r="BQ13" s="47">
        <v>212.46666666666667</v>
      </c>
      <c r="BR13" s="47">
        <v>212.13333333333333</v>
      </c>
      <c r="BS13" s="47">
        <v>214.73333333333332</v>
      </c>
      <c r="BT13" s="47">
        <v>215.4</v>
      </c>
      <c r="BU13" s="47">
        <v>216.4</v>
      </c>
      <c r="BV13" s="47">
        <v>217.33333333333331</v>
      </c>
      <c r="BW13" s="47">
        <v>219.76666666666665</v>
      </c>
      <c r="BX13" s="47">
        <v>218</v>
      </c>
      <c r="BY13" s="47">
        <v>217.96666666666667</v>
      </c>
      <c r="BZ13" s="47">
        <v>213.6</v>
      </c>
      <c r="CA13" s="47">
        <v>207.93333333333337</v>
      </c>
      <c r="CB13" s="47">
        <v>203.03333333333333</v>
      </c>
      <c r="CC13" s="47">
        <v>201.53333333333333</v>
      </c>
      <c r="CD13" s="47">
        <v>199.1</v>
      </c>
      <c r="CE13" s="47">
        <v>196.43333333333337</v>
      </c>
      <c r="CF13" s="47">
        <v>197.26666666666668</v>
      </c>
      <c r="CG13" s="47">
        <v>196.96666666666667</v>
      </c>
      <c r="CH13" s="47">
        <v>198.13333333333333</v>
      </c>
      <c r="CI13" s="47">
        <v>198.73333333333332</v>
      </c>
      <c r="CJ13" s="47">
        <v>199.8</v>
      </c>
      <c r="CK13" s="47">
        <v>199.93333333333337</v>
      </c>
      <c r="CL13" s="47">
        <v>199.73333333333335</v>
      </c>
      <c r="CM13" s="47">
        <v>200.83333333333337</v>
      </c>
      <c r="CN13" s="47">
        <v>202.7</v>
      </c>
      <c r="CO13" s="47">
        <v>203.86666666666667</v>
      </c>
      <c r="CP13" s="47">
        <v>204.56666666666663</v>
      </c>
      <c r="CQ13" s="47">
        <v>206.43333333333337</v>
      </c>
      <c r="CR13" s="47">
        <v>207.8</v>
      </c>
      <c r="CS13" s="47">
        <v>209.3</v>
      </c>
      <c r="CT13" s="47">
        <v>211.16666666666669</v>
      </c>
      <c r="CU13" s="47">
        <v>212.06666666666663</v>
      </c>
      <c r="CV13" s="47">
        <v>211.86666666666665</v>
      </c>
      <c r="CW13" s="47">
        <v>213.7</v>
      </c>
      <c r="CX13" s="47">
        <v>214.2</v>
      </c>
      <c r="CY13" s="47">
        <v>215.96666666666667</v>
      </c>
      <c r="CZ13" s="47">
        <v>217.1</v>
      </c>
      <c r="DA13" s="47">
        <v>218.46666666666667</v>
      </c>
      <c r="DB13" s="47">
        <v>218.13333333333333</v>
      </c>
      <c r="DC13" s="47">
        <v>218.46666666666667</v>
      </c>
      <c r="DD13" s="47">
        <v>219.76666666666665</v>
      </c>
      <c r="DE13" s="47">
        <v>219.9</v>
      </c>
      <c r="DF13" s="47">
        <v>220.43333333333337</v>
      </c>
      <c r="DG13" s="47">
        <v>221.46666666666667</v>
      </c>
      <c r="DH13" s="47">
        <v>222.06666666666663</v>
      </c>
      <c r="DI13" s="47">
        <v>222.43333333333337</v>
      </c>
      <c r="DJ13" s="47">
        <v>222</v>
      </c>
      <c r="DK13" s="47">
        <v>223.16666666666663</v>
      </c>
      <c r="DL13" s="47">
        <v>222</v>
      </c>
      <c r="DM13" s="47">
        <v>222.03333333333333</v>
      </c>
      <c r="DN13" s="47">
        <v>220.76666666666668</v>
      </c>
      <c r="DO13" s="47">
        <v>222.96666666666667</v>
      </c>
      <c r="DP13" s="47">
        <v>220.43333333333337</v>
      </c>
      <c r="DQ13" s="47">
        <v>219</v>
      </c>
      <c r="DR13" s="47">
        <v>218.46666666666667</v>
      </c>
      <c r="DS13" s="48">
        <v>218.33333333333331</v>
      </c>
      <c r="DT13" s="48">
        <v>193.36666666666667</v>
      </c>
      <c r="DU13" s="48">
        <v>205.96666666666667</v>
      </c>
      <c r="DV13" s="48">
        <v>209.8</v>
      </c>
      <c r="DW13" s="48">
        <v>212.43333333333337</v>
      </c>
      <c r="DX13" s="48">
        <v>216.2</v>
      </c>
      <c r="DY13" s="48">
        <v>217.46666666666667</v>
      </c>
      <c r="DZ13" s="48">
        <v>219.13333333333333</v>
      </c>
      <c r="EA13" s="48">
        <v>211.66666666666663</v>
      </c>
      <c r="EB13" s="48">
        <v>212.03333333333333</v>
      </c>
      <c r="EC13" s="48">
        <v>212.7</v>
      </c>
      <c r="ED13" s="48">
        <v>211</v>
      </c>
      <c r="EE13" s="48">
        <v>214.06666666666663</v>
      </c>
      <c r="EF13" s="48">
        <v>213.8</v>
      </c>
      <c r="EG13" s="48">
        <v>211.76666666666665</v>
      </c>
      <c r="EH13" s="48">
        <v>210.23333333333332</v>
      </c>
      <c r="EI13" s="48">
        <v>210.93333333333337</v>
      </c>
      <c r="EJ13" s="48">
        <v>211.33333333333337</v>
      </c>
      <c r="EK13" s="48">
        <v>210.43333333333337</v>
      </c>
      <c r="EL13" s="48">
        <v>208.5</v>
      </c>
      <c r="EM13" s="48">
        <v>210.1</v>
      </c>
      <c r="EN13" s="49">
        <v>210.40309999999999</v>
      </c>
      <c r="EO13" s="49">
        <v>210.20920000000001</v>
      </c>
      <c r="EP13" s="49">
        <v>210.9556</v>
      </c>
      <c r="EQ13" s="49">
        <v>211.60730000000001</v>
      </c>
      <c r="ER13" s="49">
        <v>212.42490000000001</v>
      </c>
      <c r="ES13" s="49">
        <v>213.78059999999999</v>
      </c>
      <c r="ET13" s="49">
        <v>214.78620000000001</v>
      </c>
      <c r="EU13" s="49">
        <v>215.68680000000001</v>
      </c>
      <c r="EV13" s="49">
        <v>216.52090000000001</v>
      </c>
      <c r="EW13" s="49">
        <v>216.92</v>
      </c>
      <c r="EX13" s="49">
        <v>216.98490000000001</v>
      </c>
      <c r="EY13" s="49">
        <v>216.40010000000001</v>
      </c>
      <c r="EZ13" s="49">
        <v>216.61680000000001</v>
      </c>
      <c r="FA13" s="49">
        <v>216.92740000000001</v>
      </c>
      <c r="FB13" s="49">
        <v>217.2851</v>
      </c>
      <c r="FC13" s="49">
        <v>217.5247</v>
      </c>
      <c r="FD13" s="49">
        <v>217.84530000000001</v>
      </c>
      <c r="FE13" s="49">
        <v>218.08590000000001</v>
      </c>
      <c r="FF13" s="49">
        <v>218.36580000000001</v>
      </c>
      <c r="FG13" s="49">
        <v>218.66810000000001</v>
      </c>
      <c r="FH13" s="49">
        <v>219.01070000000001</v>
      </c>
      <c r="FI13" s="49">
        <v>219.3415</v>
      </c>
      <c r="FJ13" s="49">
        <v>219.55850000000001</v>
      </c>
    </row>
    <row r="14" spans="1:166" x14ac:dyDescent="0.2">
      <c r="A14" t="str">
        <f>'Baseline QTR'!A14</f>
        <v>KS_NTWU</v>
      </c>
      <c r="B14" t="str">
        <f>'Baseline QTR'!B14</f>
        <v xml:space="preserve">   Transportation and public utilities</v>
      </c>
      <c r="C14" s="47">
        <v>48.799999999999976</v>
      </c>
      <c r="D14" s="47">
        <v>51.83333333333335</v>
      </c>
      <c r="E14" s="47">
        <v>53.633333333333333</v>
      </c>
      <c r="F14" s="47">
        <v>50.89999999999997</v>
      </c>
      <c r="G14" s="47">
        <v>51.433333333333458</v>
      </c>
      <c r="H14" s="47">
        <v>51.966666666666796</v>
      </c>
      <c r="I14" s="47">
        <v>54.299999999999919</v>
      </c>
      <c r="J14" s="47">
        <v>51.966666666666804</v>
      </c>
      <c r="K14" s="47">
        <v>50.266666666666609</v>
      </c>
      <c r="L14" s="47">
        <v>51.3333333333333</v>
      </c>
      <c r="M14" s="47">
        <v>51.899999999999963</v>
      </c>
      <c r="N14" s="47">
        <v>50.100000000000051</v>
      </c>
      <c r="O14" s="47">
        <v>50.00000000000005</v>
      </c>
      <c r="P14" s="47">
        <v>50.000000000000085</v>
      </c>
      <c r="Q14" s="47">
        <v>51.6666666666667</v>
      </c>
      <c r="R14" s="47">
        <v>47.866666666666667</v>
      </c>
      <c r="S14" s="47">
        <v>49.266666666666666</v>
      </c>
      <c r="T14" s="47">
        <v>50.266666666666609</v>
      </c>
      <c r="U14" s="47">
        <v>51.40000000000002</v>
      </c>
      <c r="V14" s="47">
        <v>50.599999999999895</v>
      </c>
      <c r="W14" s="47">
        <v>49.133333333333326</v>
      </c>
      <c r="X14" s="47">
        <v>50.40000000000002</v>
      </c>
      <c r="Y14" s="47">
        <v>52.133333333333411</v>
      </c>
      <c r="Z14" s="47">
        <v>51.033333333333388</v>
      </c>
      <c r="AA14" s="47">
        <v>51.266666666666694</v>
      </c>
      <c r="AB14" s="47">
        <v>50.633333333333283</v>
      </c>
      <c r="AC14" s="47">
        <v>53.833333333333307</v>
      </c>
      <c r="AD14" s="47">
        <v>54.399999999999956</v>
      </c>
      <c r="AE14" s="47">
        <v>53.533333333333509</v>
      </c>
      <c r="AF14" s="47">
        <v>55.233333333333334</v>
      </c>
      <c r="AG14" s="47">
        <v>54.233333333333341</v>
      </c>
      <c r="AH14" s="47">
        <v>51.699999999999811</v>
      </c>
      <c r="AI14" s="47">
        <v>55.299999999999955</v>
      </c>
      <c r="AJ14" s="47">
        <v>57.066666666666549</v>
      </c>
      <c r="AK14" s="47">
        <v>57.366666666666788</v>
      </c>
      <c r="AL14" s="47">
        <v>57.20000000000006</v>
      </c>
      <c r="AM14" s="47">
        <v>56.700000000000159</v>
      </c>
      <c r="AN14" s="47">
        <v>57.066666666666507</v>
      </c>
      <c r="AO14" s="47">
        <v>56.733333333333363</v>
      </c>
      <c r="AP14" s="47">
        <v>58.26666666666658</v>
      </c>
      <c r="AQ14" s="47">
        <v>55.866666666666603</v>
      </c>
      <c r="AR14" s="47">
        <v>56.566666666666684</v>
      </c>
      <c r="AS14" s="47">
        <v>56.233333333333448</v>
      </c>
      <c r="AT14" s="47">
        <v>57.566666666666542</v>
      </c>
      <c r="AU14" s="47">
        <v>56.366666666666717</v>
      </c>
      <c r="AV14" s="47">
        <v>55.833333333333478</v>
      </c>
      <c r="AW14" s="47">
        <v>54.333333333333314</v>
      </c>
      <c r="AX14" s="47">
        <v>52.533333333333339</v>
      </c>
      <c r="AY14" s="47">
        <v>51.866666666666731</v>
      </c>
      <c r="AZ14" s="47">
        <v>51.566666666666627</v>
      </c>
      <c r="BA14" s="47">
        <v>51.766666666666765</v>
      </c>
      <c r="BB14" s="47">
        <v>51.566666666666521</v>
      </c>
      <c r="BC14" s="47">
        <v>51.166666666666707</v>
      </c>
      <c r="BD14" s="47">
        <v>50.366666666666738</v>
      </c>
      <c r="BE14" s="47">
        <v>50.533333333333367</v>
      </c>
      <c r="BF14" s="47">
        <v>50.666666666666664</v>
      </c>
      <c r="BG14" s="47">
        <v>49.833333333333378</v>
      </c>
      <c r="BH14" s="47">
        <v>50.300000000000054</v>
      </c>
      <c r="BI14" s="47">
        <v>50.966666666666796</v>
      </c>
      <c r="BJ14" s="47">
        <v>51.500000000000071</v>
      </c>
      <c r="BK14" s="47">
        <v>50.366666666666539</v>
      </c>
      <c r="BL14" s="47">
        <v>49.600000000000186</v>
      </c>
      <c r="BM14" s="47">
        <v>49.96666666666669</v>
      </c>
      <c r="BN14" s="47">
        <v>50.366666666666639</v>
      </c>
      <c r="BO14" s="47">
        <v>50.400000000000027</v>
      </c>
      <c r="BP14" s="47">
        <v>50.133333333333326</v>
      </c>
      <c r="BQ14" s="47">
        <v>51.100000000000023</v>
      </c>
      <c r="BR14" s="47">
        <v>50.933333333333543</v>
      </c>
      <c r="BS14" s="47">
        <v>51.200000000000131</v>
      </c>
      <c r="BT14" s="47">
        <v>51.300000000000018</v>
      </c>
      <c r="BU14" s="47">
        <v>52.499999999999872</v>
      </c>
      <c r="BV14" s="47">
        <v>52.433333333333124</v>
      </c>
      <c r="BW14" s="47">
        <v>51.600000000000151</v>
      </c>
      <c r="BX14" s="47">
        <v>51.299999999999791</v>
      </c>
      <c r="BY14" s="47">
        <v>51.733333333333434</v>
      </c>
      <c r="BZ14" s="47">
        <v>50.66666666666665</v>
      </c>
      <c r="CA14" s="47">
        <v>49.500000000000071</v>
      </c>
      <c r="CB14" s="47">
        <v>47.366666666666674</v>
      </c>
      <c r="CC14" s="47">
        <v>47.533333333333466</v>
      </c>
      <c r="CD14" s="47">
        <v>46.799999999999983</v>
      </c>
      <c r="CE14" s="47">
        <v>46.299999999999876</v>
      </c>
      <c r="CF14" s="47">
        <v>45.999999999999922</v>
      </c>
      <c r="CG14" s="47">
        <v>47.000000000000007</v>
      </c>
      <c r="CH14" s="47">
        <v>47.133333333333283</v>
      </c>
      <c r="CI14" s="47">
        <v>47.400000000000055</v>
      </c>
      <c r="CJ14" s="47">
        <v>47.533333333333097</v>
      </c>
      <c r="CK14" s="47">
        <v>48.53333333333336</v>
      </c>
      <c r="CL14" s="47">
        <v>48.566666666666819</v>
      </c>
      <c r="CM14" s="47">
        <v>48.399999999999771</v>
      </c>
      <c r="CN14" s="47">
        <v>48.533333333333061</v>
      </c>
      <c r="CO14" s="47">
        <v>48.566666666666734</v>
      </c>
      <c r="CP14" s="47">
        <v>49.366666666666816</v>
      </c>
      <c r="CQ14" s="47">
        <v>48.633333333333226</v>
      </c>
      <c r="CR14" s="47">
        <v>49.166666666666892</v>
      </c>
      <c r="CS14" s="47">
        <v>49.79999999999977</v>
      </c>
      <c r="CT14" s="47">
        <v>51.233333333333242</v>
      </c>
      <c r="CU14" s="47">
        <v>52.000000000000128</v>
      </c>
      <c r="CV14" s="47">
        <v>52.800000000000146</v>
      </c>
      <c r="CW14" s="47">
        <v>53.366666666666646</v>
      </c>
      <c r="CX14" s="47">
        <v>55.000000000000135</v>
      </c>
      <c r="CY14" s="47">
        <v>55.533333333333424</v>
      </c>
      <c r="CZ14" s="47">
        <v>55.466666666666669</v>
      </c>
      <c r="DA14" s="47">
        <v>55.966666666666725</v>
      </c>
      <c r="DB14" s="47">
        <v>58.133333333333226</v>
      </c>
      <c r="DC14" s="47">
        <v>57.899999999999885</v>
      </c>
      <c r="DD14" s="47">
        <v>58.700000000000131</v>
      </c>
      <c r="DE14" s="47">
        <v>59.533333333333452</v>
      </c>
      <c r="DF14" s="47">
        <v>61.166666666666671</v>
      </c>
      <c r="DG14" s="47">
        <v>61.566666666666492</v>
      </c>
      <c r="DH14" s="47">
        <v>62.199999999999811</v>
      </c>
      <c r="DI14" s="47">
        <v>62.566666666666585</v>
      </c>
      <c r="DJ14" s="47">
        <v>64.733333333333377</v>
      </c>
      <c r="DK14" s="47">
        <v>64.766666666666907</v>
      </c>
      <c r="DL14" s="47">
        <v>64.600000000000051</v>
      </c>
      <c r="DM14" s="47">
        <v>63.999999999999915</v>
      </c>
      <c r="DN14" s="47">
        <v>66.566666666666904</v>
      </c>
      <c r="DO14" s="47">
        <v>66.233333333333434</v>
      </c>
      <c r="DP14" s="47">
        <v>66.499999999999957</v>
      </c>
      <c r="DQ14" s="47">
        <v>67.100000000000065</v>
      </c>
      <c r="DR14" s="47">
        <v>69.166666666666643</v>
      </c>
      <c r="DS14" s="48">
        <v>68.666666666666814</v>
      </c>
      <c r="DT14" s="48">
        <v>62.333333333333421</v>
      </c>
      <c r="DU14" s="48">
        <v>62.800000000000082</v>
      </c>
      <c r="DV14" s="48">
        <v>65.566666666666848</v>
      </c>
      <c r="DW14" s="48">
        <v>64.966666666666669</v>
      </c>
      <c r="DX14" s="48">
        <v>63.366666666666674</v>
      </c>
      <c r="DY14" s="48">
        <v>64.966666666666569</v>
      </c>
      <c r="DZ14" s="48">
        <v>69.266666666666538</v>
      </c>
      <c r="EA14" s="48">
        <v>70.899999999999892</v>
      </c>
      <c r="EB14" s="48">
        <v>70.999999999999943</v>
      </c>
      <c r="EC14" s="48">
        <v>72.300000000000097</v>
      </c>
      <c r="ED14" s="48">
        <v>73.96666666666664</v>
      </c>
      <c r="EE14" s="48">
        <v>72.866666666666916</v>
      </c>
      <c r="EF14" s="48">
        <v>71.79999999999994</v>
      </c>
      <c r="EG14" s="48">
        <v>72.033333333333459</v>
      </c>
      <c r="EH14" s="48">
        <v>73.26666666666668</v>
      </c>
      <c r="EI14" s="48">
        <v>72</v>
      </c>
      <c r="EJ14" s="48">
        <v>71.999999999999972</v>
      </c>
      <c r="EK14" s="48">
        <v>73.03333333333336</v>
      </c>
      <c r="EL14" s="48">
        <v>76.033333333333232</v>
      </c>
      <c r="EM14" s="48">
        <v>75.833333333333272</v>
      </c>
      <c r="EN14" s="49">
        <v>75.195220000000006</v>
      </c>
      <c r="EO14" s="49">
        <v>75.469440000000006</v>
      </c>
      <c r="EP14" s="49">
        <v>76.238429999999994</v>
      </c>
      <c r="EQ14" s="49">
        <v>76.701859999999996</v>
      </c>
      <c r="ER14" s="49">
        <v>76.910640000000001</v>
      </c>
      <c r="ES14" s="49">
        <v>77.222769999999997</v>
      </c>
      <c r="ET14" s="49">
        <v>77.701509999999999</v>
      </c>
      <c r="EU14" s="49">
        <v>78.111940000000004</v>
      </c>
      <c r="EV14" s="49">
        <v>78.479960000000005</v>
      </c>
      <c r="EW14" s="49">
        <v>78.845550000000003</v>
      </c>
      <c r="EX14" s="49">
        <v>79.296790000000001</v>
      </c>
      <c r="EY14" s="49">
        <v>79.872249999999994</v>
      </c>
      <c r="EZ14" s="49">
        <v>80.308520000000001</v>
      </c>
      <c r="FA14" s="49">
        <v>80.734750000000005</v>
      </c>
      <c r="FB14" s="49">
        <v>81.245279999999994</v>
      </c>
      <c r="FC14" s="49">
        <v>81.799130000000005</v>
      </c>
      <c r="FD14" s="49">
        <v>82.316559999999996</v>
      </c>
      <c r="FE14" s="49">
        <v>82.836539999999999</v>
      </c>
      <c r="FF14" s="49">
        <v>83.388649999999998</v>
      </c>
      <c r="FG14" s="49">
        <v>83.977369999999993</v>
      </c>
      <c r="FH14" s="49">
        <v>84.540629999999993</v>
      </c>
      <c r="FI14" s="49">
        <v>85.089979999999997</v>
      </c>
      <c r="FJ14" s="49">
        <v>85.636880000000005</v>
      </c>
    </row>
    <row r="15" spans="1:166" x14ac:dyDescent="0.2">
      <c r="A15" t="str">
        <f>'Baseline QTR'!A15</f>
        <v>KS_NINF</v>
      </c>
      <c r="B15" t="str">
        <f>'Baseline QTR'!B15</f>
        <v xml:space="preserve">   Information</v>
      </c>
      <c r="C15" s="47">
        <v>31.733333333333334</v>
      </c>
      <c r="D15" s="47">
        <v>31.533333333333335</v>
      </c>
      <c r="E15" s="47">
        <v>32.06666666666667</v>
      </c>
      <c r="F15" s="47">
        <v>31.566666666666663</v>
      </c>
      <c r="G15" s="47">
        <v>32.233333333333334</v>
      </c>
      <c r="H15" s="47">
        <v>32.9</v>
      </c>
      <c r="I15" s="47">
        <v>33.5</v>
      </c>
      <c r="J15" s="47">
        <v>34.200000000000003</v>
      </c>
      <c r="K15" s="47">
        <v>34.700000000000003</v>
      </c>
      <c r="L15" s="47">
        <v>34.866666666666667</v>
      </c>
      <c r="M15" s="47">
        <v>35.366666666666667</v>
      </c>
      <c r="N15" s="47">
        <v>36.06666666666667</v>
      </c>
      <c r="O15" s="47">
        <v>36.866666666666667</v>
      </c>
      <c r="P15" s="47">
        <v>37.666666666666664</v>
      </c>
      <c r="Q15" s="47">
        <v>39</v>
      </c>
      <c r="R15" s="47">
        <v>38.533333333333339</v>
      </c>
      <c r="S15" s="47">
        <v>39.266666666666666</v>
      </c>
      <c r="T15" s="47">
        <v>39.866666666666667</v>
      </c>
      <c r="U15" s="47">
        <v>40.133333333333333</v>
      </c>
      <c r="V15" s="47">
        <v>42.8</v>
      </c>
      <c r="W15" s="47">
        <v>43.5</v>
      </c>
      <c r="X15" s="47">
        <v>45.133333333333333</v>
      </c>
      <c r="Y15" s="47">
        <v>46.566666666666663</v>
      </c>
      <c r="Z15" s="47">
        <v>48.4</v>
      </c>
      <c r="AA15" s="47">
        <v>49.066666666666663</v>
      </c>
      <c r="AB15" s="47">
        <v>50.266666666666666</v>
      </c>
      <c r="AC15" s="47">
        <v>49.933333333333337</v>
      </c>
      <c r="AD15" s="47">
        <v>50.733333333333334</v>
      </c>
      <c r="AE15" s="47">
        <v>51.86666666666666</v>
      </c>
      <c r="AF15" s="47">
        <v>52.933333333333337</v>
      </c>
      <c r="AG15" s="47">
        <v>54.766666666666666</v>
      </c>
      <c r="AH15" s="47">
        <v>55.066666666666663</v>
      </c>
      <c r="AI15" s="47">
        <v>56</v>
      </c>
      <c r="AJ15" s="47">
        <v>56.333333333333336</v>
      </c>
      <c r="AK15" s="47">
        <v>57.9</v>
      </c>
      <c r="AL15" s="47">
        <v>58.93333333333333</v>
      </c>
      <c r="AM15" s="47">
        <v>61.766666666666666</v>
      </c>
      <c r="AN15" s="47">
        <v>62.533333333333339</v>
      </c>
      <c r="AO15" s="47">
        <v>66.433333333333337</v>
      </c>
      <c r="AP15" s="47">
        <v>66.933333333333337</v>
      </c>
      <c r="AQ15" s="47">
        <v>71.466666666666669</v>
      </c>
      <c r="AR15" s="47">
        <v>74.266666666666666</v>
      </c>
      <c r="AS15" s="47">
        <v>77.866666666666674</v>
      </c>
      <c r="AT15" s="47">
        <v>79.13333333333334</v>
      </c>
      <c r="AU15" s="47">
        <v>79.099999999999994</v>
      </c>
      <c r="AV15" s="47">
        <v>77.5</v>
      </c>
      <c r="AW15" s="47">
        <v>75.899999999999991</v>
      </c>
      <c r="AX15" s="47">
        <v>75.133333333333326</v>
      </c>
      <c r="AY15" s="47">
        <v>73.633333333333326</v>
      </c>
      <c r="AZ15" s="47">
        <v>73.100000000000009</v>
      </c>
      <c r="BA15" s="47">
        <v>72.7</v>
      </c>
      <c r="BB15" s="47">
        <v>72.533333333333331</v>
      </c>
      <c r="BC15" s="47">
        <v>71.866666666666674</v>
      </c>
      <c r="BD15" s="47">
        <v>71.3</v>
      </c>
      <c r="BE15" s="47">
        <v>71.599999999999994</v>
      </c>
      <c r="BF15" s="47">
        <v>72.100000000000009</v>
      </c>
      <c r="BG15" s="47">
        <v>72.400000000000006</v>
      </c>
      <c r="BH15" s="47">
        <v>72.733333333333334</v>
      </c>
      <c r="BI15" s="47">
        <v>72.5</v>
      </c>
      <c r="BJ15" s="47">
        <v>73.133333333333326</v>
      </c>
      <c r="BK15" s="47">
        <v>73.866666666666674</v>
      </c>
      <c r="BL15" s="47">
        <v>74.133333333333326</v>
      </c>
      <c r="BM15" s="47">
        <v>74.400000000000006</v>
      </c>
      <c r="BN15" s="47">
        <v>74.733333333333334</v>
      </c>
      <c r="BO15" s="47">
        <v>75.266666666666666</v>
      </c>
      <c r="BP15" s="47">
        <v>77.166666666666671</v>
      </c>
      <c r="BQ15" s="47">
        <v>78.86666666666666</v>
      </c>
      <c r="BR15" s="47">
        <v>79.800000000000011</v>
      </c>
      <c r="BS15" s="47">
        <v>80.699999999999989</v>
      </c>
      <c r="BT15" s="47">
        <v>81.633333333333326</v>
      </c>
      <c r="BU15" s="47">
        <v>81.766666666666666</v>
      </c>
      <c r="BV15" s="47">
        <v>82.36666666666666</v>
      </c>
      <c r="BW15" s="47">
        <v>83.6</v>
      </c>
      <c r="BX15" s="47">
        <v>84.733333333333334</v>
      </c>
      <c r="BY15" s="47">
        <v>86.166666666666657</v>
      </c>
      <c r="BZ15" s="47">
        <v>86.833333333333329</v>
      </c>
      <c r="CA15" s="47">
        <v>86.566666666666663</v>
      </c>
      <c r="CB15" s="47">
        <v>85.433333333333337</v>
      </c>
      <c r="CC15" s="47">
        <v>84.4</v>
      </c>
      <c r="CD15" s="47">
        <v>84.266666666666666</v>
      </c>
      <c r="CE15" s="47">
        <v>84.533333333333331</v>
      </c>
      <c r="CF15" s="47">
        <v>84.5</v>
      </c>
      <c r="CG15" s="47">
        <v>84.63333333333334</v>
      </c>
      <c r="CH15" s="47">
        <v>85.433333333333337</v>
      </c>
      <c r="CI15" s="47">
        <v>85.3</v>
      </c>
      <c r="CJ15" s="47">
        <v>85.63333333333334</v>
      </c>
      <c r="CK15" s="47">
        <v>86.233333333333334</v>
      </c>
      <c r="CL15" s="47">
        <v>86.433333333333323</v>
      </c>
      <c r="CM15" s="47">
        <v>87.033333333333331</v>
      </c>
      <c r="CN15" s="47">
        <v>87.233333333333334</v>
      </c>
      <c r="CO15" s="47">
        <v>86.5</v>
      </c>
      <c r="CP15" s="47">
        <v>86.733333333333334</v>
      </c>
      <c r="CQ15" s="47">
        <v>87.233333333333334</v>
      </c>
      <c r="CR15" s="47">
        <v>87.766666666666666</v>
      </c>
      <c r="CS15" s="47">
        <v>88.266666666666666</v>
      </c>
      <c r="CT15" s="47">
        <v>89.3</v>
      </c>
      <c r="CU15" s="47">
        <v>90.166666666666657</v>
      </c>
      <c r="CV15" s="47">
        <v>91.1</v>
      </c>
      <c r="CW15" s="47">
        <v>92.7</v>
      </c>
      <c r="CX15" s="47">
        <v>92.6</v>
      </c>
      <c r="CY15" s="47">
        <v>92.4</v>
      </c>
      <c r="CZ15" s="47">
        <v>93.433333333333337</v>
      </c>
      <c r="DA15" s="47">
        <v>95.4</v>
      </c>
      <c r="DB15" s="47">
        <v>97.4</v>
      </c>
      <c r="DC15" s="47">
        <v>99</v>
      </c>
      <c r="DD15" s="47">
        <v>101.13333333333334</v>
      </c>
      <c r="DE15" s="47">
        <v>103.3</v>
      </c>
      <c r="DF15" s="47">
        <v>105.16666666666669</v>
      </c>
      <c r="DG15" s="47">
        <v>106.63333333333333</v>
      </c>
      <c r="DH15" s="47">
        <v>107.96666666666668</v>
      </c>
      <c r="DI15" s="47">
        <v>109.16666666666669</v>
      </c>
      <c r="DJ15" s="47">
        <v>110.5</v>
      </c>
      <c r="DK15" s="47">
        <v>111.8</v>
      </c>
      <c r="DL15" s="47">
        <v>115.1</v>
      </c>
      <c r="DM15" s="47">
        <v>118.16666666666669</v>
      </c>
      <c r="DN15" s="47">
        <v>120</v>
      </c>
      <c r="DO15" s="47">
        <v>122.46666666666668</v>
      </c>
      <c r="DP15" s="47">
        <v>125.03333333333332</v>
      </c>
      <c r="DQ15" s="47">
        <v>128.29999999999998</v>
      </c>
      <c r="DR15" s="47">
        <v>128.9</v>
      </c>
      <c r="DS15" s="48">
        <v>130.86666666666667</v>
      </c>
      <c r="DT15" s="48">
        <v>130.76666666666665</v>
      </c>
      <c r="DU15" s="48">
        <v>130.96666666666667</v>
      </c>
      <c r="DV15" s="48">
        <v>133.63333333333333</v>
      </c>
      <c r="DW15" s="48">
        <v>134.19999999999999</v>
      </c>
      <c r="DX15" s="48">
        <v>135.83333333333334</v>
      </c>
      <c r="DY15" s="48">
        <v>137.69999999999999</v>
      </c>
      <c r="DZ15" s="48">
        <v>142.4</v>
      </c>
      <c r="EA15" s="48">
        <v>142.69999999999999</v>
      </c>
      <c r="EB15" s="48">
        <v>146.1</v>
      </c>
      <c r="EC15" s="48">
        <v>145.43333333333334</v>
      </c>
      <c r="ED15" s="48">
        <v>144.86666666666665</v>
      </c>
      <c r="EE15" s="48">
        <v>143.33333333333334</v>
      </c>
      <c r="EF15" s="48">
        <v>140.29999999999998</v>
      </c>
      <c r="EG15" s="48">
        <v>136.70000000000002</v>
      </c>
      <c r="EH15" s="48">
        <v>134.26666666666665</v>
      </c>
      <c r="EI15" s="48">
        <v>133.73333333333332</v>
      </c>
      <c r="EJ15" s="48">
        <v>133.5</v>
      </c>
      <c r="EK15" s="48">
        <v>133.30000000000001</v>
      </c>
      <c r="EL15" s="48">
        <v>132.16666666666666</v>
      </c>
      <c r="EM15" s="48">
        <v>133.30000000000001</v>
      </c>
      <c r="EN15" s="49">
        <v>133.43129999999999</v>
      </c>
      <c r="EO15" s="49">
        <v>133.97880000000001</v>
      </c>
      <c r="EP15" s="49">
        <v>134.05430000000001</v>
      </c>
      <c r="EQ15" s="49">
        <v>134.68549999999999</v>
      </c>
      <c r="ER15" s="49">
        <v>134.97409999999999</v>
      </c>
      <c r="ES15" s="49">
        <v>135.2876</v>
      </c>
      <c r="ET15" s="49">
        <v>135.44059999999999</v>
      </c>
      <c r="EU15" s="49">
        <v>135.5205</v>
      </c>
      <c r="EV15" s="49">
        <v>135.3767</v>
      </c>
      <c r="EW15" s="49">
        <v>135.11760000000001</v>
      </c>
      <c r="EX15" s="49">
        <v>134.82650000000001</v>
      </c>
      <c r="EY15" s="49">
        <v>134.9409</v>
      </c>
      <c r="EZ15" s="49">
        <v>135.13069999999999</v>
      </c>
      <c r="FA15" s="49">
        <v>135.38570000000001</v>
      </c>
      <c r="FB15" s="49">
        <v>135.756</v>
      </c>
      <c r="FC15" s="49">
        <v>136.34710000000001</v>
      </c>
      <c r="FD15" s="49">
        <v>137.00030000000001</v>
      </c>
      <c r="FE15" s="49">
        <v>137.673</v>
      </c>
      <c r="FF15" s="49">
        <v>138.4701</v>
      </c>
      <c r="FG15" s="49">
        <v>139.154</v>
      </c>
      <c r="FH15" s="49">
        <v>139.83840000000001</v>
      </c>
      <c r="FI15" s="49">
        <v>140.5478</v>
      </c>
      <c r="FJ15" s="49">
        <v>141.25989999999999</v>
      </c>
    </row>
    <row r="16" spans="1:166" x14ac:dyDescent="0.2">
      <c r="A16" t="str">
        <f>'Baseline QTR'!A16</f>
        <v>KS_NFIN</v>
      </c>
      <c r="B16" t="str">
        <f>'Baseline QTR'!B16</f>
        <v xml:space="preserve">   Financial activities</v>
      </c>
      <c r="C16" s="47">
        <v>70.566666666666663</v>
      </c>
      <c r="D16" s="47">
        <v>70.966666666666669</v>
      </c>
      <c r="E16" s="47">
        <v>71</v>
      </c>
      <c r="F16" s="47">
        <v>70.5</v>
      </c>
      <c r="G16" s="47">
        <v>70.599999999999994</v>
      </c>
      <c r="H16" s="47">
        <v>71.133333333333326</v>
      </c>
      <c r="I16" s="47">
        <v>70.7</v>
      </c>
      <c r="J16" s="47">
        <v>70.533333333333331</v>
      </c>
      <c r="K16" s="47">
        <v>71.366666666666674</v>
      </c>
      <c r="L16" s="47">
        <v>71.433333333333337</v>
      </c>
      <c r="M16" s="47">
        <v>72.13333333333334</v>
      </c>
      <c r="N16" s="47">
        <v>73.533333333333331</v>
      </c>
      <c r="O16" s="47">
        <v>73.7</v>
      </c>
      <c r="P16" s="47">
        <v>73.833333333333329</v>
      </c>
      <c r="Q16" s="47">
        <v>76</v>
      </c>
      <c r="R16" s="47">
        <v>75.466666666666669</v>
      </c>
      <c r="S16" s="47">
        <v>77.900000000000006</v>
      </c>
      <c r="T16" s="47">
        <v>76.266666666666666</v>
      </c>
      <c r="U16" s="47">
        <v>75.433333333333337</v>
      </c>
      <c r="V16" s="47">
        <v>73.86666666666666</v>
      </c>
      <c r="W16" s="47">
        <v>73.533333333333331</v>
      </c>
      <c r="X16" s="47">
        <v>73.033333333333331</v>
      </c>
      <c r="Y16" s="47">
        <v>74.166666666666671</v>
      </c>
      <c r="Z16" s="47">
        <v>74.899999999999991</v>
      </c>
      <c r="AA16" s="47">
        <v>75.466666666666669</v>
      </c>
      <c r="AB16" s="47">
        <v>75.766666666666666</v>
      </c>
      <c r="AC16" s="47">
        <v>76.233333333333334</v>
      </c>
      <c r="AD16" s="47">
        <v>76.2</v>
      </c>
      <c r="AE16" s="47">
        <v>76.266666666666666</v>
      </c>
      <c r="AF16" s="47">
        <v>77.366666666666674</v>
      </c>
      <c r="AG16" s="47">
        <v>78.399999999999991</v>
      </c>
      <c r="AH16" s="47">
        <v>80.333333333333329</v>
      </c>
      <c r="AI16" s="47">
        <v>79.566666666666663</v>
      </c>
      <c r="AJ16" s="47">
        <v>83.066666666666677</v>
      </c>
      <c r="AK16" s="47">
        <v>84.766666666666666</v>
      </c>
      <c r="AL16" s="47">
        <v>87.5</v>
      </c>
      <c r="AM16" s="47">
        <v>87.7</v>
      </c>
      <c r="AN16" s="47">
        <v>88.399999999999991</v>
      </c>
      <c r="AO16" s="47">
        <v>89.2</v>
      </c>
      <c r="AP16" s="47">
        <v>88.833333333333329</v>
      </c>
      <c r="AQ16" s="47">
        <v>88.899999999999991</v>
      </c>
      <c r="AR16" s="47">
        <v>88.466666666666669</v>
      </c>
      <c r="AS16" s="47">
        <v>88.233333333333334</v>
      </c>
      <c r="AT16" s="47">
        <v>88.6</v>
      </c>
      <c r="AU16" s="47">
        <v>89.8</v>
      </c>
      <c r="AV16" s="47">
        <v>89.833333333333329</v>
      </c>
      <c r="AW16" s="47">
        <v>91.63333333333334</v>
      </c>
      <c r="AX16" s="47">
        <v>91.133333333333326</v>
      </c>
      <c r="AY16" s="47">
        <v>89.533333333333331</v>
      </c>
      <c r="AZ16" s="47">
        <v>89.800000000000011</v>
      </c>
      <c r="BA16" s="47">
        <v>90.066666666666663</v>
      </c>
      <c r="BB16" s="47">
        <v>90.73333333333332</v>
      </c>
      <c r="BC16" s="47">
        <v>91.76666666666668</v>
      </c>
      <c r="BD16" s="47">
        <v>92.4</v>
      </c>
      <c r="BE16" s="47">
        <v>93.26666666666668</v>
      </c>
      <c r="BF16" s="47">
        <v>92.8</v>
      </c>
      <c r="BG16" s="47">
        <v>92.3</v>
      </c>
      <c r="BH16" s="47">
        <v>91.7</v>
      </c>
      <c r="BI16" s="47">
        <v>91.566666666666663</v>
      </c>
      <c r="BJ16" s="47">
        <v>91.566666666666677</v>
      </c>
      <c r="BK16" s="47">
        <v>90.9</v>
      </c>
      <c r="BL16" s="47">
        <v>91.533333333333317</v>
      </c>
      <c r="BM16" s="47">
        <v>93.2</v>
      </c>
      <c r="BN16" s="47">
        <v>94</v>
      </c>
      <c r="BO16" s="47">
        <v>94</v>
      </c>
      <c r="BP16" s="47">
        <v>94.166666666666686</v>
      </c>
      <c r="BQ16" s="47">
        <v>93.833333333333343</v>
      </c>
      <c r="BR16" s="47">
        <v>93.7</v>
      </c>
      <c r="BS16" s="47">
        <v>93.566666666666663</v>
      </c>
      <c r="BT16" s="47">
        <v>93.73333333333332</v>
      </c>
      <c r="BU16" s="47">
        <v>93.133333333333326</v>
      </c>
      <c r="BV16" s="47">
        <v>93.23333333333332</v>
      </c>
      <c r="BW16" s="47">
        <v>93.166666666666686</v>
      </c>
      <c r="BX16" s="47">
        <v>92.433333333333337</v>
      </c>
      <c r="BY16" s="47">
        <v>91.333333333333314</v>
      </c>
      <c r="BZ16" s="47">
        <v>89.433333333333323</v>
      </c>
      <c r="CA16" s="47">
        <v>87</v>
      </c>
      <c r="CB16" s="47">
        <v>85.233333333333334</v>
      </c>
      <c r="CC16" s="47">
        <v>83.2</v>
      </c>
      <c r="CD16" s="47">
        <v>81.633333333333326</v>
      </c>
      <c r="CE16" s="47">
        <v>80.333333333333329</v>
      </c>
      <c r="CF16" s="47">
        <v>80.233333333333334</v>
      </c>
      <c r="CG16" s="47">
        <v>79.933333333333337</v>
      </c>
      <c r="CH16" s="47">
        <v>79.86666666666666</v>
      </c>
      <c r="CI16" s="47">
        <v>79.433333333333337</v>
      </c>
      <c r="CJ16" s="47">
        <v>78.8</v>
      </c>
      <c r="CK16" s="47">
        <v>78</v>
      </c>
      <c r="CL16" s="47">
        <v>77.833333333333329</v>
      </c>
      <c r="CM16" s="47">
        <v>77.433333333333323</v>
      </c>
      <c r="CN16" s="47">
        <v>77.633333333333326</v>
      </c>
      <c r="CO16" s="47">
        <v>77.866666666666674</v>
      </c>
      <c r="CP16" s="47">
        <v>78.5</v>
      </c>
      <c r="CQ16" s="47">
        <v>79.566666666666663</v>
      </c>
      <c r="CR16" s="47">
        <v>80.199999999999989</v>
      </c>
      <c r="CS16" s="47">
        <v>80.5</v>
      </c>
      <c r="CT16" s="47">
        <v>80.766666666666666</v>
      </c>
      <c r="CU16" s="47">
        <v>80.566666666666663</v>
      </c>
      <c r="CV16" s="47">
        <v>80.7</v>
      </c>
      <c r="CW16" s="47">
        <v>81.100000000000009</v>
      </c>
      <c r="CX16" s="47">
        <v>81.599999999999994</v>
      </c>
      <c r="CY16" s="47">
        <v>81.76666666666668</v>
      </c>
      <c r="CZ16" s="47">
        <v>81.866666666666674</v>
      </c>
      <c r="DA16" s="47">
        <v>82.2</v>
      </c>
      <c r="DB16" s="47">
        <v>82.36666666666666</v>
      </c>
      <c r="DC16" s="47">
        <v>83</v>
      </c>
      <c r="DD16" s="47">
        <v>83.033333333333331</v>
      </c>
      <c r="DE16" s="47">
        <v>83.566666666666663</v>
      </c>
      <c r="DF16" s="47">
        <v>83.333333333333343</v>
      </c>
      <c r="DG16" s="47">
        <v>83.466666666666669</v>
      </c>
      <c r="DH16" s="47">
        <v>84.1</v>
      </c>
      <c r="DI16" s="47">
        <v>84.5</v>
      </c>
      <c r="DJ16" s="47">
        <v>85.1</v>
      </c>
      <c r="DK16" s="47">
        <v>86.166666666666657</v>
      </c>
      <c r="DL16" s="47">
        <v>86.733333333333334</v>
      </c>
      <c r="DM16" s="47">
        <v>86.833333333333343</v>
      </c>
      <c r="DN16" s="47">
        <v>86.866666666666674</v>
      </c>
      <c r="DO16" s="47">
        <v>87.466666666666669</v>
      </c>
      <c r="DP16" s="47">
        <v>88.166666666666671</v>
      </c>
      <c r="DQ16" s="47">
        <v>88.7</v>
      </c>
      <c r="DR16" s="47">
        <v>89.033333333333331</v>
      </c>
      <c r="DS16" s="48">
        <v>88.2</v>
      </c>
      <c r="DT16" s="48">
        <v>85.033333333333331</v>
      </c>
      <c r="DU16" s="48">
        <v>85.066666666666663</v>
      </c>
      <c r="DV16" s="48">
        <v>86.433333333333337</v>
      </c>
      <c r="DW16" s="48">
        <v>86.466666666666669</v>
      </c>
      <c r="DX16" s="48">
        <v>86.7</v>
      </c>
      <c r="DY16" s="48">
        <v>87</v>
      </c>
      <c r="DZ16" s="48">
        <v>88.6</v>
      </c>
      <c r="EA16" s="48">
        <v>89.833333333333329</v>
      </c>
      <c r="EB16" s="48">
        <v>89.36666666666666</v>
      </c>
      <c r="EC16" s="48">
        <v>88.966666666666669</v>
      </c>
      <c r="ED16" s="48">
        <v>88.6</v>
      </c>
      <c r="EE16" s="48">
        <v>88.066666666666663</v>
      </c>
      <c r="EF16" s="48">
        <v>88</v>
      </c>
      <c r="EG16" s="48">
        <v>87.300000000000011</v>
      </c>
      <c r="EH16" s="48">
        <v>86.933333333333337</v>
      </c>
      <c r="EI16" s="48">
        <v>86.666666666666671</v>
      </c>
      <c r="EJ16" s="48">
        <v>86.333333333333343</v>
      </c>
      <c r="EK16" s="48">
        <v>86.4</v>
      </c>
      <c r="EL16" s="48">
        <v>85.666666666666657</v>
      </c>
      <c r="EM16" s="48">
        <v>85.766666666666666</v>
      </c>
      <c r="EN16" s="49">
        <v>85.752939999999995</v>
      </c>
      <c r="EO16" s="49">
        <v>86.173739999999995</v>
      </c>
      <c r="EP16" s="49">
        <v>86.366979999999998</v>
      </c>
      <c r="EQ16" s="49">
        <v>86.581729999999993</v>
      </c>
      <c r="ER16" s="49">
        <v>86.582310000000007</v>
      </c>
      <c r="ES16" s="49">
        <v>86.896969999999996</v>
      </c>
      <c r="ET16" s="49">
        <v>87.152000000000001</v>
      </c>
      <c r="EU16" s="49">
        <v>87.380279999999999</v>
      </c>
      <c r="EV16" s="49">
        <v>87.588549999999998</v>
      </c>
      <c r="EW16" s="49">
        <v>87.679810000000003</v>
      </c>
      <c r="EX16" s="49">
        <v>87.645859999999999</v>
      </c>
      <c r="EY16" s="49">
        <v>87.936599999999999</v>
      </c>
      <c r="EZ16" s="49">
        <v>87.828950000000006</v>
      </c>
      <c r="FA16" s="49">
        <v>87.708010000000002</v>
      </c>
      <c r="FB16" s="49">
        <v>87.660749999999993</v>
      </c>
      <c r="FC16" s="49">
        <v>87.707599999999999</v>
      </c>
      <c r="FD16" s="49">
        <v>87.72587</v>
      </c>
      <c r="FE16" s="49">
        <v>87.79907</v>
      </c>
      <c r="FF16" s="49">
        <v>87.815020000000004</v>
      </c>
      <c r="FG16" s="49">
        <v>87.864890000000003</v>
      </c>
      <c r="FH16" s="49">
        <v>87.862110000000001</v>
      </c>
      <c r="FI16" s="49">
        <v>87.924620000000004</v>
      </c>
      <c r="FJ16" s="49">
        <v>87.923550000000006</v>
      </c>
    </row>
    <row r="17" spans="1:166" x14ac:dyDescent="0.2">
      <c r="A17" t="str">
        <f>'Baseline QTR'!A17</f>
        <v>KS_NPBS</v>
      </c>
      <c r="B17" t="str">
        <f>'Baseline QTR'!B17</f>
        <v xml:space="preserve">   Professional and business services</v>
      </c>
      <c r="C17" s="47">
        <v>121.93333333333334</v>
      </c>
      <c r="D17" s="47">
        <v>124.33333333333331</v>
      </c>
      <c r="E17" s="47">
        <v>126.13333333333334</v>
      </c>
      <c r="F17" s="47">
        <v>125.53333333333332</v>
      </c>
      <c r="G17" s="47">
        <v>124.76666666666668</v>
      </c>
      <c r="H17" s="47">
        <v>123.76666666666668</v>
      </c>
      <c r="I17" s="47">
        <v>124.03333333333332</v>
      </c>
      <c r="J17" s="47">
        <v>124.73333333333332</v>
      </c>
      <c r="K17" s="47">
        <v>128.39999999999998</v>
      </c>
      <c r="L17" s="47">
        <v>126.56666666666666</v>
      </c>
      <c r="M17" s="47">
        <v>124.06666666666668</v>
      </c>
      <c r="N17" s="47">
        <v>124.53333333333332</v>
      </c>
      <c r="O17" s="47">
        <v>129.56666666666666</v>
      </c>
      <c r="P17" s="47">
        <v>130.83333333333331</v>
      </c>
      <c r="Q17" s="47">
        <v>134</v>
      </c>
      <c r="R17" s="47">
        <v>133.36666666666667</v>
      </c>
      <c r="S17" s="47">
        <v>136.06666666666666</v>
      </c>
      <c r="T17" s="47">
        <v>139.19999999999999</v>
      </c>
      <c r="U17" s="47">
        <v>141.69999999999999</v>
      </c>
      <c r="V17" s="47">
        <v>145.16666666666669</v>
      </c>
      <c r="W17" s="47">
        <v>145.26666666666668</v>
      </c>
      <c r="X17" s="47">
        <v>144.26666666666668</v>
      </c>
      <c r="Y17" s="47">
        <v>145.66666666666666</v>
      </c>
      <c r="Z17" s="47">
        <v>148.76666666666668</v>
      </c>
      <c r="AA17" s="47">
        <v>153.1</v>
      </c>
      <c r="AB17" s="47">
        <v>153.30000000000001</v>
      </c>
      <c r="AC17" s="47">
        <v>156.36666666666667</v>
      </c>
      <c r="AD17" s="47">
        <v>160.53333333333333</v>
      </c>
      <c r="AE17" s="47">
        <v>164.6</v>
      </c>
      <c r="AF17" s="47">
        <v>169.26666666666665</v>
      </c>
      <c r="AG17" s="47">
        <v>170.20000000000002</v>
      </c>
      <c r="AH17" s="47">
        <v>173.63333333333333</v>
      </c>
      <c r="AI17" s="47">
        <v>177.66666666666666</v>
      </c>
      <c r="AJ17" s="47">
        <v>177.9</v>
      </c>
      <c r="AK17" s="47">
        <v>179.73333333333335</v>
      </c>
      <c r="AL17" s="47">
        <v>181.1</v>
      </c>
      <c r="AM17" s="47">
        <v>183.46666666666667</v>
      </c>
      <c r="AN17" s="47">
        <v>187.93333333333337</v>
      </c>
      <c r="AO17" s="47">
        <v>191.73333333333332</v>
      </c>
      <c r="AP17" s="47">
        <v>195.93333333333337</v>
      </c>
      <c r="AQ17" s="47">
        <v>198.86666666666665</v>
      </c>
      <c r="AR17" s="47">
        <v>200.4</v>
      </c>
      <c r="AS17" s="47">
        <v>204.6</v>
      </c>
      <c r="AT17" s="47">
        <v>205.36666666666667</v>
      </c>
      <c r="AU17" s="47">
        <v>198.46666666666667</v>
      </c>
      <c r="AV17" s="47">
        <v>194.43333333333337</v>
      </c>
      <c r="AW17" s="47">
        <v>187.36666666666667</v>
      </c>
      <c r="AX17" s="47">
        <v>182.23333333333332</v>
      </c>
      <c r="AY17" s="47">
        <v>180.56666666666663</v>
      </c>
      <c r="AZ17" s="47">
        <v>179.83333333333334</v>
      </c>
      <c r="BA17" s="47">
        <v>179.93333333333334</v>
      </c>
      <c r="BB17" s="47">
        <v>179.6</v>
      </c>
      <c r="BC17" s="47">
        <v>178.7</v>
      </c>
      <c r="BD17" s="47">
        <v>177.16666666666666</v>
      </c>
      <c r="BE17" s="47">
        <v>176.86666666666667</v>
      </c>
      <c r="BF17" s="47">
        <v>178.06666666666666</v>
      </c>
      <c r="BG17" s="47">
        <v>180.5</v>
      </c>
      <c r="BH17" s="47">
        <v>182.46666666666667</v>
      </c>
      <c r="BI17" s="47">
        <v>184.2</v>
      </c>
      <c r="BJ17" s="47">
        <v>187.16666666666663</v>
      </c>
      <c r="BK17" s="47">
        <v>189.6</v>
      </c>
      <c r="BL17" s="47">
        <v>191.93333333333337</v>
      </c>
      <c r="BM17" s="47">
        <v>195.26666666666668</v>
      </c>
      <c r="BN17" s="47">
        <v>197.96666666666667</v>
      </c>
      <c r="BO17" s="47">
        <v>200.1</v>
      </c>
      <c r="BP17" s="47">
        <v>204.03333333333333</v>
      </c>
      <c r="BQ17" s="47">
        <v>207.26666666666665</v>
      </c>
      <c r="BR17" s="47">
        <v>210.03333333333333</v>
      </c>
      <c r="BS17" s="47">
        <v>213.13333333333333</v>
      </c>
      <c r="BT17" s="47">
        <v>214.93333333333337</v>
      </c>
      <c r="BU17" s="47">
        <v>216.66666666666669</v>
      </c>
      <c r="BV17" s="47">
        <v>218.7</v>
      </c>
      <c r="BW17" s="47">
        <v>221.26666666666665</v>
      </c>
      <c r="BX17" s="47">
        <v>222.3</v>
      </c>
      <c r="BY17" s="47">
        <v>220.93333333333337</v>
      </c>
      <c r="BZ17" s="47">
        <v>216</v>
      </c>
      <c r="CA17" s="47">
        <v>209.8</v>
      </c>
      <c r="CB17" s="47">
        <v>200.46666666666667</v>
      </c>
      <c r="CC17" s="47">
        <v>197.23333333333335</v>
      </c>
      <c r="CD17" s="47">
        <v>197.4</v>
      </c>
      <c r="CE17" s="47">
        <v>198.56666666666663</v>
      </c>
      <c r="CF17" s="47">
        <v>200.5</v>
      </c>
      <c r="CG17" s="47">
        <v>202.3</v>
      </c>
      <c r="CH17" s="47">
        <v>205</v>
      </c>
      <c r="CI17" s="47">
        <v>207.7</v>
      </c>
      <c r="CJ17" s="47">
        <v>210.3</v>
      </c>
      <c r="CK17" s="47">
        <v>213.56666666666663</v>
      </c>
      <c r="CL17" s="47">
        <v>216.36666666666667</v>
      </c>
      <c r="CM17" s="47">
        <v>218.8</v>
      </c>
      <c r="CN17" s="47">
        <v>223.4</v>
      </c>
      <c r="CO17" s="47">
        <v>224.8</v>
      </c>
      <c r="CP17" s="47">
        <v>228.96666666666667</v>
      </c>
      <c r="CQ17" s="47">
        <v>232.1</v>
      </c>
      <c r="CR17" s="47">
        <v>234.16666666666663</v>
      </c>
      <c r="CS17" s="47">
        <v>236.46666666666667</v>
      </c>
      <c r="CT17" s="47">
        <v>239.63333333333333</v>
      </c>
      <c r="CU17" s="47">
        <v>242.13333333333333</v>
      </c>
      <c r="CV17" s="47">
        <v>243.3</v>
      </c>
      <c r="CW17" s="47">
        <v>248.33333333333337</v>
      </c>
      <c r="CX17" s="47">
        <v>251.33333333333337</v>
      </c>
      <c r="CY17" s="47">
        <v>253.6</v>
      </c>
      <c r="CZ17" s="47">
        <v>257.39999999999998</v>
      </c>
      <c r="DA17" s="47">
        <v>261.3</v>
      </c>
      <c r="DB17" s="47">
        <v>264.06666666666666</v>
      </c>
      <c r="DC17" s="47">
        <v>267.23333333333329</v>
      </c>
      <c r="DD17" s="47">
        <v>271.13333333333333</v>
      </c>
      <c r="DE17" s="47">
        <v>274.60000000000002</v>
      </c>
      <c r="DF17" s="47">
        <v>276.7</v>
      </c>
      <c r="DG17" s="47">
        <v>280.83333333333337</v>
      </c>
      <c r="DH17" s="47">
        <v>286.40000000000003</v>
      </c>
      <c r="DI17" s="47">
        <v>290.39999999999998</v>
      </c>
      <c r="DJ17" s="47">
        <v>292.13333333333333</v>
      </c>
      <c r="DK17" s="47">
        <v>295.03333333333336</v>
      </c>
      <c r="DL17" s="47">
        <v>295.66666666666669</v>
      </c>
      <c r="DM17" s="47">
        <v>298.23333333333335</v>
      </c>
      <c r="DN17" s="47">
        <v>301.89999999999998</v>
      </c>
      <c r="DO17" s="47">
        <v>301.8</v>
      </c>
      <c r="DP17" s="47">
        <v>308.2</v>
      </c>
      <c r="DQ17" s="47">
        <v>314.0333333333333</v>
      </c>
      <c r="DR17" s="47">
        <v>318.53333333333336</v>
      </c>
      <c r="DS17" s="48">
        <v>321.73333333333335</v>
      </c>
      <c r="DT17" s="48">
        <v>305.56666666666666</v>
      </c>
      <c r="DU17" s="48">
        <v>311.5333333333333</v>
      </c>
      <c r="DV17" s="48">
        <v>320.8</v>
      </c>
      <c r="DW17" s="48">
        <v>318.56666666666666</v>
      </c>
      <c r="DX17" s="48">
        <v>319.10000000000002</v>
      </c>
      <c r="DY17" s="48">
        <v>326.63333333333333</v>
      </c>
      <c r="DZ17" s="48">
        <v>337.90000000000003</v>
      </c>
      <c r="EA17" s="48">
        <v>351.8</v>
      </c>
      <c r="EB17" s="48">
        <v>356.43333333333334</v>
      </c>
      <c r="EC17" s="48">
        <v>355.6</v>
      </c>
      <c r="ED17" s="48">
        <v>354.3</v>
      </c>
      <c r="EE17" s="48">
        <v>350.06666666666666</v>
      </c>
      <c r="EF17" s="48">
        <v>345.86666666666667</v>
      </c>
      <c r="EG17" s="48">
        <v>344.33333333333331</v>
      </c>
      <c r="EH17" s="48">
        <v>345.96666666666664</v>
      </c>
      <c r="EI17" s="48">
        <v>345.9</v>
      </c>
      <c r="EJ17" s="48">
        <v>346.23333333333335</v>
      </c>
      <c r="EK17" s="48">
        <v>346.76666666666665</v>
      </c>
      <c r="EL17" s="48">
        <v>344.23333333333335</v>
      </c>
      <c r="EM17" s="48">
        <v>346.3</v>
      </c>
      <c r="EN17" s="49">
        <v>347.34820000000002</v>
      </c>
      <c r="EO17" s="49">
        <v>348.18130000000002</v>
      </c>
      <c r="EP17" s="49">
        <v>348.79829999999998</v>
      </c>
      <c r="EQ17" s="49">
        <v>349.88119999999998</v>
      </c>
      <c r="ER17" s="49">
        <v>351.01490000000001</v>
      </c>
      <c r="ES17" s="49">
        <v>352.32900000000001</v>
      </c>
      <c r="ET17" s="49">
        <v>354.02800000000002</v>
      </c>
      <c r="EU17" s="49">
        <v>355.49970000000002</v>
      </c>
      <c r="EV17" s="49">
        <v>357.08670000000001</v>
      </c>
      <c r="EW17" s="49">
        <v>358.61860000000001</v>
      </c>
      <c r="EX17" s="49">
        <v>360.4973</v>
      </c>
      <c r="EY17" s="49">
        <v>363.1875</v>
      </c>
      <c r="EZ17" s="49">
        <v>365.2287</v>
      </c>
      <c r="FA17" s="49">
        <v>367.30130000000003</v>
      </c>
      <c r="FB17" s="49">
        <v>369.66269999999997</v>
      </c>
      <c r="FC17" s="49">
        <v>372.21199999999999</v>
      </c>
      <c r="FD17" s="49">
        <v>374.7022</v>
      </c>
      <c r="FE17" s="49">
        <v>377.29849999999999</v>
      </c>
      <c r="FF17" s="49">
        <v>380.01010000000002</v>
      </c>
      <c r="FG17" s="49">
        <v>382.87889999999999</v>
      </c>
      <c r="FH17" s="49">
        <v>385.68270000000001</v>
      </c>
      <c r="FI17" s="49">
        <v>388.40940000000001</v>
      </c>
      <c r="FJ17" s="49">
        <v>391.06319999999999</v>
      </c>
    </row>
    <row r="18" spans="1:166" x14ac:dyDescent="0.2">
      <c r="A18" t="str">
        <f>'Baseline QTR'!A18</f>
        <v>KS_NOSRV</v>
      </c>
      <c r="B18" t="str">
        <f>'Baseline QTR'!B18</f>
        <v xml:space="preserve">   Other services</v>
      </c>
      <c r="C18" s="47">
        <v>226.1</v>
      </c>
      <c r="D18" s="47">
        <v>228.43333333333337</v>
      </c>
      <c r="E18" s="47">
        <v>230.7</v>
      </c>
      <c r="F18" s="47">
        <v>231.93333333333337</v>
      </c>
      <c r="G18" s="47">
        <v>233.66666666666669</v>
      </c>
      <c r="H18" s="47">
        <v>234.5</v>
      </c>
      <c r="I18" s="47">
        <v>234.43333333333337</v>
      </c>
      <c r="J18" s="47">
        <v>237.16666666666663</v>
      </c>
      <c r="K18" s="47">
        <v>238.23333333333332</v>
      </c>
      <c r="L18" s="47">
        <v>239.73333333333335</v>
      </c>
      <c r="M18" s="47">
        <v>242.66666666666669</v>
      </c>
      <c r="N18" s="47">
        <v>245.4</v>
      </c>
      <c r="O18" s="47">
        <v>246.86666666666667</v>
      </c>
      <c r="P18" s="47">
        <v>251.33333333333337</v>
      </c>
      <c r="Q18" s="47">
        <v>253.26666666666665</v>
      </c>
      <c r="R18" s="47">
        <v>252.86666666666667</v>
      </c>
      <c r="S18" s="47">
        <v>254.06666666666663</v>
      </c>
      <c r="T18" s="47">
        <v>255.8</v>
      </c>
      <c r="U18" s="47">
        <v>257.40000000000003</v>
      </c>
      <c r="V18" s="47">
        <v>260.10000000000002</v>
      </c>
      <c r="W18" s="47">
        <v>264.93333333333334</v>
      </c>
      <c r="X18" s="47">
        <v>265.60000000000002</v>
      </c>
      <c r="Y18" s="47">
        <v>266.53333333333336</v>
      </c>
      <c r="Z18" s="47">
        <v>267.53333333333336</v>
      </c>
      <c r="AA18" s="47">
        <v>266.8</v>
      </c>
      <c r="AB18" s="47">
        <v>270.23333333333329</v>
      </c>
      <c r="AC18" s="47">
        <v>272.36666666666667</v>
      </c>
      <c r="AD18" s="47">
        <v>277.3</v>
      </c>
      <c r="AE18" s="47">
        <v>279.3</v>
      </c>
      <c r="AF18" s="47">
        <v>281.3</v>
      </c>
      <c r="AG18" s="47">
        <v>284.16666666666669</v>
      </c>
      <c r="AH18" s="47">
        <v>288.76666666666665</v>
      </c>
      <c r="AI18" s="47">
        <v>289.8</v>
      </c>
      <c r="AJ18" s="47">
        <v>294.8</v>
      </c>
      <c r="AK18" s="47">
        <v>296.66666666666669</v>
      </c>
      <c r="AL18" s="47">
        <v>298.76666666666665</v>
      </c>
      <c r="AM18" s="47">
        <v>301.7</v>
      </c>
      <c r="AN18" s="47">
        <v>301.43333333333334</v>
      </c>
      <c r="AO18" s="47">
        <v>303.40000000000003</v>
      </c>
      <c r="AP18" s="47">
        <v>306.96666666666664</v>
      </c>
      <c r="AQ18" s="47">
        <v>310</v>
      </c>
      <c r="AR18" s="47">
        <v>308.9666666666667</v>
      </c>
      <c r="AS18" s="47">
        <v>310.73333333333335</v>
      </c>
      <c r="AT18" s="47">
        <v>313.83333333333331</v>
      </c>
      <c r="AU18" s="47">
        <v>312.2</v>
      </c>
      <c r="AV18" s="47">
        <v>313.33333333333331</v>
      </c>
      <c r="AW18" s="47">
        <v>313.06666666666666</v>
      </c>
      <c r="AX18" s="47">
        <v>311.76666666666665</v>
      </c>
      <c r="AY18" s="47">
        <v>313.0333333333333</v>
      </c>
      <c r="AZ18" s="47">
        <v>314.43333333333334</v>
      </c>
      <c r="BA18" s="47">
        <v>315.59999999999997</v>
      </c>
      <c r="BB18" s="47">
        <v>316.56666666666666</v>
      </c>
      <c r="BC18" s="47">
        <v>318.3</v>
      </c>
      <c r="BD18" s="47">
        <v>319.26666666666665</v>
      </c>
      <c r="BE18" s="47">
        <v>320.89999999999998</v>
      </c>
      <c r="BF18" s="47">
        <v>323.3</v>
      </c>
      <c r="BG18" s="47">
        <v>322.5333333333333</v>
      </c>
      <c r="BH18" s="47">
        <v>324.60000000000002</v>
      </c>
      <c r="BI18" s="47">
        <v>325.36666666666667</v>
      </c>
      <c r="BJ18" s="47">
        <v>327.23333333333335</v>
      </c>
      <c r="BK18" s="47">
        <v>329.2</v>
      </c>
      <c r="BL18" s="47">
        <v>332.33333333333331</v>
      </c>
      <c r="BM18" s="47">
        <v>334</v>
      </c>
      <c r="BN18" s="47">
        <v>335.09999999999997</v>
      </c>
      <c r="BO18" s="47">
        <v>336.93333333333334</v>
      </c>
      <c r="BP18" s="47">
        <v>338.0333333333333</v>
      </c>
      <c r="BQ18" s="47">
        <v>339.86666666666667</v>
      </c>
      <c r="BR18" s="47">
        <v>341.56666666666666</v>
      </c>
      <c r="BS18" s="47">
        <v>345.03333333333336</v>
      </c>
      <c r="BT18" s="47">
        <v>346.90000000000003</v>
      </c>
      <c r="BU18" s="47">
        <v>349.4</v>
      </c>
      <c r="BV18" s="47">
        <v>352.90000000000003</v>
      </c>
      <c r="BW18" s="47">
        <v>355.7</v>
      </c>
      <c r="BX18" s="47">
        <v>357.33333333333337</v>
      </c>
      <c r="BY18" s="47">
        <v>360.06666666666666</v>
      </c>
      <c r="BZ18" s="47">
        <v>359.23333333333335</v>
      </c>
      <c r="CA18" s="47">
        <v>358.83333333333331</v>
      </c>
      <c r="CB18" s="47">
        <v>357</v>
      </c>
      <c r="CC18" s="47">
        <v>358.3</v>
      </c>
      <c r="CD18" s="47">
        <v>359.46666666666664</v>
      </c>
      <c r="CE18" s="47">
        <v>359.63333333333333</v>
      </c>
      <c r="CF18" s="47">
        <v>361.6</v>
      </c>
      <c r="CG18" s="47">
        <v>364.2999999999999</v>
      </c>
      <c r="CH18" s="47">
        <v>368.83333333333331</v>
      </c>
      <c r="CI18" s="47">
        <v>370.56666666666666</v>
      </c>
      <c r="CJ18" s="47">
        <v>373.66666666666669</v>
      </c>
      <c r="CK18" s="47">
        <v>375.33333333333331</v>
      </c>
      <c r="CL18" s="47">
        <v>377.33333333333337</v>
      </c>
      <c r="CM18" s="47">
        <v>379.9666666666667</v>
      </c>
      <c r="CN18" s="47">
        <v>382.3</v>
      </c>
      <c r="CO18" s="47">
        <v>383.2999999999999</v>
      </c>
      <c r="CP18" s="47">
        <v>386.2</v>
      </c>
      <c r="CQ18" s="47">
        <v>387.56666666666666</v>
      </c>
      <c r="CR18" s="47">
        <v>390.3</v>
      </c>
      <c r="CS18" s="47">
        <v>392.6</v>
      </c>
      <c r="CT18" s="47">
        <v>395.73333333333335</v>
      </c>
      <c r="CU18" s="47">
        <v>399.7000000000001</v>
      </c>
      <c r="CV18" s="47">
        <v>399.96666666666664</v>
      </c>
      <c r="CW18" s="47">
        <v>403.0333333333333</v>
      </c>
      <c r="CX18" s="47">
        <v>403.5333333333333</v>
      </c>
      <c r="CY18" s="47">
        <v>406.36666666666662</v>
      </c>
      <c r="CZ18" s="47">
        <v>410.23333333333335</v>
      </c>
      <c r="DA18" s="47">
        <v>414.1</v>
      </c>
      <c r="DB18" s="47">
        <v>416.9666666666667</v>
      </c>
      <c r="DC18" s="47">
        <v>422.36666666666667</v>
      </c>
      <c r="DD18" s="47">
        <v>426.7</v>
      </c>
      <c r="DE18" s="47">
        <v>429.6</v>
      </c>
      <c r="DF18" s="47">
        <v>432.0333333333333</v>
      </c>
      <c r="DG18" s="47">
        <v>434.73333333333335</v>
      </c>
      <c r="DH18" s="47">
        <v>438.7</v>
      </c>
      <c r="DI18" s="47">
        <v>440.83333333333337</v>
      </c>
      <c r="DJ18" s="47">
        <v>443.43333333333334</v>
      </c>
      <c r="DK18" s="47">
        <v>448.8</v>
      </c>
      <c r="DL18" s="47">
        <v>451.46666666666664</v>
      </c>
      <c r="DM18" s="47">
        <v>453.76666666666671</v>
      </c>
      <c r="DN18" s="47">
        <v>456.36666666666667</v>
      </c>
      <c r="DO18" s="47">
        <v>459.86666666666667</v>
      </c>
      <c r="DP18" s="47">
        <v>462.73333333333335</v>
      </c>
      <c r="DQ18" s="47">
        <v>465.46666666666664</v>
      </c>
      <c r="DR18" s="47">
        <v>467.03333333333336</v>
      </c>
      <c r="DS18" s="48">
        <v>464.2</v>
      </c>
      <c r="DT18" s="48">
        <v>353.06666666666666</v>
      </c>
      <c r="DU18" s="48">
        <v>378.53333333333336</v>
      </c>
      <c r="DV18" s="48">
        <v>383.16666666666663</v>
      </c>
      <c r="DW18" s="48">
        <v>382.36666666666667</v>
      </c>
      <c r="DX18" s="48">
        <v>398.33333333333331</v>
      </c>
      <c r="DY18" s="48">
        <v>415.23333333333335</v>
      </c>
      <c r="DZ18" s="48">
        <v>425.1</v>
      </c>
      <c r="EA18" s="48">
        <v>428.7</v>
      </c>
      <c r="EB18" s="48">
        <v>434.16666666666669</v>
      </c>
      <c r="EC18" s="48">
        <v>441.6</v>
      </c>
      <c r="ED18" s="48">
        <v>444</v>
      </c>
      <c r="EE18" s="48">
        <v>450.9</v>
      </c>
      <c r="EF18" s="48">
        <v>454.53333333333336</v>
      </c>
      <c r="EG18" s="48">
        <v>457.86666666666667</v>
      </c>
      <c r="EH18" s="48">
        <v>461.26666666666665</v>
      </c>
      <c r="EI18" s="48">
        <v>462.36666666666662</v>
      </c>
      <c r="EJ18" s="48">
        <v>466.56666666666666</v>
      </c>
      <c r="EK18" s="48">
        <v>468.93333333333334</v>
      </c>
      <c r="EL18" s="48">
        <v>466.7000000000001</v>
      </c>
      <c r="EM18" s="48">
        <v>468</v>
      </c>
      <c r="EN18" s="49">
        <v>470.39760000000001</v>
      </c>
      <c r="EO18" s="49">
        <v>474.26729999999998</v>
      </c>
      <c r="EP18" s="49">
        <v>478.1506</v>
      </c>
      <c r="EQ18" s="49">
        <v>480.79129999999998</v>
      </c>
      <c r="ER18" s="49">
        <v>483.38299999999998</v>
      </c>
      <c r="ES18" s="49">
        <v>484.28960000000001</v>
      </c>
      <c r="ET18" s="49">
        <v>486.72199999999998</v>
      </c>
      <c r="EU18" s="49">
        <v>487.55540000000002</v>
      </c>
      <c r="EV18" s="49">
        <v>488.15629999999999</v>
      </c>
      <c r="EW18" s="49">
        <v>489.28629999999998</v>
      </c>
      <c r="EX18" s="49">
        <v>490.33449999999999</v>
      </c>
      <c r="EY18" s="49">
        <v>490.64330000000001</v>
      </c>
      <c r="EZ18" s="49">
        <v>491.62299999999999</v>
      </c>
      <c r="FA18" s="49">
        <v>492.7004</v>
      </c>
      <c r="FB18" s="49">
        <v>493.5138</v>
      </c>
      <c r="FC18" s="49">
        <v>494.19850000000002</v>
      </c>
      <c r="FD18" s="49">
        <v>494.74169999999998</v>
      </c>
      <c r="FE18" s="49">
        <v>495.2208</v>
      </c>
      <c r="FF18" s="49">
        <v>495.8168</v>
      </c>
      <c r="FG18" s="49">
        <v>496.30500000000001</v>
      </c>
      <c r="FH18" s="49">
        <v>496.97739999999999</v>
      </c>
      <c r="FI18" s="49">
        <v>497.74529999999999</v>
      </c>
      <c r="FJ18" s="49">
        <v>498.55239999999998</v>
      </c>
    </row>
    <row r="19" spans="1:166" x14ac:dyDescent="0.2">
      <c r="A19" t="str">
        <f>'Baseline QTR'!A19</f>
        <v>KS_NLHS</v>
      </c>
      <c r="B19" t="str">
        <f>'Baseline QTR'!B19</f>
        <v xml:space="preserve">      Leisure and Hospitality</v>
      </c>
      <c r="C19" s="47">
        <v>89.966666666666669</v>
      </c>
      <c r="D19" s="47">
        <v>90.86666666666666</v>
      </c>
      <c r="E19" s="47">
        <v>91.4</v>
      </c>
      <c r="F19" s="47">
        <v>91.13333333333334</v>
      </c>
      <c r="G19" s="47">
        <v>92.76666666666668</v>
      </c>
      <c r="H19" s="47">
        <v>92.3</v>
      </c>
      <c r="I19" s="47">
        <v>90.73333333333332</v>
      </c>
      <c r="J19" s="47">
        <v>91.466666666666683</v>
      </c>
      <c r="K19" s="47">
        <v>92.4</v>
      </c>
      <c r="L19" s="47">
        <v>92.866666666666674</v>
      </c>
      <c r="M19" s="47">
        <v>94</v>
      </c>
      <c r="N19" s="47">
        <v>94.566666666666663</v>
      </c>
      <c r="O19" s="47">
        <v>95.4</v>
      </c>
      <c r="P19" s="47">
        <v>96.3</v>
      </c>
      <c r="Q19" s="47">
        <v>97.8</v>
      </c>
      <c r="R19" s="47">
        <v>96.86666666666666</v>
      </c>
      <c r="S19" s="47">
        <v>97.7</v>
      </c>
      <c r="T19" s="47">
        <v>99</v>
      </c>
      <c r="U19" s="47">
        <v>98.633333333333326</v>
      </c>
      <c r="V19" s="47">
        <v>100.53333333333332</v>
      </c>
      <c r="W19" s="47">
        <v>102.3</v>
      </c>
      <c r="X19" s="47">
        <v>102.8</v>
      </c>
      <c r="Y19" s="47">
        <v>102.33333333333331</v>
      </c>
      <c r="Z19" s="47">
        <v>104.63333333333334</v>
      </c>
      <c r="AA19" s="47">
        <v>103.6</v>
      </c>
      <c r="AB19" s="47">
        <v>105.93333333333332</v>
      </c>
      <c r="AC19" s="47">
        <v>107.56666666666668</v>
      </c>
      <c r="AD19" s="47">
        <v>108.33333333333331</v>
      </c>
      <c r="AE19" s="47">
        <v>108.46666666666668</v>
      </c>
      <c r="AF19" s="47">
        <v>108.3</v>
      </c>
      <c r="AG19" s="47">
        <v>109.93333333333332</v>
      </c>
      <c r="AH19" s="47">
        <v>112.26666666666668</v>
      </c>
      <c r="AI19" s="47">
        <v>111.96666666666668</v>
      </c>
      <c r="AJ19" s="47">
        <v>113.73333333333332</v>
      </c>
      <c r="AK19" s="47">
        <v>114.76666666666668</v>
      </c>
      <c r="AL19" s="47">
        <v>113.86666666666666</v>
      </c>
      <c r="AM19" s="47">
        <v>118.4</v>
      </c>
      <c r="AN19" s="47">
        <v>118.56666666666666</v>
      </c>
      <c r="AO19" s="47">
        <v>119.13333333333334</v>
      </c>
      <c r="AP19" s="47">
        <v>120.7</v>
      </c>
      <c r="AQ19" s="47">
        <v>121.43333333333334</v>
      </c>
      <c r="AR19" s="47">
        <v>120.66666666666669</v>
      </c>
      <c r="AS19" s="47">
        <v>118.83333333333331</v>
      </c>
      <c r="AT19" s="47">
        <v>121.46666666666668</v>
      </c>
      <c r="AU19" s="47">
        <v>121.43333333333332</v>
      </c>
      <c r="AV19" s="47">
        <v>120.9</v>
      </c>
      <c r="AW19" s="47">
        <v>119.9</v>
      </c>
      <c r="AX19" s="47">
        <v>117.06666666666666</v>
      </c>
      <c r="AY19" s="47">
        <v>116.63333333333333</v>
      </c>
      <c r="AZ19" s="47">
        <v>117.4</v>
      </c>
      <c r="BA19" s="47">
        <v>118</v>
      </c>
      <c r="BB19" s="47">
        <v>117.86666666666666</v>
      </c>
      <c r="BC19" s="47">
        <v>118.33333333333334</v>
      </c>
      <c r="BD19" s="47">
        <v>118.46666666666668</v>
      </c>
      <c r="BE19" s="47">
        <v>119.83333333333331</v>
      </c>
      <c r="BF19" s="47">
        <v>121.8</v>
      </c>
      <c r="BG19" s="47">
        <v>121.83333333333331</v>
      </c>
      <c r="BH19" s="47">
        <v>123.1</v>
      </c>
      <c r="BI19" s="47">
        <v>122.8</v>
      </c>
      <c r="BJ19" s="47">
        <v>124.06666666666666</v>
      </c>
      <c r="BK19" s="47">
        <v>124.66666666666669</v>
      </c>
      <c r="BL19" s="47">
        <v>126.36666666666666</v>
      </c>
      <c r="BM19" s="47">
        <v>127.1</v>
      </c>
      <c r="BN19" s="47">
        <v>128.16666666666669</v>
      </c>
      <c r="BO19" s="47">
        <v>129.23333333333335</v>
      </c>
      <c r="BP19" s="47">
        <v>129.76666666666668</v>
      </c>
      <c r="BQ19" s="47">
        <v>131.4</v>
      </c>
      <c r="BR19" s="47">
        <v>132.5</v>
      </c>
      <c r="BS19" s="47">
        <v>133.93333333333334</v>
      </c>
      <c r="BT19" s="47">
        <v>134.66666666666666</v>
      </c>
      <c r="BU19" s="47">
        <v>135.79999999999998</v>
      </c>
      <c r="BV19" s="47">
        <v>136.73333333333335</v>
      </c>
      <c r="BW19" s="47">
        <v>137.86666666666667</v>
      </c>
      <c r="BX19" s="47">
        <v>137.43333333333334</v>
      </c>
      <c r="BY19" s="47">
        <v>137.53333333333333</v>
      </c>
      <c r="BZ19" s="47">
        <v>135.33333333333334</v>
      </c>
      <c r="CA19" s="47">
        <v>132.56666666666666</v>
      </c>
      <c r="CB19" s="47">
        <v>130.13333333333335</v>
      </c>
      <c r="CC19" s="47">
        <v>130.23333333333332</v>
      </c>
      <c r="CD19" s="47">
        <v>129.4</v>
      </c>
      <c r="CE19" s="47">
        <v>129.30000000000001</v>
      </c>
      <c r="CF19" s="47">
        <v>130</v>
      </c>
      <c r="CG19" s="47">
        <v>130.66666666666666</v>
      </c>
      <c r="CH19" s="47">
        <v>131.93333333333334</v>
      </c>
      <c r="CI19" s="47">
        <v>132.06666666666666</v>
      </c>
      <c r="CJ19" s="47">
        <v>133.26666666666665</v>
      </c>
      <c r="CK19" s="47">
        <v>133.63333333333333</v>
      </c>
      <c r="CL19" s="47">
        <v>134.93333333333334</v>
      </c>
      <c r="CM19" s="47">
        <v>136.16666666666666</v>
      </c>
      <c r="CN19" s="47">
        <v>137.56666666666666</v>
      </c>
      <c r="CO19" s="47">
        <v>138.16666666666666</v>
      </c>
      <c r="CP19" s="47">
        <v>140.4</v>
      </c>
      <c r="CQ19" s="47">
        <v>141.6</v>
      </c>
      <c r="CR19" s="47">
        <v>143.26666666666668</v>
      </c>
      <c r="CS19" s="47">
        <v>144.76666666666665</v>
      </c>
      <c r="CT19" s="47">
        <v>146.03333333333333</v>
      </c>
      <c r="CU19" s="47">
        <v>147.6</v>
      </c>
      <c r="CV19" s="47">
        <v>148.03333333333333</v>
      </c>
      <c r="CW19" s="47">
        <v>149.26666666666665</v>
      </c>
      <c r="CX19" s="47">
        <v>149.9</v>
      </c>
      <c r="CY19" s="47">
        <v>151.9</v>
      </c>
      <c r="CZ19" s="47">
        <v>153.56666666666666</v>
      </c>
      <c r="DA19" s="47">
        <v>156.73333333333335</v>
      </c>
      <c r="DB19" s="47">
        <v>157.76666666666668</v>
      </c>
      <c r="DC19" s="47">
        <v>159.53333333333333</v>
      </c>
      <c r="DD19" s="47">
        <v>160.83333333333334</v>
      </c>
      <c r="DE19" s="47">
        <v>162.73333333333335</v>
      </c>
      <c r="DF19" s="47">
        <v>163.53333333333333</v>
      </c>
      <c r="DG19" s="47">
        <v>165</v>
      </c>
      <c r="DH19" s="47">
        <v>167.20000000000002</v>
      </c>
      <c r="DI19" s="47">
        <v>167.26666666666668</v>
      </c>
      <c r="DJ19" s="47">
        <v>167.99999999999997</v>
      </c>
      <c r="DK19" s="47">
        <v>170.33333333333334</v>
      </c>
      <c r="DL19" s="47">
        <v>171.66666666666666</v>
      </c>
      <c r="DM19" s="47">
        <v>171.46666666666667</v>
      </c>
      <c r="DN19" s="47">
        <v>172.76666666666665</v>
      </c>
      <c r="DO19" s="47">
        <v>172.8</v>
      </c>
      <c r="DP19" s="47">
        <v>173.56666666666669</v>
      </c>
      <c r="DQ19" s="47">
        <v>174.26666666666665</v>
      </c>
      <c r="DR19" s="47">
        <v>174.53333333333333</v>
      </c>
      <c r="DS19" s="48">
        <v>172.4</v>
      </c>
      <c r="DT19" s="48">
        <v>96.166666666666686</v>
      </c>
      <c r="DU19" s="48">
        <v>109.7</v>
      </c>
      <c r="DV19" s="48">
        <v>112.33333333333331</v>
      </c>
      <c r="DW19" s="48">
        <v>110.93333333333334</v>
      </c>
      <c r="DX19" s="48">
        <v>123.36666666666667</v>
      </c>
      <c r="DY19" s="48">
        <v>136.73333333333332</v>
      </c>
      <c r="DZ19" s="48">
        <v>144.1</v>
      </c>
      <c r="EA19" s="48">
        <v>146.93333333333334</v>
      </c>
      <c r="EB19" s="48">
        <v>150.1</v>
      </c>
      <c r="EC19" s="48">
        <v>154.4</v>
      </c>
      <c r="ED19" s="48">
        <v>157.26666666666668</v>
      </c>
      <c r="EE19" s="48">
        <v>160.33333333333334</v>
      </c>
      <c r="EF19" s="48">
        <v>163.23333333333332</v>
      </c>
      <c r="EG19" s="48">
        <v>164.76666666666665</v>
      </c>
      <c r="EH19" s="48">
        <v>165.93333333333334</v>
      </c>
      <c r="EI19" s="48">
        <v>165.26666666666668</v>
      </c>
      <c r="EJ19" s="48">
        <v>166.93333333333334</v>
      </c>
      <c r="EK19" s="48">
        <v>168.53333333333333</v>
      </c>
      <c r="EL19" s="48">
        <v>168.4</v>
      </c>
      <c r="EM19" s="48">
        <v>166.70000000000002</v>
      </c>
      <c r="EN19" s="49">
        <v>166.7475</v>
      </c>
      <c r="EO19" s="49">
        <v>168.00739999999999</v>
      </c>
      <c r="EP19" s="49">
        <v>170.0513</v>
      </c>
      <c r="EQ19" s="49">
        <v>171.91569999999999</v>
      </c>
      <c r="ER19" s="49">
        <v>173.76050000000001</v>
      </c>
      <c r="ES19" s="49">
        <v>174.3031</v>
      </c>
      <c r="ET19" s="49">
        <v>175.6498</v>
      </c>
      <c r="EU19" s="49">
        <v>175.43260000000001</v>
      </c>
      <c r="EV19" s="49">
        <v>174.89179999999999</v>
      </c>
      <c r="EW19" s="49">
        <v>175.05070000000001</v>
      </c>
      <c r="EX19" s="49">
        <v>175.32060000000001</v>
      </c>
      <c r="EY19" s="49">
        <v>174.06569999999999</v>
      </c>
      <c r="EZ19" s="49">
        <v>174.3853</v>
      </c>
      <c r="FA19" s="49">
        <v>174.7654</v>
      </c>
      <c r="FB19" s="49">
        <v>174.93119999999999</v>
      </c>
      <c r="FC19" s="49">
        <v>174.708</v>
      </c>
      <c r="FD19" s="49">
        <v>174.5634</v>
      </c>
      <c r="FE19" s="49">
        <v>174.3322</v>
      </c>
      <c r="FF19" s="49">
        <v>174.1183</v>
      </c>
      <c r="FG19" s="49">
        <v>173.58850000000001</v>
      </c>
      <c r="FH19" s="49">
        <v>173.43199999999999</v>
      </c>
      <c r="FI19" s="49">
        <v>173.32050000000001</v>
      </c>
      <c r="FJ19" s="49">
        <v>173.15819999999999</v>
      </c>
    </row>
    <row r="20" spans="1:166" x14ac:dyDescent="0.2">
      <c r="A20" t="str">
        <f>'Baseline QTR'!A20</f>
        <v>KS_NGOV</v>
      </c>
      <c r="B20" t="str">
        <f>'Baseline QTR'!B20</f>
        <v xml:space="preserve">   Government</v>
      </c>
      <c r="C20" s="47">
        <v>145.09999999999997</v>
      </c>
      <c r="D20" s="47">
        <v>146.26666666666668</v>
      </c>
      <c r="E20" s="47">
        <v>149.80000000000001</v>
      </c>
      <c r="F20" s="47">
        <v>148.73333333333332</v>
      </c>
      <c r="G20" s="47">
        <v>149.43333333333334</v>
      </c>
      <c r="H20" s="47">
        <v>152.83333333333331</v>
      </c>
      <c r="I20" s="47">
        <v>155</v>
      </c>
      <c r="J20" s="47">
        <v>154.66666666666666</v>
      </c>
      <c r="K20" s="47">
        <v>157.39999999999998</v>
      </c>
      <c r="L20" s="47">
        <v>158.29999999999998</v>
      </c>
      <c r="M20" s="47">
        <v>158.36666666666667</v>
      </c>
      <c r="N20" s="47">
        <v>160.9</v>
      </c>
      <c r="O20" s="47">
        <v>160.29999999999998</v>
      </c>
      <c r="P20" s="47">
        <v>161.33333333333334</v>
      </c>
      <c r="Q20" s="47">
        <v>162.5</v>
      </c>
      <c r="R20" s="47">
        <v>163.50000000000003</v>
      </c>
      <c r="S20" s="47">
        <v>163.4</v>
      </c>
      <c r="T20" s="47">
        <v>164.36666666666667</v>
      </c>
      <c r="U20" s="47">
        <v>163.46666666666664</v>
      </c>
      <c r="V20" s="47">
        <v>166.79999999999998</v>
      </c>
      <c r="W20" s="47">
        <v>167.73333333333335</v>
      </c>
      <c r="X20" s="47">
        <v>167.86666666666667</v>
      </c>
      <c r="Y20" s="47">
        <v>167.20000000000002</v>
      </c>
      <c r="Z20" s="47">
        <v>168.66666666666666</v>
      </c>
      <c r="AA20" s="47">
        <v>171.03333333333336</v>
      </c>
      <c r="AB20" s="47">
        <v>170.46666666666667</v>
      </c>
      <c r="AC20" s="47">
        <v>170.4</v>
      </c>
      <c r="AD20" s="47">
        <v>170.83333333333331</v>
      </c>
      <c r="AE20" s="47">
        <v>171</v>
      </c>
      <c r="AF20" s="47">
        <v>174.43333333333334</v>
      </c>
      <c r="AG20" s="47">
        <v>174.7</v>
      </c>
      <c r="AH20" s="47">
        <v>175.16666666666666</v>
      </c>
      <c r="AI20" s="47">
        <v>176.60000000000002</v>
      </c>
      <c r="AJ20" s="47">
        <v>178.06666666666666</v>
      </c>
      <c r="AK20" s="47">
        <v>179.23333333333335</v>
      </c>
      <c r="AL20" s="47">
        <v>180.2</v>
      </c>
      <c r="AM20" s="47">
        <v>180.66666666666669</v>
      </c>
      <c r="AN20" s="47">
        <v>182.13333333333333</v>
      </c>
      <c r="AO20" s="47">
        <v>183.96666666666667</v>
      </c>
      <c r="AP20" s="47">
        <v>184.0333333333333</v>
      </c>
      <c r="AQ20" s="47">
        <v>185.03333333333333</v>
      </c>
      <c r="AR20" s="47">
        <v>186.8</v>
      </c>
      <c r="AS20" s="47">
        <v>185.79999999999998</v>
      </c>
      <c r="AT20" s="47">
        <v>185.70000000000002</v>
      </c>
      <c r="AU20" s="47">
        <v>189.63333333333333</v>
      </c>
      <c r="AV20" s="47">
        <v>191.43333333333334</v>
      </c>
      <c r="AW20" s="47">
        <v>192.43333333333334</v>
      </c>
      <c r="AX20" s="47">
        <v>194</v>
      </c>
      <c r="AY20" s="47">
        <v>194.83333333333331</v>
      </c>
      <c r="AZ20" s="47">
        <v>195.60000000000002</v>
      </c>
      <c r="BA20" s="47">
        <v>195.9</v>
      </c>
      <c r="BB20" s="47">
        <v>197.06666666666666</v>
      </c>
      <c r="BC20" s="47">
        <v>197.66666666666666</v>
      </c>
      <c r="BD20" s="47">
        <v>198.76666666666668</v>
      </c>
      <c r="BE20" s="47">
        <v>197.36666666666665</v>
      </c>
      <c r="BF20" s="47">
        <v>198.13333333333333</v>
      </c>
      <c r="BG20" s="47">
        <v>197.46666666666667</v>
      </c>
      <c r="BH20" s="47">
        <v>197.79999999999998</v>
      </c>
      <c r="BI20" s="47">
        <v>198.26666666666665</v>
      </c>
      <c r="BJ20" s="47">
        <v>198.33333333333331</v>
      </c>
      <c r="BK20" s="47">
        <v>197.33333333333334</v>
      </c>
      <c r="BL20" s="47">
        <v>197.83333333333331</v>
      </c>
      <c r="BM20" s="47">
        <v>197.83333333333334</v>
      </c>
      <c r="BN20" s="47">
        <v>198.23333333333335</v>
      </c>
      <c r="BO20" s="47">
        <v>198.7</v>
      </c>
      <c r="BP20" s="47">
        <v>198.36666666666665</v>
      </c>
      <c r="BQ20" s="47">
        <v>198.06666666666666</v>
      </c>
      <c r="BR20" s="47">
        <v>198.73333333333332</v>
      </c>
      <c r="BS20" s="47">
        <v>199.06666666666666</v>
      </c>
      <c r="BT20" s="47">
        <v>199.56666666666666</v>
      </c>
      <c r="BU20" s="47">
        <v>200.73333333333332</v>
      </c>
      <c r="BV20" s="47">
        <v>201.33333333333331</v>
      </c>
      <c r="BW20" s="47">
        <v>202.53333333333333</v>
      </c>
      <c r="BX20" s="47">
        <v>202.53333333333333</v>
      </c>
      <c r="BY20" s="47">
        <v>206.16666666666666</v>
      </c>
      <c r="BZ20" s="47">
        <v>206.76666666666665</v>
      </c>
      <c r="CA20" s="47">
        <v>206.16666666666666</v>
      </c>
      <c r="CB20" s="47">
        <v>206.96666666666667</v>
      </c>
      <c r="CC20" s="47">
        <v>206</v>
      </c>
      <c r="CD20" s="47">
        <v>205.36666666666662</v>
      </c>
      <c r="CE20" s="47">
        <v>205.06666666666666</v>
      </c>
      <c r="CF20" s="47">
        <v>207.9666666666667</v>
      </c>
      <c r="CG20" s="47">
        <v>206.13333333333333</v>
      </c>
      <c r="CH20" s="47">
        <v>203.9666666666667</v>
      </c>
      <c r="CI20" s="47">
        <v>203.16666666666666</v>
      </c>
      <c r="CJ20" s="47">
        <v>202.6</v>
      </c>
      <c r="CK20" s="47">
        <v>201.10000000000002</v>
      </c>
      <c r="CL20" s="47">
        <v>201.79999999999998</v>
      </c>
      <c r="CM20" s="47">
        <v>202.43333333333334</v>
      </c>
      <c r="CN20" s="47">
        <v>202.36666666666667</v>
      </c>
      <c r="CO20" s="47">
        <v>202.43333333333331</v>
      </c>
      <c r="CP20" s="47">
        <v>203.56666666666666</v>
      </c>
      <c r="CQ20" s="47">
        <v>204.23333333333335</v>
      </c>
      <c r="CR20" s="47">
        <v>204.23333333333335</v>
      </c>
      <c r="CS20" s="47">
        <v>204.46666666666667</v>
      </c>
      <c r="CT20" s="47">
        <v>206.16666666666669</v>
      </c>
      <c r="CU20" s="47">
        <v>206.8</v>
      </c>
      <c r="CV20" s="47">
        <v>206.93333333333334</v>
      </c>
      <c r="CW20" s="47">
        <v>207.93333333333337</v>
      </c>
      <c r="CX20" s="47">
        <v>209.23333333333338</v>
      </c>
      <c r="CY20" s="47">
        <v>210.73333333333335</v>
      </c>
      <c r="CZ20" s="47">
        <v>212.23333333333332</v>
      </c>
      <c r="DA20" s="47">
        <v>213.8</v>
      </c>
      <c r="DB20" s="47">
        <v>214.76666666666668</v>
      </c>
      <c r="DC20" s="47">
        <v>215.4</v>
      </c>
      <c r="DD20" s="47">
        <v>217.4</v>
      </c>
      <c r="DE20" s="47">
        <v>218.16666666666666</v>
      </c>
      <c r="DF20" s="47">
        <v>220.1</v>
      </c>
      <c r="DG20" s="47">
        <v>220.36666666666667</v>
      </c>
      <c r="DH20" s="47">
        <v>221.33333333333331</v>
      </c>
      <c r="DI20" s="47">
        <v>221.4</v>
      </c>
      <c r="DJ20" s="47">
        <v>221.9666666666667</v>
      </c>
      <c r="DK20" s="47">
        <v>220.16666666666669</v>
      </c>
      <c r="DL20" s="47">
        <v>219.10000000000002</v>
      </c>
      <c r="DM20" s="47">
        <v>217.63333333333335</v>
      </c>
      <c r="DN20" s="47">
        <v>217.2</v>
      </c>
      <c r="DO20" s="47">
        <v>214.23333333333338</v>
      </c>
      <c r="DP20" s="47">
        <v>215.43333333333334</v>
      </c>
      <c r="DQ20" s="47">
        <v>217.83333333333334</v>
      </c>
      <c r="DR20" s="47">
        <v>216.7</v>
      </c>
      <c r="DS20" s="48">
        <v>219.43333333333334</v>
      </c>
      <c r="DT20" s="48">
        <v>205.66666666666666</v>
      </c>
      <c r="DU20" s="48">
        <v>210.63333333333333</v>
      </c>
      <c r="DV20" s="48">
        <v>203.03333333333333</v>
      </c>
      <c r="DW20" s="48">
        <v>203.03333333333333</v>
      </c>
      <c r="DX20" s="48">
        <v>206.20000000000002</v>
      </c>
      <c r="DY20" s="48">
        <v>212</v>
      </c>
      <c r="DZ20" s="48">
        <v>208.76666666666668</v>
      </c>
      <c r="EA20" s="48">
        <v>201.46666666666667</v>
      </c>
      <c r="EB20" s="48">
        <v>200.66666666666666</v>
      </c>
      <c r="EC20" s="48">
        <v>210.79999999999998</v>
      </c>
      <c r="ED20" s="48">
        <v>207.33333333333334</v>
      </c>
      <c r="EE20" s="48">
        <v>206.93333333333334</v>
      </c>
      <c r="EF20" s="48">
        <v>215.23333333333332</v>
      </c>
      <c r="EG20" s="48">
        <v>215</v>
      </c>
      <c r="EH20" s="48">
        <v>214.79999999999998</v>
      </c>
      <c r="EI20" s="48">
        <v>224.5333333333333</v>
      </c>
      <c r="EJ20" s="48">
        <v>227.8</v>
      </c>
      <c r="EK20" s="48">
        <v>230.0333333333333</v>
      </c>
      <c r="EL20" s="48">
        <v>231</v>
      </c>
      <c r="EM20" s="48">
        <v>229.43333333333334</v>
      </c>
      <c r="EN20" s="49">
        <v>229.82830000000001</v>
      </c>
      <c r="EO20" s="49">
        <v>229.518</v>
      </c>
      <c r="EP20" s="49">
        <v>229.0095</v>
      </c>
      <c r="EQ20" s="49">
        <v>229.18369999999999</v>
      </c>
      <c r="ER20" s="49">
        <v>229.6686</v>
      </c>
      <c r="ES20" s="49">
        <v>229.68799999999999</v>
      </c>
      <c r="ET20" s="49">
        <v>229.66800000000001</v>
      </c>
      <c r="EU20" s="49">
        <v>229.80189999999999</v>
      </c>
      <c r="EV20" s="49">
        <v>230.2818</v>
      </c>
      <c r="EW20" s="49">
        <v>230.64240000000001</v>
      </c>
      <c r="EX20" s="49">
        <v>230.97790000000001</v>
      </c>
      <c r="EY20" s="49">
        <v>231.3228</v>
      </c>
      <c r="EZ20" s="49">
        <v>231.66679999999999</v>
      </c>
      <c r="FA20" s="49">
        <v>231.9248</v>
      </c>
      <c r="FB20" s="49">
        <v>232.29509999999999</v>
      </c>
      <c r="FC20" s="49">
        <v>232.61179999999999</v>
      </c>
      <c r="FD20" s="49">
        <v>232.92099999999999</v>
      </c>
      <c r="FE20" s="49">
        <v>233.31659999999999</v>
      </c>
      <c r="FF20" s="49">
        <v>233.80609999999999</v>
      </c>
      <c r="FG20" s="49">
        <v>234.4162</v>
      </c>
      <c r="FH20" s="49">
        <v>235.30080000000001</v>
      </c>
      <c r="FI20" s="49">
        <v>235.6876</v>
      </c>
      <c r="FJ20" s="49">
        <v>235.48740000000001</v>
      </c>
    </row>
    <row r="21" spans="1:166" x14ac:dyDescent="0.2">
      <c r="A21" t="str">
        <f>'Baseline QTR'!A21</f>
        <v>KS_NGOVSL</v>
      </c>
      <c r="B21" t="str">
        <f>'Baseline QTR'!B21</f>
        <v xml:space="preserve">      State and local</v>
      </c>
      <c r="C21" s="47">
        <v>123.33333333333331</v>
      </c>
      <c r="D21" s="47">
        <v>123.96666666666668</v>
      </c>
      <c r="E21" s="47">
        <v>128.03333333333333</v>
      </c>
      <c r="F21" s="47">
        <v>127.53333333333332</v>
      </c>
      <c r="G21" s="47">
        <v>128.30000000000001</v>
      </c>
      <c r="H21" s="47">
        <v>131.56666666666666</v>
      </c>
      <c r="I21" s="47">
        <v>133.23333333333332</v>
      </c>
      <c r="J21" s="47">
        <v>133.1</v>
      </c>
      <c r="K21" s="47">
        <v>135.76666666666665</v>
      </c>
      <c r="L21" s="47">
        <v>136.63333333333333</v>
      </c>
      <c r="M21" s="47">
        <v>136.56666666666666</v>
      </c>
      <c r="N21" s="47">
        <v>139</v>
      </c>
      <c r="O21" s="47">
        <v>138.13333333333333</v>
      </c>
      <c r="P21" s="47">
        <v>139.06666666666666</v>
      </c>
      <c r="Q21" s="47">
        <v>140</v>
      </c>
      <c r="R21" s="47">
        <v>141.13333333333335</v>
      </c>
      <c r="S21" s="47">
        <v>141.1</v>
      </c>
      <c r="T21" s="47">
        <v>142.06666666666666</v>
      </c>
      <c r="U21" s="47">
        <v>141.23333333333332</v>
      </c>
      <c r="V21" s="47">
        <v>144.6</v>
      </c>
      <c r="W21" s="47">
        <v>145.76666666666668</v>
      </c>
      <c r="X21" s="47">
        <v>145.93333333333334</v>
      </c>
      <c r="Y21" s="47">
        <v>145.33333333333334</v>
      </c>
      <c r="Z21" s="47">
        <v>146.93333333333334</v>
      </c>
      <c r="AA21" s="47">
        <v>149.33333333333334</v>
      </c>
      <c r="AB21" s="47">
        <v>148.96666666666667</v>
      </c>
      <c r="AC21" s="47">
        <v>149.03333333333333</v>
      </c>
      <c r="AD21" s="47">
        <v>149.26666666666665</v>
      </c>
      <c r="AE21" s="47">
        <v>149.4</v>
      </c>
      <c r="AF21" s="47">
        <v>152.80000000000001</v>
      </c>
      <c r="AG21" s="47">
        <v>152.69999999999999</v>
      </c>
      <c r="AH21" s="47">
        <v>153.29999999999998</v>
      </c>
      <c r="AI21" s="47">
        <v>154.33333333333334</v>
      </c>
      <c r="AJ21" s="47">
        <v>155.83333333333331</v>
      </c>
      <c r="AK21" s="47">
        <v>156.63333333333335</v>
      </c>
      <c r="AL21" s="47">
        <v>157.23333333333332</v>
      </c>
      <c r="AM21" s="47">
        <v>157.33333333333334</v>
      </c>
      <c r="AN21" s="47">
        <v>159.16666666666666</v>
      </c>
      <c r="AO21" s="47">
        <v>161.06666666666666</v>
      </c>
      <c r="AP21" s="47">
        <v>160.83333333333331</v>
      </c>
      <c r="AQ21" s="47">
        <v>161.86666666666667</v>
      </c>
      <c r="AR21" s="47">
        <v>161.23333333333335</v>
      </c>
      <c r="AS21" s="47">
        <v>162.13333333333333</v>
      </c>
      <c r="AT21" s="47">
        <v>162.56666666666669</v>
      </c>
      <c r="AU21" s="47">
        <v>165.96666666666667</v>
      </c>
      <c r="AV21" s="47">
        <v>167.83333333333334</v>
      </c>
      <c r="AW21" s="47">
        <v>168.73333333333335</v>
      </c>
      <c r="AX21" s="47">
        <v>170.2</v>
      </c>
      <c r="AY21" s="47">
        <v>171.06666666666666</v>
      </c>
      <c r="AZ21" s="47">
        <v>171.83333333333334</v>
      </c>
      <c r="BA21" s="47">
        <v>172.06666666666666</v>
      </c>
      <c r="BB21" s="47">
        <v>172.06666666666666</v>
      </c>
      <c r="BC21" s="47">
        <v>172.6</v>
      </c>
      <c r="BD21" s="47">
        <v>173.86666666666667</v>
      </c>
      <c r="BE21" s="47">
        <v>172.66666666666666</v>
      </c>
      <c r="BF21" s="47">
        <v>173.26666666666665</v>
      </c>
      <c r="BG21" s="47">
        <v>172.8</v>
      </c>
      <c r="BH21" s="47">
        <v>173.13333333333333</v>
      </c>
      <c r="BI21" s="47">
        <v>173.66666666666666</v>
      </c>
      <c r="BJ21" s="47">
        <v>173.63333333333333</v>
      </c>
      <c r="BK21" s="47">
        <v>173</v>
      </c>
      <c r="BL21" s="47">
        <v>173.53333333333333</v>
      </c>
      <c r="BM21" s="47">
        <v>173.5</v>
      </c>
      <c r="BN21" s="47">
        <v>174.3</v>
      </c>
      <c r="BO21" s="47">
        <v>174.93333333333334</v>
      </c>
      <c r="BP21" s="47">
        <v>174.7</v>
      </c>
      <c r="BQ21" s="47">
        <v>174.4</v>
      </c>
      <c r="BR21" s="47">
        <v>175.03333333333333</v>
      </c>
      <c r="BS21" s="47">
        <v>175.4</v>
      </c>
      <c r="BT21" s="47">
        <v>175.93333333333334</v>
      </c>
      <c r="BU21" s="47">
        <v>177.1</v>
      </c>
      <c r="BV21" s="47">
        <v>177.6</v>
      </c>
      <c r="BW21" s="47">
        <v>178.7</v>
      </c>
      <c r="BX21" s="47">
        <v>178.7</v>
      </c>
      <c r="BY21" s="47">
        <v>182.2</v>
      </c>
      <c r="BZ21" s="47">
        <v>182.7</v>
      </c>
      <c r="CA21" s="47">
        <v>182.03333333333333</v>
      </c>
      <c r="CB21" s="47">
        <v>182.1</v>
      </c>
      <c r="CC21" s="47">
        <v>181.6</v>
      </c>
      <c r="CD21" s="47">
        <v>181.16666666666663</v>
      </c>
      <c r="CE21" s="47">
        <v>181.46666666666667</v>
      </c>
      <c r="CF21" s="47">
        <v>181.73333333333335</v>
      </c>
      <c r="CG21" s="47">
        <v>182</v>
      </c>
      <c r="CH21" s="47">
        <v>180.33333333333337</v>
      </c>
      <c r="CI21" s="47">
        <v>179.5</v>
      </c>
      <c r="CJ21" s="47">
        <v>179.03333333333333</v>
      </c>
      <c r="CK21" s="47">
        <v>177.76666666666668</v>
      </c>
      <c r="CL21" s="47">
        <v>178.6</v>
      </c>
      <c r="CM21" s="47">
        <v>179.3</v>
      </c>
      <c r="CN21" s="47">
        <v>179.3</v>
      </c>
      <c r="CO21" s="47">
        <v>179.43333333333331</v>
      </c>
      <c r="CP21" s="47">
        <v>180.6</v>
      </c>
      <c r="CQ21" s="47">
        <v>181.4</v>
      </c>
      <c r="CR21" s="47">
        <v>181.66666666666669</v>
      </c>
      <c r="CS21" s="47">
        <v>182.1</v>
      </c>
      <c r="CT21" s="47">
        <v>183.93333333333337</v>
      </c>
      <c r="CU21" s="47">
        <v>184.5</v>
      </c>
      <c r="CV21" s="47">
        <v>184.73333333333332</v>
      </c>
      <c r="CW21" s="47">
        <v>185.93333333333337</v>
      </c>
      <c r="CX21" s="47">
        <v>187.33333333333337</v>
      </c>
      <c r="CY21" s="47">
        <v>188.8</v>
      </c>
      <c r="CZ21" s="47">
        <v>190.2</v>
      </c>
      <c r="DA21" s="47">
        <v>191.76666666666668</v>
      </c>
      <c r="DB21" s="47">
        <v>192.73333333333335</v>
      </c>
      <c r="DC21" s="47">
        <v>193.36666666666667</v>
      </c>
      <c r="DD21" s="47">
        <v>195.26666666666668</v>
      </c>
      <c r="DE21" s="47">
        <v>196.03333333333333</v>
      </c>
      <c r="DF21" s="47">
        <v>197.9</v>
      </c>
      <c r="DG21" s="47">
        <v>198.03333333333333</v>
      </c>
      <c r="DH21" s="47">
        <v>199.1</v>
      </c>
      <c r="DI21" s="47">
        <v>199.26666666666668</v>
      </c>
      <c r="DJ21" s="47">
        <v>199.93333333333337</v>
      </c>
      <c r="DK21" s="47">
        <v>198.36666666666667</v>
      </c>
      <c r="DL21" s="47">
        <v>197.4</v>
      </c>
      <c r="DM21" s="47">
        <v>196.00000000000003</v>
      </c>
      <c r="DN21" s="47">
        <v>195.7</v>
      </c>
      <c r="DO21" s="47">
        <v>192.93333333333337</v>
      </c>
      <c r="DP21" s="47">
        <v>194.13333333333333</v>
      </c>
      <c r="DQ21" s="47">
        <v>196.46666666666667</v>
      </c>
      <c r="DR21" s="47">
        <v>195.46666666666667</v>
      </c>
      <c r="DS21" s="48">
        <v>198.03333333333333</v>
      </c>
      <c r="DT21" s="48">
        <v>184.13333333333333</v>
      </c>
      <c r="DU21" s="48">
        <v>187.7</v>
      </c>
      <c r="DV21" s="48">
        <v>181.1</v>
      </c>
      <c r="DW21" s="48">
        <v>181.46666666666667</v>
      </c>
      <c r="DX21" s="48">
        <v>184.66666666666669</v>
      </c>
      <c r="DY21" s="48">
        <v>190.63333333333333</v>
      </c>
      <c r="DZ21" s="48">
        <v>187.46666666666667</v>
      </c>
      <c r="EA21" s="48">
        <v>180.4</v>
      </c>
      <c r="EB21" s="48">
        <v>180</v>
      </c>
      <c r="EC21" s="48">
        <v>190.26666666666665</v>
      </c>
      <c r="ED21" s="48">
        <v>186.76666666666668</v>
      </c>
      <c r="EE21" s="48">
        <v>186.23333333333335</v>
      </c>
      <c r="EF21" s="48">
        <v>194.33333333333331</v>
      </c>
      <c r="EG21" s="48">
        <v>193.9</v>
      </c>
      <c r="EH21" s="48">
        <v>193.6</v>
      </c>
      <c r="EI21" s="48">
        <v>203.16666666666663</v>
      </c>
      <c r="EJ21" s="48">
        <v>206.36666666666667</v>
      </c>
      <c r="EK21" s="48">
        <v>208.49999999999997</v>
      </c>
      <c r="EL21" s="48">
        <v>209.46666666666667</v>
      </c>
      <c r="EM21" s="48">
        <v>207.86666666666667</v>
      </c>
      <c r="EN21" s="49">
        <v>208.59100000000001</v>
      </c>
      <c r="EO21" s="49">
        <v>208.6704</v>
      </c>
      <c r="EP21" s="49">
        <v>208.74619999999999</v>
      </c>
      <c r="EQ21" s="49">
        <v>209.00659999999999</v>
      </c>
      <c r="ER21" s="49">
        <v>209.52189999999999</v>
      </c>
      <c r="ES21" s="49">
        <v>209.5744</v>
      </c>
      <c r="ET21" s="49">
        <v>209.57040000000001</v>
      </c>
      <c r="EU21" s="49">
        <v>209.6936</v>
      </c>
      <c r="EV21" s="49">
        <v>210.18</v>
      </c>
      <c r="EW21" s="49">
        <v>210.5506</v>
      </c>
      <c r="EX21" s="49">
        <v>210.88550000000001</v>
      </c>
      <c r="EY21" s="49">
        <v>211.21979999999999</v>
      </c>
      <c r="EZ21" s="49">
        <v>211.54509999999999</v>
      </c>
      <c r="FA21" s="49">
        <v>211.78319999999999</v>
      </c>
      <c r="FB21" s="49">
        <v>212.12440000000001</v>
      </c>
      <c r="FC21" s="49">
        <v>212.41309999999999</v>
      </c>
      <c r="FD21" s="49">
        <v>212.6934</v>
      </c>
      <c r="FE21" s="49">
        <v>213.0626</v>
      </c>
      <c r="FF21" s="49">
        <v>213.5213</v>
      </c>
      <c r="FG21" s="49">
        <v>213.99680000000001</v>
      </c>
      <c r="FH21" s="49">
        <v>214.4528</v>
      </c>
      <c r="FI21" s="49">
        <v>214.8689</v>
      </c>
      <c r="FJ21" s="49">
        <v>215.15369999999999</v>
      </c>
    </row>
    <row r="22" spans="1:166" x14ac:dyDescent="0.2">
      <c r="A22" t="str">
        <f>'Baseline QTR'!A22</f>
        <v>KS_NGOVFED</v>
      </c>
      <c r="B22" t="str">
        <f>'Baseline QTR'!B22</f>
        <v xml:space="preserve">      Federal</v>
      </c>
      <c r="C22" s="47">
        <v>21.766666666666666</v>
      </c>
      <c r="D22" s="47">
        <v>22.3</v>
      </c>
      <c r="E22" s="47">
        <v>21.766666666666666</v>
      </c>
      <c r="F22" s="47">
        <v>21.2</v>
      </c>
      <c r="G22" s="47">
        <v>21.133333333333333</v>
      </c>
      <c r="H22" s="47">
        <v>21.266666666666666</v>
      </c>
      <c r="I22" s="47">
        <v>21.766666666666666</v>
      </c>
      <c r="J22" s="47">
        <v>21.566666666666663</v>
      </c>
      <c r="K22" s="47">
        <v>21.633333333333333</v>
      </c>
      <c r="L22" s="47">
        <v>21.666666666666668</v>
      </c>
      <c r="M22" s="47">
        <v>21.8</v>
      </c>
      <c r="N22" s="47">
        <v>21.9</v>
      </c>
      <c r="O22" s="47">
        <v>22.166666666666668</v>
      </c>
      <c r="P22" s="47">
        <v>22.266666666666669</v>
      </c>
      <c r="Q22" s="47">
        <v>22.5</v>
      </c>
      <c r="R22" s="47">
        <v>22.366666666666667</v>
      </c>
      <c r="S22" s="47">
        <v>22.3</v>
      </c>
      <c r="T22" s="47">
        <v>22.3</v>
      </c>
      <c r="U22" s="47">
        <v>22.233333333333334</v>
      </c>
      <c r="V22" s="47">
        <v>22.2</v>
      </c>
      <c r="W22" s="47">
        <v>21.966666666666665</v>
      </c>
      <c r="X22" s="47">
        <v>21.933333333333337</v>
      </c>
      <c r="Y22" s="47">
        <v>21.866666666666667</v>
      </c>
      <c r="Z22" s="47">
        <v>21.733333333333331</v>
      </c>
      <c r="AA22" s="47">
        <v>21.700000000000003</v>
      </c>
      <c r="AB22" s="47">
        <v>21.5</v>
      </c>
      <c r="AC22" s="47">
        <v>21.366666666666667</v>
      </c>
      <c r="AD22" s="47">
        <v>21.56666666666667</v>
      </c>
      <c r="AE22" s="47">
        <v>21.6</v>
      </c>
      <c r="AF22" s="47">
        <v>21.633333333333333</v>
      </c>
      <c r="AG22" s="47">
        <v>22</v>
      </c>
      <c r="AH22" s="47">
        <v>21.866666666666667</v>
      </c>
      <c r="AI22" s="47">
        <v>22.266666666666666</v>
      </c>
      <c r="AJ22" s="47">
        <v>22.233333333333334</v>
      </c>
      <c r="AK22" s="47">
        <v>22.6</v>
      </c>
      <c r="AL22" s="47">
        <v>22.966666666666669</v>
      </c>
      <c r="AM22" s="47">
        <v>23.333333333333336</v>
      </c>
      <c r="AN22" s="47">
        <v>22.966666666666665</v>
      </c>
      <c r="AO22" s="47">
        <v>22.9</v>
      </c>
      <c r="AP22" s="47">
        <v>23.2</v>
      </c>
      <c r="AQ22" s="47">
        <v>23.166666666666668</v>
      </c>
      <c r="AR22" s="47">
        <v>25.566666666666663</v>
      </c>
      <c r="AS22" s="47">
        <v>23.666666666666668</v>
      </c>
      <c r="AT22" s="47">
        <v>23.133333333333333</v>
      </c>
      <c r="AU22" s="47">
        <v>23.666666666666668</v>
      </c>
      <c r="AV22" s="47">
        <v>23.6</v>
      </c>
      <c r="AW22" s="47">
        <v>23.7</v>
      </c>
      <c r="AX22" s="47">
        <v>23.799999999999997</v>
      </c>
      <c r="AY22" s="47">
        <v>23.766666666666666</v>
      </c>
      <c r="AZ22" s="47">
        <v>23.766666666666666</v>
      </c>
      <c r="BA22" s="47">
        <v>23.833333333333332</v>
      </c>
      <c r="BB22" s="47">
        <v>25</v>
      </c>
      <c r="BC22" s="47">
        <v>25.066666666666663</v>
      </c>
      <c r="BD22" s="47">
        <v>24.9</v>
      </c>
      <c r="BE22" s="47">
        <v>24.7</v>
      </c>
      <c r="BF22" s="47">
        <v>24.866666666666667</v>
      </c>
      <c r="BG22" s="47">
        <v>24.666666666666668</v>
      </c>
      <c r="BH22" s="47">
        <v>24.666666666666668</v>
      </c>
      <c r="BI22" s="47">
        <v>24.6</v>
      </c>
      <c r="BJ22" s="47">
        <v>24.7</v>
      </c>
      <c r="BK22" s="47">
        <v>24.333333333333332</v>
      </c>
      <c r="BL22" s="47">
        <v>24.299999999999997</v>
      </c>
      <c r="BM22" s="47">
        <v>24.333333333333332</v>
      </c>
      <c r="BN22" s="47">
        <v>23.933333333333337</v>
      </c>
      <c r="BO22" s="47">
        <v>23.766666666666666</v>
      </c>
      <c r="BP22" s="47">
        <v>23.666666666666664</v>
      </c>
      <c r="BQ22" s="47">
        <v>23.666666666666664</v>
      </c>
      <c r="BR22" s="47">
        <v>23.7</v>
      </c>
      <c r="BS22" s="47">
        <v>23.666666666666664</v>
      </c>
      <c r="BT22" s="47">
        <v>23.633333333333333</v>
      </c>
      <c r="BU22" s="47">
        <v>23.633333333333333</v>
      </c>
      <c r="BV22" s="47">
        <v>23.733333333333331</v>
      </c>
      <c r="BW22" s="47">
        <v>23.833333333333332</v>
      </c>
      <c r="BX22" s="47">
        <v>23.833333333333332</v>
      </c>
      <c r="BY22" s="47">
        <v>23.966666666666665</v>
      </c>
      <c r="BZ22" s="47">
        <v>24.066666666666663</v>
      </c>
      <c r="CA22" s="47">
        <v>24.133333333333333</v>
      </c>
      <c r="CB22" s="47">
        <v>24.866666666666667</v>
      </c>
      <c r="CC22" s="47">
        <v>24.4</v>
      </c>
      <c r="CD22" s="47">
        <v>24.2</v>
      </c>
      <c r="CE22" s="47">
        <v>23.6</v>
      </c>
      <c r="CF22" s="47">
        <v>26.233333333333334</v>
      </c>
      <c r="CG22" s="47">
        <v>24.133333333333333</v>
      </c>
      <c r="CH22" s="47">
        <v>23.633333333333333</v>
      </c>
      <c r="CI22" s="47">
        <v>23.666666666666664</v>
      </c>
      <c r="CJ22" s="47">
        <v>23.566666666666663</v>
      </c>
      <c r="CK22" s="47">
        <v>23.333333333333336</v>
      </c>
      <c r="CL22" s="47">
        <v>23.2</v>
      </c>
      <c r="CM22" s="47">
        <v>23.133333333333333</v>
      </c>
      <c r="CN22" s="47">
        <v>23.066666666666663</v>
      </c>
      <c r="CO22" s="47">
        <v>23</v>
      </c>
      <c r="CP22" s="47">
        <v>22.966666666666669</v>
      </c>
      <c r="CQ22" s="47">
        <v>22.833333333333336</v>
      </c>
      <c r="CR22" s="47">
        <v>22.566666666666663</v>
      </c>
      <c r="CS22" s="47">
        <v>22.366666666666667</v>
      </c>
      <c r="CT22" s="47">
        <v>22.233333333333334</v>
      </c>
      <c r="CU22" s="47">
        <v>22.3</v>
      </c>
      <c r="CV22" s="47">
        <v>22.200000000000003</v>
      </c>
      <c r="CW22" s="47">
        <v>22</v>
      </c>
      <c r="CX22" s="47">
        <v>21.9</v>
      </c>
      <c r="CY22" s="47">
        <v>21.933333333333337</v>
      </c>
      <c r="CZ22" s="47">
        <v>22.033333333333335</v>
      </c>
      <c r="DA22" s="47">
        <v>22.033333333333335</v>
      </c>
      <c r="DB22" s="47">
        <v>22.033333333333335</v>
      </c>
      <c r="DC22" s="47">
        <v>22.033333333333335</v>
      </c>
      <c r="DD22" s="47">
        <v>22.133333333333336</v>
      </c>
      <c r="DE22" s="47">
        <v>22.133333333333336</v>
      </c>
      <c r="DF22" s="47">
        <v>22.2</v>
      </c>
      <c r="DG22" s="47">
        <v>22.333333333333336</v>
      </c>
      <c r="DH22" s="47">
        <v>22.233333333333334</v>
      </c>
      <c r="DI22" s="47">
        <v>22.133333333333336</v>
      </c>
      <c r="DJ22" s="47">
        <v>22.033333333333335</v>
      </c>
      <c r="DK22" s="47">
        <v>21.8</v>
      </c>
      <c r="DL22" s="47">
        <v>21.700000000000003</v>
      </c>
      <c r="DM22" s="47">
        <v>21.633333333333336</v>
      </c>
      <c r="DN22" s="47">
        <v>21.5</v>
      </c>
      <c r="DO22" s="47">
        <v>21.3</v>
      </c>
      <c r="DP22" s="47">
        <v>21.3</v>
      </c>
      <c r="DQ22" s="47">
        <v>21.366666666666667</v>
      </c>
      <c r="DR22" s="47">
        <v>21.233333333333334</v>
      </c>
      <c r="DS22" s="48">
        <v>21.4</v>
      </c>
      <c r="DT22" s="48">
        <v>21.533333333333331</v>
      </c>
      <c r="DU22" s="48">
        <v>22.933333333333337</v>
      </c>
      <c r="DV22" s="48">
        <v>21.933333333333337</v>
      </c>
      <c r="DW22" s="48">
        <v>21.566666666666663</v>
      </c>
      <c r="DX22" s="48">
        <v>21.533333333333331</v>
      </c>
      <c r="DY22" s="48">
        <v>21.366666666666667</v>
      </c>
      <c r="DZ22" s="48">
        <v>21.3</v>
      </c>
      <c r="EA22" s="48">
        <v>21.066666666666663</v>
      </c>
      <c r="EB22" s="48">
        <v>20.666666666666668</v>
      </c>
      <c r="EC22" s="48">
        <v>20.533333333333335</v>
      </c>
      <c r="ED22" s="48">
        <v>20.566666666666663</v>
      </c>
      <c r="EE22" s="48">
        <v>20.7</v>
      </c>
      <c r="EF22" s="48">
        <v>20.9</v>
      </c>
      <c r="EG22" s="48">
        <v>21.1</v>
      </c>
      <c r="EH22" s="48">
        <v>21.2</v>
      </c>
      <c r="EI22" s="48">
        <v>21.366666666666667</v>
      </c>
      <c r="EJ22" s="48">
        <v>21.433333333333337</v>
      </c>
      <c r="EK22" s="48">
        <v>21.533333333333335</v>
      </c>
      <c r="EL22" s="48">
        <v>21.533333333333331</v>
      </c>
      <c r="EM22" s="48">
        <v>21.566666666666663</v>
      </c>
      <c r="EN22" s="49">
        <v>21.237269999999999</v>
      </c>
      <c r="EO22" s="49">
        <v>20.847629999999999</v>
      </c>
      <c r="EP22" s="49">
        <v>20.263300000000001</v>
      </c>
      <c r="EQ22" s="49">
        <v>20.177160000000001</v>
      </c>
      <c r="ER22" s="49">
        <v>20.14667</v>
      </c>
      <c r="ES22" s="49">
        <v>20.113589999999999</v>
      </c>
      <c r="ET22" s="49">
        <v>20.097619999999999</v>
      </c>
      <c r="EU22" s="49">
        <v>20.108339999999998</v>
      </c>
      <c r="EV22" s="49">
        <v>20.101800000000001</v>
      </c>
      <c r="EW22" s="49">
        <v>20.09187</v>
      </c>
      <c r="EX22" s="49">
        <v>20.092479999999998</v>
      </c>
      <c r="EY22" s="49">
        <v>20.103000000000002</v>
      </c>
      <c r="EZ22" s="49">
        <v>20.121649999999999</v>
      </c>
      <c r="FA22" s="49">
        <v>20.141680000000001</v>
      </c>
      <c r="FB22" s="49">
        <v>20.170739999999999</v>
      </c>
      <c r="FC22" s="49">
        <v>20.198740000000001</v>
      </c>
      <c r="FD22" s="49">
        <v>20.22758</v>
      </c>
      <c r="FE22" s="49">
        <v>20.254059999999999</v>
      </c>
      <c r="FF22" s="49">
        <v>20.284790000000001</v>
      </c>
      <c r="FG22" s="49">
        <v>20.4194</v>
      </c>
      <c r="FH22" s="49">
        <v>20.84796</v>
      </c>
      <c r="FI22" s="49">
        <v>20.818739999999998</v>
      </c>
      <c r="FJ22" s="49">
        <v>20.333659999999998</v>
      </c>
    </row>
    <row r="23" spans="1:166"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8"/>
      <c r="EO23" s="8"/>
      <c r="EP23" s="8"/>
      <c r="EQ23" s="8"/>
      <c r="ER23" s="8"/>
      <c r="ES23" s="8"/>
      <c r="ET23" s="8"/>
      <c r="EU23" s="8"/>
      <c r="EV23" s="8"/>
      <c r="EW23" s="8"/>
      <c r="EX23" s="8"/>
      <c r="EY23" s="8"/>
      <c r="EZ23" s="8"/>
      <c r="FA23" s="8"/>
      <c r="FB23" s="8"/>
      <c r="FC23" s="8"/>
      <c r="FD23" s="8"/>
      <c r="FE23" s="8"/>
      <c r="FF23" s="8"/>
      <c r="FG23" s="8"/>
      <c r="FH23" s="8"/>
      <c r="FI23" s="8"/>
      <c r="FJ23" s="8"/>
    </row>
    <row r="24" spans="1:166" x14ac:dyDescent="0.2">
      <c r="A24" t="str">
        <f>'Baseline QTR'!A24</f>
        <v>KS_PIR</v>
      </c>
      <c r="B24" t="str">
        <f>'Baseline QTR'!B24</f>
        <v>Personal income (mil. $2012)</v>
      </c>
      <c r="C24" s="5">
        <v>79419.091772889195</v>
      </c>
      <c r="D24" s="5">
        <v>80417.634468139775</v>
      </c>
      <c r="E24" s="5">
        <v>80813.058811148978</v>
      </c>
      <c r="F24" s="5">
        <v>81011.882858024532</v>
      </c>
      <c r="G24" s="5">
        <v>81948.644858238345</v>
      </c>
      <c r="H24" s="5">
        <v>82500.360227177574</v>
      </c>
      <c r="I24" s="5">
        <v>82918.831985810844</v>
      </c>
      <c r="J24" s="5">
        <v>83668.392308146635</v>
      </c>
      <c r="K24" s="5">
        <v>85294.902962672204</v>
      </c>
      <c r="L24" s="5">
        <v>85936.646906547394</v>
      </c>
      <c r="M24" s="5">
        <v>86727.338773365045</v>
      </c>
      <c r="N24" s="5">
        <v>88701.553070368333</v>
      </c>
      <c r="O24" s="5">
        <v>87530.827691767554</v>
      </c>
      <c r="P24" s="5">
        <v>88063.582603788716</v>
      </c>
      <c r="Q24" s="5">
        <v>87285.866815062705</v>
      </c>
      <c r="R24" s="5">
        <v>87504.247188982758</v>
      </c>
      <c r="S24" s="5">
        <v>88504.645298675372</v>
      </c>
      <c r="T24" s="5">
        <v>89911.298714056204</v>
      </c>
      <c r="U24" s="5">
        <v>90243.463887424034</v>
      </c>
      <c r="V24" s="5">
        <v>92048.415724462073</v>
      </c>
      <c r="W24" s="5">
        <v>92614.50697426073</v>
      </c>
      <c r="X24" s="5">
        <v>93318.511805549773</v>
      </c>
      <c r="Y24" s="5">
        <v>94203.650518092705</v>
      </c>
      <c r="Z24" s="5">
        <v>94688.986198581842</v>
      </c>
      <c r="AA24" s="5">
        <v>97231.685951045569</v>
      </c>
      <c r="AB24" s="5">
        <v>98832.396633635406</v>
      </c>
      <c r="AC24" s="5">
        <v>100212.15369501957</v>
      </c>
      <c r="AD24" s="5">
        <v>101191.29038054589</v>
      </c>
      <c r="AE24" s="5">
        <v>103837.52708337366</v>
      </c>
      <c r="AF24" s="5">
        <v>105343.46481558414</v>
      </c>
      <c r="AG24" s="5">
        <v>106526.98239084914</v>
      </c>
      <c r="AH24" s="5">
        <v>108701.52165928581</v>
      </c>
      <c r="AI24" s="5">
        <v>114746.14238983818</v>
      </c>
      <c r="AJ24" s="5">
        <v>117604.63400374359</v>
      </c>
      <c r="AK24" s="5">
        <v>120332.53949493704</v>
      </c>
      <c r="AL24" s="5">
        <v>122384.61918884734</v>
      </c>
      <c r="AM24" s="5">
        <v>125417.56519766612</v>
      </c>
      <c r="AN24" s="5">
        <v>124890.50739690056</v>
      </c>
      <c r="AO24" s="5">
        <v>128229.84756082138</v>
      </c>
      <c r="AP24" s="5">
        <v>132115.94027464933</v>
      </c>
      <c r="AQ24" s="5">
        <v>134325.57331585069</v>
      </c>
      <c r="AR24" s="5">
        <v>132476.99937353356</v>
      </c>
      <c r="AS24" s="5">
        <v>131446.46212253717</v>
      </c>
      <c r="AT24" s="5">
        <v>131917.19861667635</v>
      </c>
      <c r="AU24" s="5">
        <v>132498.03046874882</v>
      </c>
      <c r="AV24" s="5">
        <v>133992.31288416564</v>
      </c>
      <c r="AW24" s="5">
        <v>131064.20161364625</v>
      </c>
      <c r="AX24" s="5">
        <v>131241.18672073272</v>
      </c>
      <c r="AY24" s="5">
        <v>131989.03729988489</v>
      </c>
      <c r="AZ24" s="5">
        <v>131392.15971652238</v>
      </c>
      <c r="BA24" s="5">
        <v>131314.98936958477</v>
      </c>
      <c r="BB24" s="5">
        <v>131479.79910206352</v>
      </c>
      <c r="BC24" s="5">
        <v>130616.13916760375</v>
      </c>
      <c r="BD24" s="5">
        <v>132435.16218106609</v>
      </c>
      <c r="BE24" s="5">
        <v>133432.38326959292</v>
      </c>
      <c r="BF24" s="5">
        <v>132616.45187354388</v>
      </c>
      <c r="BG24" s="5">
        <v>133409.90199305819</v>
      </c>
      <c r="BH24" s="5">
        <v>136614.34142052944</v>
      </c>
      <c r="BI24" s="5">
        <v>137643.21041329179</v>
      </c>
      <c r="BJ24" s="5">
        <v>154023.79913835655</v>
      </c>
      <c r="BK24" s="5">
        <v>140139.59888097728</v>
      </c>
      <c r="BL24" s="5">
        <v>140032.70341262143</v>
      </c>
      <c r="BM24" s="5">
        <v>138999.4899012298</v>
      </c>
      <c r="BN24" s="5">
        <v>140546.57096282498</v>
      </c>
      <c r="BO24" s="5">
        <v>145884.79236530271</v>
      </c>
      <c r="BP24" s="5">
        <v>148766.74291015978</v>
      </c>
      <c r="BQ24" s="5">
        <v>151015.05512121579</v>
      </c>
      <c r="BR24" s="5">
        <v>155817.08125516685</v>
      </c>
      <c r="BS24" s="5">
        <v>157704.17918968436</v>
      </c>
      <c r="BT24" s="5">
        <v>159787.45969697615</v>
      </c>
      <c r="BU24" s="5">
        <v>160265.05893680124</v>
      </c>
      <c r="BV24" s="5">
        <v>160259.32454440699</v>
      </c>
      <c r="BW24" s="5">
        <v>160201.57917059</v>
      </c>
      <c r="BX24" s="5">
        <v>163184.6232003941</v>
      </c>
      <c r="BY24" s="5">
        <v>159841.30658228765</v>
      </c>
      <c r="BZ24" s="5">
        <v>159141.15564197212</v>
      </c>
      <c r="CA24" s="5">
        <v>153946.93811171534</v>
      </c>
      <c r="CB24" s="5">
        <v>152132.12055915681</v>
      </c>
      <c r="CC24" s="5">
        <v>148257.57802474155</v>
      </c>
      <c r="CD24" s="5">
        <v>146861.65348709852</v>
      </c>
      <c r="CE24" s="5">
        <v>147891.46443941409</v>
      </c>
      <c r="CF24" s="5">
        <v>150562.93803319469</v>
      </c>
      <c r="CG24" s="5">
        <v>152288.98284141018</v>
      </c>
      <c r="CH24" s="5">
        <v>153366.14559771307</v>
      </c>
      <c r="CI24" s="5">
        <v>156927.25365037171</v>
      </c>
      <c r="CJ24" s="5">
        <v>156768.05210532999</v>
      </c>
      <c r="CK24" s="5">
        <v>158210.9229624474</v>
      </c>
      <c r="CL24" s="5">
        <v>160629.26970025897</v>
      </c>
      <c r="CM24" s="5">
        <v>166484.08110380927</v>
      </c>
      <c r="CN24" s="5">
        <v>170582.74980880355</v>
      </c>
      <c r="CO24" s="5">
        <v>171999.08696872438</v>
      </c>
      <c r="CP24" s="5">
        <v>179418.98635594407</v>
      </c>
      <c r="CQ24" s="5">
        <v>173301.94673144762</v>
      </c>
      <c r="CR24" s="5">
        <v>174314.90879750389</v>
      </c>
      <c r="CS24" s="5">
        <v>175429.76143129193</v>
      </c>
      <c r="CT24" s="5">
        <v>175026.25559985469</v>
      </c>
      <c r="CU24" s="5">
        <v>180805.04491356347</v>
      </c>
      <c r="CV24" s="5">
        <v>185395.73669514971</v>
      </c>
      <c r="CW24" s="5">
        <v>190523.49568200865</v>
      </c>
      <c r="CX24" s="5">
        <v>195844.89311799043</v>
      </c>
      <c r="CY24" s="5">
        <v>198768.93550141773</v>
      </c>
      <c r="CZ24" s="5">
        <v>199636.21101151194</v>
      </c>
      <c r="DA24" s="5">
        <v>200670.44871270025</v>
      </c>
      <c r="DB24" s="5">
        <v>201458.11313700248</v>
      </c>
      <c r="DC24" s="5">
        <v>207048.16883617727</v>
      </c>
      <c r="DD24" s="5">
        <v>208852.63652778231</v>
      </c>
      <c r="DE24" s="5">
        <v>211862.18871895893</v>
      </c>
      <c r="DF24" s="5">
        <v>216519.4712759036</v>
      </c>
      <c r="DG24" s="5">
        <v>218835.16434200387</v>
      </c>
      <c r="DH24" s="5">
        <v>221771.17525053231</v>
      </c>
      <c r="DI24" s="5">
        <v>224494.40367129268</v>
      </c>
      <c r="DJ24" s="5">
        <v>227447.67056233878</v>
      </c>
      <c r="DK24" s="5">
        <v>231134.81290476557</v>
      </c>
      <c r="DL24" s="5">
        <v>232796.66742069856</v>
      </c>
      <c r="DM24" s="5">
        <v>237216.36448331655</v>
      </c>
      <c r="DN24" s="5">
        <v>240439.98132986084</v>
      </c>
      <c r="DO24" s="5">
        <v>247870.99458234006</v>
      </c>
      <c r="DP24" s="5">
        <v>248645.54040933267</v>
      </c>
      <c r="DQ24" s="5">
        <v>249996.74439538017</v>
      </c>
      <c r="DR24" s="5">
        <v>252412.8224459817</v>
      </c>
      <c r="DS24" s="45">
        <v>255472.93642017263</v>
      </c>
      <c r="DT24" s="45">
        <v>274378.33204570768</v>
      </c>
      <c r="DU24" s="45">
        <v>266378.46225937945</v>
      </c>
      <c r="DV24" s="45">
        <v>262873.22382422665</v>
      </c>
      <c r="DW24" s="45">
        <v>291129.01938969514</v>
      </c>
      <c r="DX24" s="45">
        <v>277441.3105541534</v>
      </c>
      <c r="DY24" s="45">
        <v>274109.80021849152</v>
      </c>
      <c r="DZ24" s="45">
        <v>273215.54914242501</v>
      </c>
      <c r="EA24" s="45">
        <v>271865.83163581067</v>
      </c>
      <c r="EB24" s="45">
        <v>269714.02868583606</v>
      </c>
      <c r="EC24" s="45">
        <v>271801.66820874572</v>
      </c>
      <c r="ED24" s="45">
        <v>273720.3972490973</v>
      </c>
      <c r="EE24" s="45">
        <v>277842.15045134863</v>
      </c>
      <c r="EF24" s="45">
        <v>282710.41752516472</v>
      </c>
      <c r="EG24" s="45">
        <v>284135.37456131488</v>
      </c>
      <c r="EH24" s="45">
        <v>288141.31040981441</v>
      </c>
      <c r="EI24" s="9">
        <v>291661.25136156334</v>
      </c>
      <c r="EJ24" s="9">
        <v>294739.42765086907</v>
      </c>
      <c r="EK24" s="9">
        <v>292353.63433285407</v>
      </c>
      <c r="EL24" s="9">
        <v>296475.32478082314</v>
      </c>
      <c r="EM24" s="9">
        <v>295741.27963951242</v>
      </c>
      <c r="EN24" s="9">
        <v>298731.40000000002</v>
      </c>
      <c r="EO24" s="9">
        <v>300670.8</v>
      </c>
      <c r="EP24" s="9">
        <v>303620.59999999998</v>
      </c>
      <c r="EQ24" s="9">
        <v>306154.7</v>
      </c>
      <c r="ER24" s="9">
        <v>309929.40000000002</v>
      </c>
      <c r="ES24" s="9">
        <v>313235.7</v>
      </c>
      <c r="ET24" s="9">
        <v>316401.40000000002</v>
      </c>
      <c r="EU24" s="9">
        <v>320051.09999999998</v>
      </c>
      <c r="EV24" s="9">
        <v>323596</v>
      </c>
      <c r="EW24" s="9">
        <v>326913.59999999998</v>
      </c>
      <c r="EX24" s="9">
        <v>329907.40000000002</v>
      </c>
      <c r="EY24" s="9">
        <v>333174.59999999998</v>
      </c>
      <c r="EZ24" s="9">
        <v>336082.8</v>
      </c>
      <c r="FA24" s="9">
        <v>338949.4</v>
      </c>
      <c r="FB24" s="9">
        <v>341780.4</v>
      </c>
      <c r="FC24" s="9">
        <v>344768.4</v>
      </c>
      <c r="FD24" s="9">
        <v>347708</v>
      </c>
      <c r="FE24" s="9">
        <v>350666.2</v>
      </c>
      <c r="FF24" s="9">
        <v>353585.7</v>
      </c>
      <c r="FG24" s="9">
        <v>356674.1</v>
      </c>
      <c r="FH24" s="9">
        <v>359644.4</v>
      </c>
      <c r="FI24" s="9">
        <v>362469</v>
      </c>
      <c r="FJ24" s="9">
        <v>365374.5</v>
      </c>
    </row>
    <row r="25" spans="1:166" x14ac:dyDescent="0.2">
      <c r="A25" t="str">
        <f>'Baseline QTR'!A25</f>
        <v>KS_PI</v>
      </c>
      <c r="B25" t="str">
        <f>'Baseline QTR'!B25</f>
        <v>Personal income (mil. $)</v>
      </c>
      <c r="C25" s="5">
        <v>46697.631771541113</v>
      </c>
      <c r="D25" s="5">
        <v>47714.195058981371</v>
      </c>
      <c r="E25" s="5">
        <v>48558.142647855086</v>
      </c>
      <c r="F25" s="5">
        <v>49321.654521622499</v>
      </c>
      <c r="G25" s="5">
        <v>50154.209626139032</v>
      </c>
      <c r="H25" s="5">
        <v>50767.421669395997</v>
      </c>
      <c r="I25" s="5">
        <v>51371.533168489252</v>
      </c>
      <c r="J25" s="5">
        <v>52212.423535975831</v>
      </c>
      <c r="K25" s="5">
        <v>53560.934315410006</v>
      </c>
      <c r="L25" s="5">
        <v>54322.273242566749</v>
      </c>
      <c r="M25" s="5">
        <v>55171.596560676175</v>
      </c>
      <c r="N25" s="5">
        <v>56821.32788134725</v>
      </c>
      <c r="O25" s="5">
        <v>56405.740672851927</v>
      </c>
      <c r="P25" s="5">
        <v>57130.368578381895</v>
      </c>
      <c r="Q25" s="5">
        <v>56871.106523354109</v>
      </c>
      <c r="R25" s="5">
        <v>57342.408225412291</v>
      </c>
      <c r="S25" s="5">
        <v>58205.965027126847</v>
      </c>
      <c r="T25" s="5">
        <v>59461.039178566789</v>
      </c>
      <c r="U25" s="5">
        <v>60108.46399149653</v>
      </c>
      <c r="V25" s="5">
        <v>61598.799802810019</v>
      </c>
      <c r="W25" s="5">
        <v>62280.477504981107</v>
      </c>
      <c r="X25" s="5">
        <v>63119.708200155808</v>
      </c>
      <c r="Y25" s="5">
        <v>63978.409249362667</v>
      </c>
      <c r="Z25" s="5">
        <v>64591.145045500612</v>
      </c>
      <c r="AA25" s="5">
        <v>66694.130344400692</v>
      </c>
      <c r="AB25" s="5">
        <v>68245.746523457929</v>
      </c>
      <c r="AC25" s="5">
        <v>69493.120101348279</v>
      </c>
      <c r="AD25" s="5">
        <v>70650.74703079334</v>
      </c>
      <c r="AE25" s="5">
        <v>72818.142617757432</v>
      </c>
      <c r="AF25" s="5">
        <v>74059.616069300115</v>
      </c>
      <c r="AG25" s="5">
        <v>75088.739347661744</v>
      </c>
      <c r="AH25" s="5">
        <v>76862.845965280983</v>
      </c>
      <c r="AI25" s="5">
        <v>81142.734590974069</v>
      </c>
      <c r="AJ25" s="5">
        <v>83314.650867272067</v>
      </c>
      <c r="AK25" s="5">
        <v>85510.709215892159</v>
      </c>
      <c r="AL25" s="5">
        <v>87197.817325861834</v>
      </c>
      <c r="AM25" s="5">
        <v>89535.599794613838</v>
      </c>
      <c r="AN25" s="5">
        <v>89666.388690678737</v>
      </c>
      <c r="AO25" s="5">
        <v>92570.409252632555</v>
      </c>
      <c r="AP25" s="5">
        <v>95954.486262075065</v>
      </c>
      <c r="AQ25" s="5">
        <v>98351.841526132717</v>
      </c>
      <c r="AR25" s="5">
        <v>97460.678899121165</v>
      </c>
      <c r="AS25" s="5">
        <v>97325.589484768978</v>
      </c>
      <c r="AT25" s="5">
        <v>98225.546089977201</v>
      </c>
      <c r="AU25" s="5">
        <v>99389.422615217874</v>
      </c>
      <c r="AV25" s="5">
        <v>100980.62675889376</v>
      </c>
      <c r="AW25" s="5">
        <v>98823.718658705402</v>
      </c>
      <c r="AX25" s="5">
        <v>98997.851967183116</v>
      </c>
      <c r="AY25" s="5">
        <v>99762.593952744995</v>
      </c>
      <c r="AZ25" s="5">
        <v>100048.56001614596</v>
      </c>
      <c r="BA25" s="5">
        <v>100507.17971358651</v>
      </c>
      <c r="BB25" s="5">
        <v>101102.70631752277</v>
      </c>
      <c r="BC25" s="5">
        <v>101206.60927262608</v>
      </c>
      <c r="BD25" s="5">
        <v>102719.36049087848</v>
      </c>
      <c r="BE25" s="5">
        <v>104174.66459006928</v>
      </c>
      <c r="BF25" s="5">
        <v>104046.88964642632</v>
      </c>
      <c r="BG25" s="5">
        <v>105476.53671375166</v>
      </c>
      <c r="BH25" s="5">
        <v>108736.8189102562</v>
      </c>
      <c r="BI25" s="5">
        <v>110093.92184907144</v>
      </c>
      <c r="BJ25" s="5">
        <v>124249.45852692083</v>
      </c>
      <c r="BK25" s="5">
        <v>113706.46774004736</v>
      </c>
      <c r="BL25" s="5">
        <v>114336.70233640542</v>
      </c>
      <c r="BM25" s="5">
        <v>114719.05900528296</v>
      </c>
      <c r="BN25" s="5">
        <v>116919.28691826448</v>
      </c>
      <c r="BO25" s="5">
        <v>121990.32222378976</v>
      </c>
      <c r="BP25" s="5">
        <v>125492.18598186527</v>
      </c>
      <c r="BQ25" s="5">
        <v>128305.41113208738</v>
      </c>
      <c r="BR25" s="5">
        <v>132167.16466225762</v>
      </c>
      <c r="BS25" s="5">
        <v>134990.04626099413</v>
      </c>
      <c r="BT25" s="5">
        <v>137934.92670881769</v>
      </c>
      <c r="BU25" s="5">
        <v>139129.30296421589</v>
      </c>
      <c r="BV25" s="5">
        <v>140537.81206597228</v>
      </c>
      <c r="BW25" s="5">
        <v>141631.01211313522</v>
      </c>
      <c r="BX25" s="5">
        <v>145673.28128475981</v>
      </c>
      <c r="BY25" s="5">
        <v>144210.42521160573</v>
      </c>
      <c r="BZ25" s="5">
        <v>141287.10939049927</v>
      </c>
      <c r="CA25" s="5">
        <v>135751.94949629169</v>
      </c>
      <c r="CB25" s="5">
        <v>134685.60897343271</v>
      </c>
      <c r="CC25" s="5">
        <v>132159.77020281513</v>
      </c>
      <c r="CD25" s="5">
        <v>131925.82332746059</v>
      </c>
      <c r="CE25" s="5">
        <v>133364.08588753044</v>
      </c>
      <c r="CF25" s="5">
        <v>135983.92874344045</v>
      </c>
      <c r="CG25" s="5">
        <v>137806.30057319204</v>
      </c>
      <c r="CH25" s="5">
        <v>139670.54879583727</v>
      </c>
      <c r="CI25" s="5">
        <v>144114.14338981884</v>
      </c>
      <c r="CJ25" s="5">
        <v>145383.55616144094</v>
      </c>
      <c r="CK25" s="5">
        <v>147400.37059642337</v>
      </c>
      <c r="CL25" s="5">
        <v>150148.20985231706</v>
      </c>
      <c r="CM25" s="5">
        <v>156651.53127381828</v>
      </c>
      <c r="CN25" s="5">
        <v>160895.35544716159</v>
      </c>
      <c r="CO25" s="5">
        <v>162702.53631806484</v>
      </c>
      <c r="CP25" s="5">
        <v>170674.10496095536</v>
      </c>
      <c r="CQ25" s="5">
        <v>165432.30533037259</v>
      </c>
      <c r="CR25" s="5">
        <v>166484.68309432</v>
      </c>
      <c r="CS25" s="5">
        <v>168238.89551022326</v>
      </c>
      <c r="CT25" s="5">
        <v>168469.77206508414</v>
      </c>
      <c r="CU25" s="5">
        <v>174831.24622961931</v>
      </c>
      <c r="CV25" s="5">
        <v>180073.02509463197</v>
      </c>
      <c r="CW25" s="5">
        <v>185558.4533845355</v>
      </c>
      <c r="CX25" s="5">
        <v>190488.5352912134</v>
      </c>
      <c r="CY25" s="5">
        <v>192465.97255666775</v>
      </c>
      <c r="CZ25" s="5">
        <v>194269.98965952249</v>
      </c>
      <c r="DA25" s="5">
        <v>195784.123286546</v>
      </c>
      <c r="DB25" s="5">
        <v>196401.51449726371</v>
      </c>
      <c r="DC25" s="5">
        <v>201950.64291943057</v>
      </c>
      <c r="DD25" s="5">
        <v>205003.48243657529</v>
      </c>
      <c r="DE25" s="5">
        <v>208675.78140062577</v>
      </c>
      <c r="DF25" s="5">
        <v>214239.52124336836</v>
      </c>
      <c r="DG25" s="5">
        <v>217793.50895973595</v>
      </c>
      <c r="DH25" s="5">
        <v>221159.08680684085</v>
      </c>
      <c r="DI25" s="5">
        <v>224665.01941808284</v>
      </c>
      <c r="DJ25" s="5">
        <v>228985.21681534019</v>
      </c>
      <c r="DK25" s="5">
        <v>234324.47332285132</v>
      </c>
      <c r="DL25" s="5">
        <v>237247.73970178235</v>
      </c>
      <c r="DM25" s="5">
        <v>242563.22133877053</v>
      </c>
      <c r="DN25" s="5">
        <v>246792.40563659577</v>
      </c>
      <c r="DO25" s="5">
        <v>254937.79663788257</v>
      </c>
      <c r="DP25" s="5">
        <v>257164.13662375641</v>
      </c>
      <c r="DQ25" s="5">
        <v>259184.12475191039</v>
      </c>
      <c r="DR25" s="5">
        <v>262718.83798645111</v>
      </c>
      <c r="DS25" s="45">
        <v>266723.96454011701</v>
      </c>
      <c r="DT25" s="45">
        <v>285320.53992769046</v>
      </c>
      <c r="DU25" s="45">
        <v>279249.86955575261</v>
      </c>
      <c r="DV25" s="45">
        <v>276910.65397644026</v>
      </c>
      <c r="DW25" s="45">
        <v>310136.83306564821</v>
      </c>
      <c r="DX25" s="45">
        <v>300158.2050623275</v>
      </c>
      <c r="DY25" s="45">
        <v>300646.36997764366</v>
      </c>
      <c r="DZ25" s="45">
        <v>304610.74789438106</v>
      </c>
      <c r="EA25" s="45">
        <v>308798.80486353551</v>
      </c>
      <c r="EB25" s="45">
        <v>311983.61126148014</v>
      </c>
      <c r="EC25" s="45">
        <v>318046.00403778168</v>
      </c>
      <c r="ED25" s="45">
        <v>323460.8678372032</v>
      </c>
      <c r="EE25" s="45">
        <v>331521.25391854916</v>
      </c>
      <c r="EF25" s="45">
        <v>339767.03399009345</v>
      </c>
      <c r="EG25" s="45">
        <v>343755.50020551553</v>
      </c>
      <c r="EH25" s="45">
        <v>350034.06388584257</v>
      </c>
      <c r="EI25" s="9">
        <v>357305.44920551026</v>
      </c>
      <c r="EJ25" s="9">
        <v>363340.02943660878</v>
      </c>
      <c r="EK25" s="9">
        <v>361778.85187787679</v>
      </c>
      <c r="EL25" s="9">
        <v>369046.55478067294</v>
      </c>
      <c r="EM25" s="9">
        <v>371454.00464002386</v>
      </c>
      <c r="EN25" s="9">
        <v>377202.4</v>
      </c>
      <c r="EO25" s="9">
        <v>383301.5</v>
      </c>
      <c r="EP25" s="9">
        <v>389482.9</v>
      </c>
      <c r="EQ25" s="9">
        <v>395548</v>
      </c>
      <c r="ER25" s="9">
        <v>403627.4</v>
      </c>
      <c r="ES25" s="9">
        <v>410046.1</v>
      </c>
      <c r="ET25" s="9">
        <v>416818.8</v>
      </c>
      <c r="EU25" s="9">
        <v>424163.1</v>
      </c>
      <c r="EV25" s="9">
        <v>431253</v>
      </c>
      <c r="EW25" s="9">
        <v>437837.5</v>
      </c>
      <c r="EX25" s="9">
        <v>444070.8</v>
      </c>
      <c r="EY25" s="9">
        <v>450645.5</v>
      </c>
      <c r="EZ25" s="9">
        <v>456770.7</v>
      </c>
      <c r="FA25" s="9">
        <v>462818.2</v>
      </c>
      <c r="FB25" s="9">
        <v>468883.1</v>
      </c>
      <c r="FC25" s="9">
        <v>475182.4</v>
      </c>
      <c r="FD25" s="9">
        <v>481506.9</v>
      </c>
      <c r="FE25" s="9">
        <v>487863.8</v>
      </c>
      <c r="FF25" s="9">
        <v>494230.4</v>
      </c>
      <c r="FG25" s="9">
        <v>500894.5</v>
      </c>
      <c r="FH25" s="9">
        <v>507388.7</v>
      </c>
      <c r="FI25" s="9">
        <v>513843.6</v>
      </c>
      <c r="FJ25" s="9">
        <v>520423.8</v>
      </c>
    </row>
    <row r="26" spans="1:166" x14ac:dyDescent="0.2">
      <c r="A26" t="str">
        <f>'Baseline QTR'!A26</f>
        <v>KS_PIWS</v>
      </c>
      <c r="B26" t="str">
        <f>'Baseline QTR'!B26</f>
        <v xml:space="preserve">  Wage and salary disbursements (mil. $)</v>
      </c>
      <c r="C26" s="5">
        <v>29064.109302556575</v>
      </c>
      <c r="D26" s="5">
        <v>29863.405639033248</v>
      </c>
      <c r="E26" s="5">
        <v>30683.252599939729</v>
      </c>
      <c r="F26" s="5">
        <v>30823.808458470456</v>
      </c>
      <c r="G26" s="5">
        <v>31090.591811057984</v>
      </c>
      <c r="H26" s="5">
        <v>31533.417589070072</v>
      </c>
      <c r="I26" s="5">
        <v>32459.622282462347</v>
      </c>
      <c r="J26" s="5">
        <v>32809.828317409585</v>
      </c>
      <c r="K26" s="5">
        <v>34058.13157417233</v>
      </c>
      <c r="L26" s="5">
        <v>34402.356923382184</v>
      </c>
      <c r="M26" s="5">
        <v>34906.833053320399</v>
      </c>
      <c r="N26" s="5">
        <v>36197.330449125053</v>
      </c>
      <c r="O26" s="5">
        <v>35220.755077061061</v>
      </c>
      <c r="P26" s="5">
        <v>35554.50934023138</v>
      </c>
      <c r="Q26" s="5">
        <v>35376.992388017949</v>
      </c>
      <c r="R26" s="5">
        <v>34886.515194689586</v>
      </c>
      <c r="S26" s="5">
        <v>35690.581137680252</v>
      </c>
      <c r="T26" s="5">
        <v>36435.430963550039</v>
      </c>
      <c r="U26" s="5">
        <v>36540.588935602871</v>
      </c>
      <c r="V26" s="5">
        <v>37487.866963166824</v>
      </c>
      <c r="W26" s="5">
        <v>38206.907283410139</v>
      </c>
      <c r="X26" s="5">
        <v>38611.108494405351</v>
      </c>
      <c r="Y26" s="5">
        <v>39255.312017384174</v>
      </c>
      <c r="Z26" s="5">
        <v>39169.764204800398</v>
      </c>
      <c r="AA26" s="5">
        <v>41112.997549876403</v>
      </c>
      <c r="AB26" s="5">
        <v>42100.295901859507</v>
      </c>
      <c r="AC26" s="5">
        <v>43455.149288272507</v>
      </c>
      <c r="AD26" s="5">
        <v>44593.357259991586</v>
      </c>
      <c r="AE26" s="5">
        <v>46944.269453291119</v>
      </c>
      <c r="AF26" s="5">
        <v>48514.16787458113</v>
      </c>
      <c r="AG26" s="5">
        <v>49290.379606281938</v>
      </c>
      <c r="AH26" s="5">
        <v>50795.923065845833</v>
      </c>
      <c r="AI26" s="5">
        <v>53815.665769167957</v>
      </c>
      <c r="AJ26" s="5">
        <v>55278.782623257946</v>
      </c>
      <c r="AK26" s="5">
        <v>56937.915874425846</v>
      </c>
      <c r="AL26" s="5">
        <v>58174.703733148322</v>
      </c>
      <c r="AM26" s="5">
        <v>61328.791912375222</v>
      </c>
      <c r="AN26" s="5">
        <v>61036.678218895358</v>
      </c>
      <c r="AO26" s="5">
        <v>63831.226040072397</v>
      </c>
      <c r="AP26" s="5">
        <v>67037.579828657093</v>
      </c>
      <c r="AQ26" s="5">
        <v>68860.079318173055</v>
      </c>
      <c r="AR26" s="5">
        <v>66408.860048844232</v>
      </c>
      <c r="AS26" s="5">
        <v>65519.735171893146</v>
      </c>
      <c r="AT26" s="5">
        <v>66009.557461089615</v>
      </c>
      <c r="AU26" s="5">
        <v>66344.094413513056</v>
      </c>
      <c r="AV26" s="5">
        <v>67412.905894286654</v>
      </c>
      <c r="AW26" s="5">
        <v>64635.260774282877</v>
      </c>
      <c r="AX26" s="5">
        <v>64554.206917917472</v>
      </c>
      <c r="AY26" s="5">
        <v>64674.280436285349</v>
      </c>
      <c r="AZ26" s="5">
        <v>64526.647021162011</v>
      </c>
      <c r="BA26" s="5">
        <v>64645.163320971304</v>
      </c>
      <c r="BB26" s="5">
        <v>64631.501221581413</v>
      </c>
      <c r="BC26" s="5">
        <v>64009.113481218417</v>
      </c>
      <c r="BD26" s="5">
        <v>65054.185818091661</v>
      </c>
      <c r="BE26" s="5">
        <v>66105.351625891737</v>
      </c>
      <c r="BF26" s="5">
        <v>65446.541074798195</v>
      </c>
      <c r="BG26" s="5">
        <v>65323.360907586</v>
      </c>
      <c r="BH26" s="5">
        <v>67167.326995725351</v>
      </c>
      <c r="BI26" s="5">
        <v>67401.563065739974</v>
      </c>
      <c r="BJ26" s="5">
        <v>68373.273030948694</v>
      </c>
      <c r="BK26" s="5">
        <v>68862.528781272122</v>
      </c>
      <c r="BL26" s="5">
        <v>69686.781940813045</v>
      </c>
      <c r="BM26" s="5">
        <v>70693.524538403362</v>
      </c>
      <c r="BN26" s="5">
        <v>72935.86073951151</v>
      </c>
      <c r="BO26" s="5">
        <v>75354.029771124246</v>
      </c>
      <c r="BP26" s="5">
        <v>76465.916565879204</v>
      </c>
      <c r="BQ26" s="5">
        <v>77721.460907318498</v>
      </c>
      <c r="BR26" s="5">
        <v>79884.484755678088</v>
      </c>
      <c r="BS26" s="5">
        <v>81736.010720333099</v>
      </c>
      <c r="BT26" s="5">
        <v>83442.749921389041</v>
      </c>
      <c r="BU26" s="5">
        <v>84845.505386969235</v>
      </c>
      <c r="BV26" s="5">
        <v>86149.393971308818</v>
      </c>
      <c r="BW26" s="5">
        <v>86340.618313373328</v>
      </c>
      <c r="BX26" s="5">
        <v>86283.552826358849</v>
      </c>
      <c r="BY26" s="5">
        <v>87159.86357239951</v>
      </c>
      <c r="BZ26" s="5">
        <v>85596.165287868585</v>
      </c>
      <c r="CA26" s="5">
        <v>83204.874825794439</v>
      </c>
      <c r="CB26" s="5">
        <v>83623.831145012882</v>
      </c>
      <c r="CC26" s="5">
        <v>82708.905564772853</v>
      </c>
      <c r="CD26" s="5">
        <v>83012.020464420071</v>
      </c>
      <c r="CE26" s="5">
        <v>82151.943401930068</v>
      </c>
      <c r="CF26" s="5">
        <v>83779.041007700551</v>
      </c>
      <c r="CG26" s="5">
        <v>84943.218172885041</v>
      </c>
      <c r="CH26" s="5">
        <v>86064.737417484677</v>
      </c>
      <c r="CI26" s="5">
        <v>87762.400706096145</v>
      </c>
      <c r="CJ26" s="5">
        <v>88808.984501552186</v>
      </c>
      <c r="CK26" s="5">
        <v>90514.946677969885</v>
      </c>
      <c r="CL26" s="5">
        <v>91737.236114382104</v>
      </c>
      <c r="CM26" s="5">
        <v>94604.890945671897</v>
      </c>
      <c r="CN26" s="5">
        <v>95789.010575037217</v>
      </c>
      <c r="CO26" s="5">
        <v>97037.337222371178</v>
      </c>
      <c r="CP26" s="5">
        <v>98591.445256920138</v>
      </c>
      <c r="CQ26" s="5">
        <v>99602.100215381899</v>
      </c>
      <c r="CR26" s="5">
        <v>100538.06571621148</v>
      </c>
      <c r="CS26" s="5">
        <v>101606.50131185226</v>
      </c>
      <c r="CT26" s="5">
        <v>102453.35675655476</v>
      </c>
      <c r="CU26" s="5">
        <v>106276.38515933209</v>
      </c>
      <c r="CV26" s="5">
        <v>107303.54288411106</v>
      </c>
      <c r="CW26" s="5">
        <v>110258.93666881252</v>
      </c>
      <c r="CX26" s="5">
        <v>112677.89128774485</v>
      </c>
      <c r="CY26" s="5">
        <v>113120.85510259298</v>
      </c>
      <c r="CZ26" s="5">
        <v>115214.28102028005</v>
      </c>
      <c r="DA26" s="5">
        <v>116784.236094943</v>
      </c>
      <c r="DB26" s="5">
        <v>117004.35578218431</v>
      </c>
      <c r="DC26" s="5">
        <v>120657.4615027228</v>
      </c>
      <c r="DD26" s="5">
        <v>122233.15016138462</v>
      </c>
      <c r="DE26" s="5">
        <v>124145.88667559964</v>
      </c>
      <c r="DF26" s="5">
        <v>128241.98566029342</v>
      </c>
      <c r="DG26" s="5">
        <v>130136.98781165932</v>
      </c>
      <c r="DH26" s="5">
        <v>132398.93551500159</v>
      </c>
      <c r="DI26" s="5">
        <v>135018.30467710481</v>
      </c>
      <c r="DJ26" s="5">
        <v>138516.47599623466</v>
      </c>
      <c r="DK26" s="5">
        <v>143672.22609516323</v>
      </c>
      <c r="DL26" s="5">
        <v>145467.8503828221</v>
      </c>
      <c r="DM26" s="5">
        <v>149763.73059586532</v>
      </c>
      <c r="DN26" s="5">
        <v>152077.6369261496</v>
      </c>
      <c r="DO26" s="5">
        <v>157199.30328723794</v>
      </c>
      <c r="DP26" s="5">
        <v>157987.53999186159</v>
      </c>
      <c r="DQ26" s="5">
        <v>159349.87347645976</v>
      </c>
      <c r="DR26" s="5">
        <v>162781.93524444092</v>
      </c>
      <c r="DS26" s="45">
        <v>167660.01435586665</v>
      </c>
      <c r="DT26" s="45">
        <v>159933.91034223174</v>
      </c>
      <c r="DU26" s="45">
        <v>168835.61874742209</v>
      </c>
      <c r="DV26" s="45">
        <v>174689.90855447989</v>
      </c>
      <c r="DW26" s="45">
        <v>178081.63476580632</v>
      </c>
      <c r="DX26" s="45">
        <v>184099.29818744957</v>
      </c>
      <c r="DY26" s="45">
        <v>188284.22927105497</v>
      </c>
      <c r="DZ26" s="45">
        <v>194267.54577568959</v>
      </c>
      <c r="EA26" s="45">
        <v>194399.13890206901</v>
      </c>
      <c r="EB26" s="45">
        <v>194848.42885088731</v>
      </c>
      <c r="EC26" s="45">
        <v>198389.8319717086</v>
      </c>
      <c r="ED26" s="45">
        <v>198415.57627533539</v>
      </c>
      <c r="EE26" s="45">
        <v>205642.86599113079</v>
      </c>
      <c r="EF26" s="45">
        <v>213286.84869546304</v>
      </c>
      <c r="EG26" s="45">
        <v>217302.22333576789</v>
      </c>
      <c r="EH26" s="45">
        <v>223806.11397763868</v>
      </c>
      <c r="EI26" s="9">
        <v>228277.62717420308</v>
      </c>
      <c r="EJ26" s="9">
        <v>233099.03605736818</v>
      </c>
      <c r="EK26" s="9">
        <v>230604.4130414057</v>
      </c>
      <c r="EL26" s="9">
        <v>236056.12589625473</v>
      </c>
      <c r="EM26" s="9">
        <v>235594.50956218783</v>
      </c>
      <c r="EN26" s="9">
        <v>238407.2</v>
      </c>
      <c r="EO26" s="9">
        <v>241705.5</v>
      </c>
      <c r="EP26" s="9">
        <v>245143.1</v>
      </c>
      <c r="EQ26" s="9">
        <v>247838.4</v>
      </c>
      <c r="ER26" s="9">
        <v>251593.2</v>
      </c>
      <c r="ES26" s="9">
        <v>254854</v>
      </c>
      <c r="ET26" s="9">
        <v>258452.2</v>
      </c>
      <c r="EU26" s="9">
        <v>262193.40000000002</v>
      </c>
      <c r="EV26" s="9">
        <v>265987.7</v>
      </c>
      <c r="EW26" s="9">
        <v>269455.40000000002</v>
      </c>
      <c r="EX26" s="9">
        <v>272663.8</v>
      </c>
      <c r="EY26" s="9">
        <v>275971</v>
      </c>
      <c r="EZ26" s="9">
        <v>279324</v>
      </c>
      <c r="FA26" s="9">
        <v>282578.59999999998</v>
      </c>
      <c r="FB26" s="9">
        <v>285794.09999999998</v>
      </c>
      <c r="FC26" s="9">
        <v>289111.90000000002</v>
      </c>
      <c r="FD26" s="9">
        <v>292635.90000000002</v>
      </c>
      <c r="FE26" s="9">
        <v>296281.3</v>
      </c>
      <c r="FF26" s="9">
        <v>299984.90000000002</v>
      </c>
      <c r="FG26" s="9">
        <v>303779.8</v>
      </c>
      <c r="FH26" s="9">
        <v>307706.2</v>
      </c>
      <c r="FI26" s="9">
        <v>311614.40000000002</v>
      </c>
      <c r="FJ26" s="9">
        <v>315576.40000000002</v>
      </c>
    </row>
    <row r="27" spans="1:166" x14ac:dyDescent="0.2">
      <c r="A27" t="str">
        <f>'Baseline QTR'!A27</f>
        <v>KS_PIPC</v>
      </c>
      <c r="B27" t="str">
        <f>'Baseline QTR'!B27</f>
        <v>Per capita personal income ($)</v>
      </c>
      <c r="C27" s="5">
        <v>23669.142222032435</v>
      </c>
      <c r="D27" s="5">
        <v>23966.730527428546</v>
      </c>
      <c r="E27" s="5">
        <v>24176.740201472621</v>
      </c>
      <c r="F27" s="5">
        <v>24361.228050753809</v>
      </c>
      <c r="G27" s="5">
        <v>24608.726913720671</v>
      </c>
      <c r="H27" s="5">
        <v>24787.606087425014</v>
      </c>
      <c r="I27" s="5">
        <v>24992.004532075422</v>
      </c>
      <c r="J27" s="5">
        <v>25326.631704857085</v>
      </c>
      <c r="K27" s="5">
        <v>25906.661376148877</v>
      </c>
      <c r="L27" s="5">
        <v>26189.713706202008</v>
      </c>
      <c r="M27" s="5">
        <v>26503.140159053361</v>
      </c>
      <c r="N27" s="5">
        <v>27190.929778926977</v>
      </c>
      <c r="O27" s="5">
        <v>26886.263458018526</v>
      </c>
      <c r="P27" s="5">
        <v>27125.956437062549</v>
      </c>
      <c r="Q27" s="5">
        <v>26900.343054679888</v>
      </c>
      <c r="R27" s="5">
        <v>27023.405867981004</v>
      </c>
      <c r="S27" s="5">
        <v>27333.301570060634</v>
      </c>
      <c r="T27" s="5">
        <v>27828.384063595502</v>
      </c>
      <c r="U27" s="5">
        <v>28040.33005801238</v>
      </c>
      <c r="V27" s="5">
        <v>28645.692753206404</v>
      </c>
      <c r="W27" s="5">
        <v>28874.392951596401</v>
      </c>
      <c r="X27" s="5">
        <v>29175.683117966899</v>
      </c>
      <c r="Y27" s="5">
        <v>29484.497034614331</v>
      </c>
      <c r="Z27" s="5">
        <v>29678.009624762472</v>
      </c>
      <c r="AA27" s="5">
        <v>30551.776233390618</v>
      </c>
      <c r="AB27" s="5">
        <v>31165.818900006394</v>
      </c>
      <c r="AC27" s="5">
        <v>31631.507002948594</v>
      </c>
      <c r="AD27" s="5">
        <v>32043.405354691451</v>
      </c>
      <c r="AE27" s="5">
        <v>32894.4476070768</v>
      </c>
      <c r="AF27" s="5">
        <v>33305.306641046467</v>
      </c>
      <c r="AG27" s="5">
        <v>33604.612811754079</v>
      </c>
      <c r="AH27" s="5">
        <v>34225.596303243241</v>
      </c>
      <c r="AI27" s="5">
        <v>35949.007909478394</v>
      </c>
      <c r="AJ27" s="5">
        <v>36729.103051834267</v>
      </c>
      <c r="AK27" s="5">
        <v>37514.869037816919</v>
      </c>
      <c r="AL27" s="5">
        <v>38071.747399415348</v>
      </c>
      <c r="AM27" s="5">
        <v>38905.043301961181</v>
      </c>
      <c r="AN27" s="5">
        <v>38774.471093453285</v>
      </c>
      <c r="AO27" s="5">
        <v>39842.269722696496</v>
      </c>
      <c r="AP27" s="5">
        <v>41116.243785810075</v>
      </c>
      <c r="AQ27" s="5">
        <v>41975.630914199195</v>
      </c>
      <c r="AR27" s="5">
        <v>41451.450842429345</v>
      </c>
      <c r="AS27" s="5">
        <v>41264.821771310832</v>
      </c>
      <c r="AT27" s="5">
        <v>41519.908515402945</v>
      </c>
      <c r="AU27" s="5">
        <v>41877.253981909074</v>
      </c>
      <c r="AV27" s="5">
        <v>42397.346630372747</v>
      </c>
      <c r="AW27" s="5">
        <v>41338.996711733453</v>
      </c>
      <c r="AX27" s="5">
        <v>41264.171572126455</v>
      </c>
      <c r="AY27" s="5">
        <v>41450.287727462717</v>
      </c>
      <c r="AZ27" s="5">
        <v>41459.635805254031</v>
      </c>
      <c r="BA27" s="5">
        <v>41557.865978489244</v>
      </c>
      <c r="BB27" s="5">
        <v>41721.4000509342</v>
      </c>
      <c r="BC27" s="5">
        <v>41682.705472691407</v>
      </c>
      <c r="BD27" s="5">
        <v>42217.546665697468</v>
      </c>
      <c r="BE27" s="5">
        <v>42721.376047532249</v>
      </c>
      <c r="BF27" s="5">
        <v>42572.371548308496</v>
      </c>
      <c r="BG27" s="5">
        <v>43059.363173136597</v>
      </c>
      <c r="BH27" s="5">
        <v>44289.77152388281</v>
      </c>
      <c r="BI27" s="5">
        <v>44733.719898723764</v>
      </c>
      <c r="BJ27" s="5">
        <v>50344.270984117917</v>
      </c>
      <c r="BK27" s="5">
        <v>45917.054263459802</v>
      </c>
      <c r="BL27" s="5">
        <v>45983.853382178066</v>
      </c>
      <c r="BM27" s="5">
        <v>45927.970945552021</v>
      </c>
      <c r="BN27" s="5">
        <v>46587.46986116912</v>
      </c>
      <c r="BO27" s="5">
        <v>48383.226435118602</v>
      </c>
      <c r="BP27" s="5">
        <v>49558.411165886871</v>
      </c>
      <c r="BQ27" s="5">
        <v>50468.900431059206</v>
      </c>
      <c r="BR27" s="5">
        <v>51797.16385022804</v>
      </c>
      <c r="BS27" s="5">
        <v>52722.001873524314</v>
      </c>
      <c r="BT27" s="5">
        <v>53698.213071840888</v>
      </c>
      <c r="BU27" s="5">
        <v>53999.308550946487</v>
      </c>
      <c r="BV27" s="5">
        <v>54392.686737797827</v>
      </c>
      <c r="BW27" s="5">
        <v>54674.183536535173</v>
      </c>
      <c r="BX27" s="5">
        <v>56101.354928399058</v>
      </c>
      <c r="BY27" s="5">
        <v>55411.760506304316</v>
      </c>
      <c r="BZ27" s="5">
        <v>54162.766592132051</v>
      </c>
      <c r="CA27" s="5">
        <v>51910.826127917797</v>
      </c>
      <c r="CB27" s="5">
        <v>51360.614390085335</v>
      </c>
      <c r="CC27" s="5">
        <v>50250.949031037577</v>
      </c>
      <c r="CD27" s="5">
        <v>50018.093181939308</v>
      </c>
      <c r="CE27" s="5">
        <v>50429.135882063289</v>
      </c>
      <c r="CF27" s="5">
        <v>51301.171341794266</v>
      </c>
      <c r="CG27" s="5">
        <v>51885.690079576372</v>
      </c>
      <c r="CH27" s="5">
        <v>52497.32054078683</v>
      </c>
      <c r="CI27" s="5">
        <v>54085.531340941408</v>
      </c>
      <c r="CJ27" s="5">
        <v>54485.947483971584</v>
      </c>
      <c r="CK27" s="5">
        <v>55162.132453892344</v>
      </c>
      <c r="CL27" s="5">
        <v>56095.920610946378</v>
      </c>
      <c r="CM27" s="5">
        <v>58401.942837795272</v>
      </c>
      <c r="CN27" s="5">
        <v>59823.133713509982</v>
      </c>
      <c r="CO27" s="5">
        <v>60301.026700766342</v>
      </c>
      <c r="CP27" s="5">
        <v>63025.305706672822</v>
      </c>
      <c r="CQ27" s="5">
        <v>60846.694554943169</v>
      </c>
      <c r="CR27" s="5">
        <v>60974.984906933576</v>
      </c>
      <c r="CS27" s="5">
        <v>61346.744217799605</v>
      </c>
      <c r="CT27" s="5">
        <v>61155.564734999076</v>
      </c>
      <c r="CU27" s="5">
        <v>63179.586316193207</v>
      </c>
      <c r="CV27" s="5">
        <v>64782.332047668562</v>
      </c>
      <c r="CW27" s="5">
        <v>66446.376550177345</v>
      </c>
      <c r="CX27" s="5">
        <v>67870.434022619622</v>
      </c>
      <c r="CY27" s="5">
        <v>68192.043099558403</v>
      </c>
      <c r="CZ27" s="5">
        <v>68401.13968939519</v>
      </c>
      <c r="DA27" s="5">
        <v>68485.174589543327</v>
      </c>
      <c r="DB27" s="5">
        <v>68270.080255173569</v>
      </c>
      <c r="DC27" s="5">
        <v>69810.1022343761</v>
      </c>
      <c r="DD27" s="5">
        <v>70548.187971841471</v>
      </c>
      <c r="DE27" s="5">
        <v>71545.320421048527</v>
      </c>
      <c r="DF27" s="5">
        <v>73203.196590393316</v>
      </c>
      <c r="DG27" s="5">
        <v>74154.941787567324</v>
      </c>
      <c r="DH27" s="5">
        <v>75000.365583251245</v>
      </c>
      <c r="DI27" s="5">
        <v>75857.106176257425</v>
      </c>
      <c r="DJ27" s="5">
        <v>76965.17491985923</v>
      </c>
      <c r="DK27" s="5">
        <v>78403.923508398613</v>
      </c>
      <c r="DL27" s="5">
        <v>79035.229604257329</v>
      </c>
      <c r="DM27" s="5">
        <v>80457.687518515231</v>
      </c>
      <c r="DN27" s="5">
        <v>81500.597584306612</v>
      </c>
      <c r="DO27" s="5">
        <v>83801.18843888698</v>
      </c>
      <c r="DP27" s="5">
        <v>84118.423218300042</v>
      </c>
      <c r="DQ27" s="5">
        <v>84364.696451234253</v>
      </c>
      <c r="DR27" s="5">
        <v>85130.710561432148</v>
      </c>
      <c r="DS27" s="45">
        <v>86105.762253268622</v>
      </c>
      <c r="DT27" s="45">
        <v>91856.623039983111</v>
      </c>
      <c r="DU27" s="45">
        <v>89716.139409289142</v>
      </c>
      <c r="DV27" s="45">
        <v>88800.099675325779</v>
      </c>
      <c r="DW27" s="45">
        <v>99248.550511431982</v>
      </c>
      <c r="DX27" s="45">
        <v>95801.218707170934</v>
      </c>
      <c r="DY27" s="45">
        <v>95656.72459012676</v>
      </c>
      <c r="DZ27" s="45">
        <v>96585.788124430022</v>
      </c>
      <c r="EA27" s="45">
        <v>97566.762990058603</v>
      </c>
      <c r="EB27" s="45">
        <v>98227.726599476649</v>
      </c>
      <c r="EC27" s="45">
        <v>99795.017139493517</v>
      </c>
      <c r="ED27" s="45">
        <v>101160.12578391346</v>
      </c>
      <c r="EE27" s="45">
        <v>103354.92390527159</v>
      </c>
      <c r="EF27" s="45">
        <v>105608.99102651818</v>
      </c>
      <c r="EG27" s="45">
        <v>106540.03337118507</v>
      </c>
      <c r="EH27" s="45">
        <v>108175.74830685955</v>
      </c>
      <c r="EI27" s="9">
        <v>110102.75151162033</v>
      </c>
      <c r="EJ27" s="9">
        <v>111627.28118516524</v>
      </c>
      <c r="EK27" s="9">
        <v>110806.3018929111</v>
      </c>
      <c r="EL27" s="9">
        <v>112679.59735480357</v>
      </c>
      <c r="EM27" s="9">
        <v>113060.30878431496</v>
      </c>
      <c r="EN27" s="9">
        <v>114456.6</v>
      </c>
      <c r="EO27" s="9">
        <v>115957.3</v>
      </c>
      <c r="EP27" s="9">
        <v>117482.2</v>
      </c>
      <c r="EQ27" s="9">
        <v>118898.5</v>
      </c>
      <c r="ER27" s="9">
        <v>120989.9</v>
      </c>
      <c r="ES27" s="9">
        <v>122579.8</v>
      </c>
      <c r="ET27" s="9">
        <v>124268.6</v>
      </c>
      <c r="EU27" s="9">
        <v>126116.2</v>
      </c>
      <c r="EV27" s="9">
        <v>127881.1</v>
      </c>
      <c r="EW27" s="9">
        <v>129488.6</v>
      </c>
      <c r="EX27" s="9">
        <v>130987</v>
      </c>
      <c r="EY27" s="9">
        <v>132583.79999999999</v>
      </c>
      <c r="EZ27" s="9">
        <v>134042.70000000001</v>
      </c>
      <c r="FA27" s="9">
        <v>135474.5</v>
      </c>
      <c r="FB27" s="9">
        <v>136905.20000000001</v>
      </c>
      <c r="FC27" s="9">
        <v>138394.4</v>
      </c>
      <c r="FD27" s="9">
        <v>139881.70000000001</v>
      </c>
      <c r="FE27" s="9">
        <v>141367.70000000001</v>
      </c>
      <c r="FF27" s="9">
        <v>142846.20000000001</v>
      </c>
      <c r="FG27" s="9">
        <v>144402.70000000001</v>
      </c>
      <c r="FH27" s="9">
        <v>145901</v>
      </c>
      <c r="FI27" s="9">
        <v>147380.9</v>
      </c>
      <c r="FJ27" s="9">
        <v>148889.9</v>
      </c>
    </row>
    <row r="28" spans="1:166"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8"/>
      <c r="EO28" s="8"/>
      <c r="EP28" s="8"/>
      <c r="EQ28" s="8"/>
      <c r="ER28" s="8"/>
      <c r="ES28" s="8"/>
      <c r="ET28" s="8"/>
      <c r="EU28" s="8"/>
      <c r="EV28" s="8"/>
      <c r="EW28" s="8"/>
      <c r="EX28" s="8"/>
      <c r="EY28" s="8"/>
      <c r="EZ28" s="8"/>
      <c r="FA28" s="8"/>
      <c r="FB28" s="8"/>
      <c r="FC28" s="8"/>
      <c r="FD28" s="8"/>
      <c r="FE28" s="8"/>
      <c r="FF28" s="8"/>
      <c r="FG28" s="8"/>
      <c r="FH28" s="8"/>
      <c r="FI28" s="8"/>
      <c r="FJ28" s="8"/>
    </row>
    <row r="29" spans="1:166" x14ac:dyDescent="0.2">
      <c r="A29" t="str">
        <f>'Baseline QTR'!A29</f>
        <v>KSP_CPIU</v>
      </c>
      <c r="B29" t="str">
        <f>'Baseline QTR'!B29</f>
        <v>Seattle MSA CPI-U (1982-1984=100)</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v>166.5</v>
      </c>
      <c r="AJ29" s="3">
        <v>166.95</v>
      </c>
      <c r="AK29" s="3">
        <v>168.5</v>
      </c>
      <c r="AL29" s="3">
        <v>169.35000000000002</v>
      </c>
      <c r="AM29" s="3">
        <v>170.6</v>
      </c>
      <c r="AN29" s="3">
        <v>172.45</v>
      </c>
      <c r="AO29" s="3">
        <v>173.4</v>
      </c>
      <c r="AP29" s="3">
        <v>174.55</v>
      </c>
      <c r="AQ29" s="3">
        <v>176.1</v>
      </c>
      <c r="AR29" s="3">
        <v>178.5</v>
      </c>
      <c r="AS29" s="3">
        <v>180.3</v>
      </c>
      <c r="AT29" s="3">
        <v>181.8</v>
      </c>
      <c r="AU29" s="3">
        <v>184</v>
      </c>
      <c r="AV29" s="3">
        <v>185.25</v>
      </c>
      <c r="AW29" s="3">
        <v>186.8</v>
      </c>
      <c r="AX29" s="3">
        <v>187</v>
      </c>
      <c r="AY29" s="3">
        <v>187.6</v>
      </c>
      <c r="AZ29" s="3">
        <v>189.1</v>
      </c>
      <c r="BA29" s="3">
        <v>190.3</v>
      </c>
      <c r="BB29" s="3">
        <v>190.45</v>
      </c>
      <c r="BC29" s="3">
        <v>191.3</v>
      </c>
      <c r="BD29" s="3">
        <v>192</v>
      </c>
      <c r="BE29" s="3">
        <v>194.4</v>
      </c>
      <c r="BF29" s="3">
        <v>192.35</v>
      </c>
      <c r="BG29" s="3">
        <v>193.5</v>
      </c>
      <c r="BH29" s="3">
        <v>194.8</v>
      </c>
      <c r="BI29" s="3">
        <v>194.6</v>
      </c>
      <c r="BJ29" s="3">
        <v>195.8</v>
      </c>
      <c r="BK29" s="3">
        <v>197.6</v>
      </c>
      <c r="BL29" s="3">
        <v>200.55</v>
      </c>
      <c r="BM29" s="3">
        <v>199.9</v>
      </c>
      <c r="BN29" s="3">
        <v>202.1</v>
      </c>
      <c r="BO29" s="3">
        <v>203.6</v>
      </c>
      <c r="BP29" s="3">
        <v>207.8</v>
      </c>
      <c r="BQ29" s="3">
        <v>209.6</v>
      </c>
      <c r="BR29" s="3">
        <v>209.55</v>
      </c>
      <c r="BS29" s="3">
        <v>211.70400000000001</v>
      </c>
      <c r="BT29" s="3">
        <v>215.63849999999999</v>
      </c>
      <c r="BU29" s="3">
        <v>215.97800000000001</v>
      </c>
      <c r="BV29" s="3">
        <v>218.69649999999999</v>
      </c>
      <c r="BW29" s="3">
        <v>221.72800000000001</v>
      </c>
      <c r="BX29" s="3">
        <v>225.63200000000001</v>
      </c>
      <c r="BY29" s="3">
        <v>227.745</v>
      </c>
      <c r="BZ29" s="3">
        <v>224.2475</v>
      </c>
      <c r="CA29" s="3">
        <v>224.73699999999999</v>
      </c>
      <c r="CB29" s="3">
        <v>226.58750000000001</v>
      </c>
      <c r="CC29" s="3">
        <v>227.13800000000001</v>
      </c>
      <c r="CD29" s="3">
        <v>225.9365</v>
      </c>
      <c r="CE29" s="3">
        <v>226.08500000000001</v>
      </c>
      <c r="CF29" s="3">
        <v>226.31549999999999</v>
      </c>
      <c r="CG29" s="3">
        <v>227.64500000000001</v>
      </c>
      <c r="CH29" s="3">
        <v>227.0565</v>
      </c>
      <c r="CI29" s="3">
        <v>229.482</v>
      </c>
      <c r="CJ29" s="3">
        <v>232.28200000000001</v>
      </c>
      <c r="CK29" s="3">
        <v>233.81</v>
      </c>
      <c r="CL29" s="3">
        <v>235.364</v>
      </c>
      <c r="CM29" s="3">
        <v>235.744</v>
      </c>
      <c r="CN29" s="3">
        <v>238.7355</v>
      </c>
      <c r="CO29" s="3">
        <v>240.21299999999999</v>
      </c>
      <c r="CP29" s="3">
        <v>239.67400000000001</v>
      </c>
      <c r="CQ29" s="3">
        <v>239.898</v>
      </c>
      <c r="CR29" s="3">
        <v>241.82149999999999</v>
      </c>
      <c r="CS29" s="3">
        <v>242.767</v>
      </c>
      <c r="CT29" s="3">
        <v>241.92099999999999</v>
      </c>
      <c r="CU29" s="3">
        <v>242.77</v>
      </c>
      <c r="CV29" s="3">
        <v>247.12899999999999</v>
      </c>
      <c r="CW29" s="3">
        <v>247.185</v>
      </c>
      <c r="CX29" s="3">
        <v>246.452</v>
      </c>
      <c r="CY29" s="3">
        <v>245.49600000000001</v>
      </c>
      <c r="CZ29" s="3">
        <v>249.6165</v>
      </c>
      <c r="DA29" s="3">
        <v>251.61699999999999</v>
      </c>
      <c r="DB29" s="3">
        <v>250.608</v>
      </c>
      <c r="DC29" s="3">
        <v>250.94200000000001</v>
      </c>
      <c r="DD29" s="3">
        <v>254.95650000000001</v>
      </c>
      <c r="DE29" s="3">
        <v>256.90699999999998</v>
      </c>
      <c r="DF29" s="3">
        <v>256.88099999999997</v>
      </c>
      <c r="DG29" s="3">
        <v>259.50299999999999</v>
      </c>
      <c r="DH29" s="3">
        <v>262.65800000000002</v>
      </c>
      <c r="DI29" s="3">
        <v>263.33300000000003</v>
      </c>
      <c r="DJ29" s="3">
        <v>265.25150000000002</v>
      </c>
      <c r="DK29" s="3">
        <v>268.03100000000001</v>
      </c>
      <c r="DL29" s="3">
        <v>271.35199999999998</v>
      </c>
      <c r="DM29" s="3">
        <v>271.625</v>
      </c>
      <c r="DN29" s="3">
        <v>273.04899999999998</v>
      </c>
      <c r="DO29" s="3">
        <v>275.30399999999997</v>
      </c>
      <c r="DP29" s="3">
        <v>277.69799999999998</v>
      </c>
      <c r="DQ29" s="3">
        <v>280.286</v>
      </c>
      <c r="DR29" s="3">
        <v>279.05150000000003</v>
      </c>
      <c r="DS29" s="3">
        <v>282.11500000000001</v>
      </c>
      <c r="DT29" s="3">
        <v>280.76949999999999</v>
      </c>
      <c r="DU29" s="3">
        <v>284.90499999999997</v>
      </c>
      <c r="DV29" s="3">
        <v>283.95699999999999</v>
      </c>
      <c r="DW29" s="3">
        <v>286.95</v>
      </c>
      <c r="DX29" s="3">
        <v>293.32049999999998</v>
      </c>
      <c r="DY29" s="3">
        <v>299.70400000000001</v>
      </c>
      <c r="DZ29" s="3">
        <v>303.97749999999996</v>
      </c>
      <c r="EA29" s="3">
        <v>310.07799999999997</v>
      </c>
      <c r="EB29" s="3">
        <v>321.59050000000002</v>
      </c>
      <c r="EC29" s="3">
        <v>326.79599999999999</v>
      </c>
      <c r="ED29" s="3">
        <v>330.33100000000002</v>
      </c>
      <c r="EE29" s="3">
        <v>334.98700000000002</v>
      </c>
      <c r="EF29" s="3">
        <v>340.1105</v>
      </c>
      <c r="EG29" s="3">
        <v>344.44900000000001</v>
      </c>
      <c r="EH29" s="3">
        <v>345.48700000000002</v>
      </c>
      <c r="EI29" s="3">
        <v>349.28800000000001</v>
      </c>
      <c r="EJ29" s="3">
        <v>354.1635</v>
      </c>
      <c r="EK29" s="3">
        <v>355.17899999999997</v>
      </c>
      <c r="EL29" s="3">
        <v>355.28</v>
      </c>
      <c r="EM29" s="3">
        <v>358.096</v>
      </c>
      <c r="EN29" s="8">
        <v>362.07510000000002</v>
      </c>
      <c r="EO29" s="8">
        <v>365.06729999999999</v>
      </c>
      <c r="EP29" s="8">
        <v>365.98860000000002</v>
      </c>
      <c r="EQ29" s="8">
        <v>368.99360000000001</v>
      </c>
      <c r="ER29" s="8">
        <v>374.74720000000002</v>
      </c>
      <c r="ES29" s="8">
        <v>377.20150000000001</v>
      </c>
      <c r="ET29" s="8">
        <v>378.51659999999998</v>
      </c>
      <c r="EU29" s="8">
        <v>381.39690000000002</v>
      </c>
      <c r="EV29" s="8">
        <v>386.76929999999999</v>
      </c>
      <c r="EW29" s="8">
        <v>389.05680000000001</v>
      </c>
      <c r="EX29" s="8">
        <v>389.78019999999998</v>
      </c>
      <c r="EY29" s="8">
        <v>392.03980000000001</v>
      </c>
      <c r="EZ29" s="8">
        <v>396.98540000000003</v>
      </c>
      <c r="FA29" s="8">
        <v>398.9461</v>
      </c>
      <c r="FB29" s="8">
        <v>399.31650000000002</v>
      </c>
      <c r="FC29" s="8">
        <v>401.3494</v>
      </c>
      <c r="FD29" s="8">
        <v>406.21800000000002</v>
      </c>
      <c r="FE29" s="8">
        <v>408.11829999999998</v>
      </c>
      <c r="FF29" s="8">
        <v>408.43340000000001</v>
      </c>
      <c r="FG29" s="8">
        <v>410.54860000000002</v>
      </c>
      <c r="FH29" s="8">
        <v>415.40980000000002</v>
      </c>
      <c r="FI29" s="8">
        <v>417.3938</v>
      </c>
      <c r="FJ29" s="8">
        <v>417.72910000000002</v>
      </c>
    </row>
    <row r="30" spans="1:166" x14ac:dyDescent="0.2">
      <c r="A30" t="str">
        <f>'Baseline QTR'!A30</f>
        <v>KSP_CPIW</v>
      </c>
      <c r="B30" t="str">
        <f>'Baseline QTR'!B30</f>
        <v>Seattle MSA CPI-W (1982-1984=100)</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v>162.19999999999999</v>
      </c>
      <c r="AJ30" s="3">
        <v>162.35000000000002</v>
      </c>
      <c r="AK30" s="3">
        <v>163.80000000000001</v>
      </c>
      <c r="AL30" s="3">
        <v>164.9</v>
      </c>
      <c r="AM30" s="3">
        <v>166</v>
      </c>
      <c r="AN30" s="3">
        <v>167.9</v>
      </c>
      <c r="AO30" s="3">
        <v>168.8</v>
      </c>
      <c r="AP30" s="3">
        <v>170.14999999999998</v>
      </c>
      <c r="AQ30" s="3">
        <v>171.6</v>
      </c>
      <c r="AR30" s="3">
        <v>173.9</v>
      </c>
      <c r="AS30" s="3">
        <v>175.4</v>
      </c>
      <c r="AT30" s="3">
        <v>177.25</v>
      </c>
      <c r="AU30" s="3">
        <v>179.2</v>
      </c>
      <c r="AV30" s="3">
        <v>180.35</v>
      </c>
      <c r="AW30" s="3">
        <v>181.5</v>
      </c>
      <c r="AX30" s="3">
        <v>182.1</v>
      </c>
      <c r="AY30" s="3">
        <v>182.5</v>
      </c>
      <c r="AZ30" s="3">
        <v>183.85</v>
      </c>
      <c r="BA30" s="3">
        <v>184.8</v>
      </c>
      <c r="BB30" s="3">
        <v>185.05</v>
      </c>
      <c r="BC30" s="3">
        <v>186.2</v>
      </c>
      <c r="BD30" s="3">
        <v>186.35</v>
      </c>
      <c r="BE30" s="3">
        <v>188.2</v>
      </c>
      <c r="BF30" s="3">
        <v>186.55</v>
      </c>
      <c r="BG30" s="3">
        <v>187.8</v>
      </c>
      <c r="BH30" s="3">
        <v>189.75</v>
      </c>
      <c r="BI30" s="3">
        <v>189.6</v>
      </c>
      <c r="BJ30" s="3">
        <v>190.95</v>
      </c>
      <c r="BK30" s="3">
        <v>192.4</v>
      </c>
      <c r="BL30" s="3">
        <v>195.5</v>
      </c>
      <c r="BM30" s="3">
        <v>195.3</v>
      </c>
      <c r="BN30" s="3">
        <v>197.35</v>
      </c>
      <c r="BO30" s="3">
        <v>198</v>
      </c>
      <c r="BP30" s="3">
        <v>203.15</v>
      </c>
      <c r="BQ30" s="3">
        <v>205.1</v>
      </c>
      <c r="BR30" s="3">
        <v>204.1</v>
      </c>
      <c r="BS30" s="3">
        <v>205.74600000000001</v>
      </c>
      <c r="BT30" s="3">
        <v>210.46899999999999</v>
      </c>
      <c r="BU30" s="3">
        <v>210.22</v>
      </c>
      <c r="BV30" s="3">
        <v>213.56549999999999</v>
      </c>
      <c r="BW30" s="3">
        <v>216.33199999999999</v>
      </c>
      <c r="BX30" s="3">
        <v>221.02799999999999</v>
      </c>
      <c r="BY30" s="3">
        <v>223.273</v>
      </c>
      <c r="BZ30" s="3">
        <v>218.55549999999999</v>
      </c>
      <c r="CA30" s="3">
        <v>218.75200000000001</v>
      </c>
      <c r="CB30" s="3">
        <v>221.10050000000001</v>
      </c>
      <c r="CC30" s="3">
        <v>221.87299999999999</v>
      </c>
      <c r="CD30" s="3">
        <v>221.12200000000001</v>
      </c>
      <c r="CE30" s="3">
        <v>221.215</v>
      </c>
      <c r="CF30" s="3">
        <v>222.083</v>
      </c>
      <c r="CG30" s="3">
        <v>223.44399999999999</v>
      </c>
      <c r="CH30" s="3">
        <v>222.98249999999999</v>
      </c>
      <c r="CI30" s="3">
        <v>225.79</v>
      </c>
      <c r="CJ30" s="3">
        <v>229.1925</v>
      </c>
      <c r="CK30" s="3">
        <v>230.55799999999999</v>
      </c>
      <c r="CL30" s="3">
        <v>231.99700000000001</v>
      </c>
      <c r="CM30" s="3">
        <v>232.08099999999999</v>
      </c>
      <c r="CN30" s="3">
        <v>235.51499999999999</v>
      </c>
      <c r="CO30" s="3">
        <v>236.75</v>
      </c>
      <c r="CP30" s="3">
        <v>236.26750000000001</v>
      </c>
      <c r="CQ30" s="3">
        <v>236.542</v>
      </c>
      <c r="CR30" s="3">
        <v>238.184</v>
      </c>
      <c r="CS30" s="3">
        <v>239.34299999999999</v>
      </c>
      <c r="CT30" s="3">
        <v>238.69200000000001</v>
      </c>
      <c r="CU30" s="3">
        <v>239.607</v>
      </c>
      <c r="CV30" s="3">
        <v>243.9915</v>
      </c>
      <c r="CW30" s="3">
        <v>244.471</v>
      </c>
      <c r="CX30" s="3">
        <v>242.50749999999999</v>
      </c>
      <c r="CY30" s="3">
        <v>240.73500000000001</v>
      </c>
      <c r="CZ30" s="3">
        <v>245.04499999999999</v>
      </c>
      <c r="DA30" s="3">
        <v>247.5</v>
      </c>
      <c r="DB30" s="3">
        <v>246.22649999999999</v>
      </c>
      <c r="DC30" s="3">
        <v>246.464</v>
      </c>
      <c r="DD30" s="3">
        <v>250.62200000000001</v>
      </c>
      <c r="DE30" s="3">
        <v>252.393</v>
      </c>
      <c r="DF30" s="3">
        <v>252.46250000000001</v>
      </c>
      <c r="DG30" s="3">
        <v>255.471</v>
      </c>
      <c r="DH30" s="3">
        <v>258.5675</v>
      </c>
      <c r="DI30" s="3">
        <v>259.52800000000002</v>
      </c>
      <c r="DJ30" s="3">
        <v>261.85149999999999</v>
      </c>
      <c r="DK30" s="3">
        <v>264.47699999999998</v>
      </c>
      <c r="DL30" s="3">
        <v>267.83850000000001</v>
      </c>
      <c r="DM30" s="3">
        <v>267.75700000000001</v>
      </c>
      <c r="DN30" s="3">
        <v>269.59450000000004</v>
      </c>
      <c r="DO30" s="3">
        <v>271.03899999999999</v>
      </c>
      <c r="DP30" s="3">
        <v>272.94049999999999</v>
      </c>
      <c r="DQ30" s="3">
        <v>274.52</v>
      </c>
      <c r="DR30" s="3">
        <v>274.65600000000001</v>
      </c>
      <c r="DS30" s="3">
        <v>278.08100000000002</v>
      </c>
      <c r="DT30" s="3">
        <v>276.33550000000002</v>
      </c>
      <c r="DU30" s="3">
        <v>281.13099999999997</v>
      </c>
      <c r="DV30" s="3">
        <v>279.73</v>
      </c>
      <c r="DW30" s="3">
        <v>282.79500000000002</v>
      </c>
      <c r="DX30" s="3">
        <v>290.15350000000001</v>
      </c>
      <c r="DY30" s="3">
        <v>295.41000000000003</v>
      </c>
      <c r="DZ30" s="3">
        <v>299.50599999999997</v>
      </c>
      <c r="EA30" s="3">
        <v>305.702</v>
      </c>
      <c r="EB30" s="3">
        <v>316.27699999999999</v>
      </c>
      <c r="EC30" s="3">
        <v>322.66399999999999</v>
      </c>
      <c r="ED30" s="3">
        <v>325.4015</v>
      </c>
      <c r="EE30" s="3">
        <v>328.61500000000001</v>
      </c>
      <c r="EF30" s="3">
        <v>334.10849999999999</v>
      </c>
      <c r="EG30" s="3">
        <v>339.03399999999999</v>
      </c>
      <c r="EH30" s="3">
        <v>339.5575</v>
      </c>
      <c r="EI30" s="3">
        <v>342.387</v>
      </c>
      <c r="EJ30" s="3">
        <v>347.68099999999998</v>
      </c>
      <c r="EK30" s="3">
        <v>349.15600000000001</v>
      </c>
      <c r="EL30" s="3">
        <v>348.99599999999998</v>
      </c>
      <c r="EM30" s="3">
        <v>351.16500000000002</v>
      </c>
      <c r="EN30" s="8">
        <v>355.36340000000001</v>
      </c>
      <c r="EO30" s="8">
        <v>358.48660000000001</v>
      </c>
      <c r="EP30" s="8">
        <v>359.2176</v>
      </c>
      <c r="EQ30" s="8">
        <v>361.67039999999997</v>
      </c>
      <c r="ER30" s="8">
        <v>367.73660000000001</v>
      </c>
      <c r="ES30" s="8">
        <v>370.1653</v>
      </c>
      <c r="ET30" s="8">
        <v>371.34019999999998</v>
      </c>
      <c r="EU30" s="8">
        <v>373.90719999999999</v>
      </c>
      <c r="EV30" s="8">
        <v>379.59879999999998</v>
      </c>
      <c r="EW30" s="8">
        <v>381.86340000000001</v>
      </c>
      <c r="EX30" s="8">
        <v>382.47770000000003</v>
      </c>
      <c r="EY30" s="8">
        <v>384.40780000000001</v>
      </c>
      <c r="EZ30" s="8">
        <v>389.6601</v>
      </c>
      <c r="FA30" s="8">
        <v>391.64620000000002</v>
      </c>
      <c r="FB30" s="8">
        <v>391.93959999999998</v>
      </c>
      <c r="FC30" s="8">
        <v>393.67039999999997</v>
      </c>
      <c r="FD30" s="8">
        <v>398.88170000000002</v>
      </c>
      <c r="FE30" s="8">
        <v>400.82369999999997</v>
      </c>
      <c r="FF30" s="8">
        <v>401.08870000000002</v>
      </c>
      <c r="FG30" s="8">
        <v>402.92610000000002</v>
      </c>
      <c r="FH30" s="8">
        <v>408.15839999999997</v>
      </c>
      <c r="FI30" s="8">
        <v>410.19589999999999</v>
      </c>
      <c r="FJ30" s="8">
        <v>410.47949999999997</v>
      </c>
    </row>
    <row r="31" spans="1:166" x14ac:dyDescent="0.2">
      <c r="A31" t="str">
        <f>'Baseline QTR'!A31</f>
        <v>KSP_PHCL</v>
      </c>
      <c r="B31" t="str">
        <f>'Baseline QTR'!B31</f>
        <v>Seattle MSA S&amp;P CoreLogic Case-Shilller Home Price Index</v>
      </c>
      <c r="C31" s="3">
        <v>60.933379116223335</v>
      </c>
      <c r="D31" s="3">
        <v>66.478004935489338</v>
      </c>
      <c r="E31" s="3">
        <v>67.647474929779662</v>
      </c>
      <c r="F31" s="3">
        <v>66.986731194497665</v>
      </c>
      <c r="G31" s="3">
        <v>65.665882792247672</v>
      </c>
      <c r="H31" s="3">
        <v>65.75768460181034</v>
      </c>
      <c r="I31" s="3">
        <v>66.332472790697324</v>
      </c>
      <c r="J31" s="3">
        <v>66.142218288026669</v>
      </c>
      <c r="K31" s="3">
        <v>66.538791371822995</v>
      </c>
      <c r="L31" s="3">
        <v>67.285234066049</v>
      </c>
      <c r="M31" s="3">
        <v>67.109744123906665</v>
      </c>
      <c r="N31" s="3">
        <v>67.623706644768333</v>
      </c>
      <c r="O31" s="3">
        <v>68.547090030311324</v>
      </c>
      <c r="P31" s="3">
        <v>67.910128685279005</v>
      </c>
      <c r="Q31" s="3">
        <v>68.093404177747004</v>
      </c>
      <c r="R31" s="3">
        <v>69.570908214897329</v>
      </c>
      <c r="S31" s="3">
        <v>70.452962188486993</v>
      </c>
      <c r="T31" s="3">
        <v>71.094586807256988</v>
      </c>
      <c r="U31" s="3">
        <v>71.441501452815999</v>
      </c>
      <c r="V31" s="3">
        <v>71.939750418177013</v>
      </c>
      <c r="W31" s="3">
        <v>72.156933527592003</v>
      </c>
      <c r="X31" s="3">
        <v>71.517880752594337</v>
      </c>
      <c r="Y31" s="3">
        <v>72.307600362494995</v>
      </c>
      <c r="Z31" s="3">
        <v>72.999770695986655</v>
      </c>
      <c r="AA31" s="3">
        <v>73.395625733253667</v>
      </c>
      <c r="AB31" s="3">
        <v>73.94394283275534</v>
      </c>
      <c r="AC31" s="3">
        <v>74.242108249689338</v>
      </c>
      <c r="AD31" s="3">
        <v>74.851894018054665</v>
      </c>
      <c r="AE31" s="3">
        <v>76.308403602689665</v>
      </c>
      <c r="AF31" s="3">
        <v>78.764840877367334</v>
      </c>
      <c r="AG31" s="3">
        <v>81.155836143764006</v>
      </c>
      <c r="AH31" s="3">
        <v>82.831296880427331</v>
      </c>
      <c r="AI31" s="3">
        <v>85.479391242166002</v>
      </c>
      <c r="AJ31" s="3">
        <v>87.654297716986321</v>
      </c>
      <c r="AK31" s="3">
        <v>89.801537053685678</v>
      </c>
      <c r="AL31" s="3">
        <v>91.697670573548663</v>
      </c>
      <c r="AM31" s="3">
        <v>93.231252368673324</v>
      </c>
      <c r="AN31" s="3">
        <v>95.487608518647662</v>
      </c>
      <c r="AO31" s="3">
        <v>97.471784337871995</v>
      </c>
      <c r="AP31" s="3">
        <v>99.928913079657661</v>
      </c>
      <c r="AQ31" s="3">
        <v>101.89313613585701</v>
      </c>
      <c r="AR31" s="3">
        <v>104.04403900182334</v>
      </c>
      <c r="AS31" s="3">
        <v>105.25998574970066</v>
      </c>
      <c r="AT31" s="3">
        <v>106.502411117539</v>
      </c>
      <c r="AU31" s="3">
        <v>107.94147351772</v>
      </c>
      <c r="AV31" s="3">
        <v>109.33684189476269</v>
      </c>
      <c r="AW31" s="3">
        <v>110.585496729979</v>
      </c>
      <c r="AX31" s="3">
        <v>111.89981028416732</v>
      </c>
      <c r="AY31" s="3">
        <v>113.224370699446</v>
      </c>
      <c r="AZ31" s="3">
        <v>113.76928775649232</v>
      </c>
      <c r="BA31" s="3">
        <v>114.75231059752268</v>
      </c>
      <c r="BB31" s="3">
        <v>115.990395544045</v>
      </c>
      <c r="BC31" s="3">
        <v>117.44146552656632</v>
      </c>
      <c r="BD31" s="3">
        <v>118.90429370135634</v>
      </c>
      <c r="BE31" s="3">
        <v>120.89367284754668</v>
      </c>
      <c r="BF31" s="3">
        <v>123.72990005198901</v>
      </c>
      <c r="BG31" s="3">
        <v>126.56388832269566</v>
      </c>
      <c r="BH31" s="3">
        <v>129.85724042394065</v>
      </c>
      <c r="BI31" s="3">
        <v>133.20374845058001</v>
      </c>
      <c r="BJ31" s="3">
        <v>137.21230634401968</v>
      </c>
      <c r="BK31" s="3">
        <v>143.33103837666067</v>
      </c>
      <c r="BL31" s="3">
        <v>148.77623877800266</v>
      </c>
      <c r="BM31" s="3">
        <v>155.15427932492832</v>
      </c>
      <c r="BN31" s="3">
        <v>162.38118338198601</v>
      </c>
      <c r="BO31" s="3">
        <v>169.563884819706</v>
      </c>
      <c r="BP31" s="3">
        <v>174.77211331207533</v>
      </c>
      <c r="BQ31" s="3">
        <v>179.68889075792802</v>
      </c>
      <c r="BR31" s="3">
        <v>183.41760083454167</v>
      </c>
      <c r="BS31" s="3">
        <v>187.982767192669</v>
      </c>
      <c r="BT31" s="3">
        <v>190.28775312198837</v>
      </c>
      <c r="BU31" s="3">
        <v>189.64081327116099</v>
      </c>
      <c r="BV31" s="3">
        <v>186.68987069270932</v>
      </c>
      <c r="BW31" s="3">
        <v>183.24693950961833</v>
      </c>
      <c r="BX31" s="3">
        <v>178.59718125863401</v>
      </c>
      <c r="BY31" s="3">
        <v>172.34999774389334</v>
      </c>
      <c r="BZ31" s="3">
        <v>165.048222761321</v>
      </c>
      <c r="CA31" s="3">
        <v>155.07314140697366</v>
      </c>
      <c r="CB31" s="3">
        <v>148.95773974515001</v>
      </c>
      <c r="CC31" s="3">
        <v>146.90673512431567</v>
      </c>
      <c r="CD31" s="3">
        <v>148.04109343611333</v>
      </c>
      <c r="CE31" s="3">
        <v>147.49981735923268</v>
      </c>
      <c r="CF31" s="3">
        <v>145.73877477820702</v>
      </c>
      <c r="CG31" s="3">
        <v>143.462708432131</v>
      </c>
      <c r="CH31" s="3">
        <v>140.92358795646899</v>
      </c>
      <c r="CI31" s="3">
        <v>137.06570498836334</v>
      </c>
      <c r="CJ31" s="3">
        <v>135.649015182201</v>
      </c>
      <c r="CK31" s="3">
        <v>134.24613272439066</v>
      </c>
      <c r="CL31" s="3">
        <v>132.68935440507167</v>
      </c>
      <c r="CM31" s="3">
        <v>133.36484245451533</v>
      </c>
      <c r="CN31" s="3">
        <v>135.987263775608</v>
      </c>
      <c r="CO31" s="3">
        <v>139.25855598810634</v>
      </c>
      <c r="CP31" s="3">
        <v>142.46818285514431</v>
      </c>
      <c r="CQ31" s="3">
        <v>145.99883932849667</v>
      </c>
      <c r="CR31" s="3">
        <v>151.55517604954966</v>
      </c>
      <c r="CS31" s="3">
        <v>157.43973168648299</v>
      </c>
      <c r="CT31" s="3">
        <v>160.85443977711267</v>
      </c>
      <c r="CU31" s="3">
        <v>163.44306287762635</v>
      </c>
      <c r="CV31" s="3">
        <v>165.86664592512534</v>
      </c>
      <c r="CW31" s="3">
        <v>167.92234230548965</v>
      </c>
      <c r="CX31" s="3">
        <v>171.26520597123701</v>
      </c>
      <c r="CY31" s="3">
        <v>174.73477850386467</v>
      </c>
      <c r="CZ31" s="3">
        <v>177.73610826767001</v>
      </c>
      <c r="DA31" s="3">
        <v>181.10844279429031</v>
      </c>
      <c r="DB31" s="3">
        <v>187.77498956462401</v>
      </c>
      <c r="DC31" s="3">
        <v>192.98860972186063</v>
      </c>
      <c r="DD31" s="3">
        <v>196.50044715675065</v>
      </c>
      <c r="DE31" s="3">
        <v>201.66317643487</v>
      </c>
      <c r="DF31" s="3">
        <v>208.10384601823699</v>
      </c>
      <c r="DG31" s="3">
        <v>215.490999023104</v>
      </c>
      <c r="DH31" s="3">
        <v>222.02034239140369</v>
      </c>
      <c r="DI31" s="3">
        <v>228.62539022368199</v>
      </c>
      <c r="DJ31" s="3">
        <v>235.08675693442467</v>
      </c>
      <c r="DK31" s="3">
        <v>242.7300808196097</v>
      </c>
      <c r="DL31" s="3">
        <v>250.63416235609267</v>
      </c>
      <c r="DM31" s="3">
        <v>251.32146771974732</v>
      </c>
      <c r="DN31" s="3">
        <v>250.29394240010205</v>
      </c>
      <c r="DO31" s="3">
        <v>249.33655756243567</v>
      </c>
      <c r="DP31" s="3">
        <v>248.079649275957</v>
      </c>
      <c r="DQ31" s="3">
        <v>253.08791189923068</v>
      </c>
      <c r="DR31" s="3">
        <v>258.96027801475066</v>
      </c>
      <c r="DS31" s="3">
        <v>264.44755267347097</v>
      </c>
      <c r="DT31" s="3">
        <v>264.812307625296</v>
      </c>
      <c r="DU31" s="3">
        <v>275.02218106297602</v>
      </c>
      <c r="DV31" s="3">
        <v>292.30541211633732</v>
      </c>
      <c r="DW31" s="3">
        <v>307.18126681535898</v>
      </c>
      <c r="DX31" s="3">
        <v>325.36097696756264</v>
      </c>
      <c r="DY31" s="3">
        <v>342.07059648657236</v>
      </c>
      <c r="DZ31" s="3">
        <v>361.09428675724638</v>
      </c>
      <c r="EA31" s="3">
        <v>388.25538433792167</v>
      </c>
      <c r="EB31" s="3">
        <v>399.08468493794959</v>
      </c>
      <c r="EC31" s="3">
        <v>376.72855562941669</v>
      </c>
      <c r="ED31" s="3">
        <v>366.33409474601029</v>
      </c>
      <c r="EE31" s="3">
        <v>355.50023955795035</v>
      </c>
      <c r="EF31" s="3">
        <v>357.63838178955967</v>
      </c>
      <c r="EG31" s="3">
        <v>371.82262716572569</v>
      </c>
      <c r="EH31" s="3">
        <v>377.0619523676487</v>
      </c>
      <c r="EI31" s="3">
        <v>379.17164225323029</v>
      </c>
      <c r="EJ31" s="3">
        <v>382.63207227226229</v>
      </c>
      <c r="EK31" s="3">
        <v>391.89018368736998</v>
      </c>
      <c r="EL31" s="3">
        <v>397.03458106944464</v>
      </c>
      <c r="EM31" s="3">
        <v>397.60735824743767</v>
      </c>
      <c r="EN31" s="8">
        <v>394.05509999999998</v>
      </c>
      <c r="EO31" s="8">
        <v>395.66609999999997</v>
      </c>
      <c r="EP31" s="8">
        <v>402.9171</v>
      </c>
      <c r="EQ31" s="8">
        <v>407.4846</v>
      </c>
      <c r="ER31" s="8">
        <v>405.1925</v>
      </c>
      <c r="ES31" s="8">
        <v>408.33620000000002</v>
      </c>
      <c r="ET31" s="8">
        <v>418.6755</v>
      </c>
      <c r="EU31" s="8">
        <v>425.8023</v>
      </c>
      <c r="EV31" s="8">
        <v>425.18369999999999</v>
      </c>
      <c r="EW31" s="8">
        <v>429.87049999999999</v>
      </c>
      <c r="EX31" s="8">
        <v>441.4153</v>
      </c>
      <c r="EY31" s="8">
        <v>449.27390000000003</v>
      </c>
      <c r="EZ31" s="8">
        <v>448.51780000000002</v>
      </c>
      <c r="FA31" s="8">
        <v>453.3374</v>
      </c>
      <c r="FB31" s="8">
        <v>465.46559999999999</v>
      </c>
      <c r="FC31" s="8">
        <v>473.5222</v>
      </c>
      <c r="FD31" s="8">
        <v>472.68150000000003</v>
      </c>
      <c r="FE31" s="8">
        <v>477.58150000000001</v>
      </c>
      <c r="FF31" s="8">
        <v>490.0727</v>
      </c>
      <c r="FG31" s="8">
        <v>498.33499999999998</v>
      </c>
      <c r="FH31" s="8">
        <v>497.2869</v>
      </c>
      <c r="FI31" s="8">
        <v>502.48910000000001</v>
      </c>
      <c r="FJ31" s="8">
        <v>515.63589999999999</v>
      </c>
    </row>
    <row r="32" spans="1:166" x14ac:dyDescent="0.2">
      <c r="A32" t="str">
        <f>'Baseline QTR'!A32</f>
        <v>KS_BP</v>
      </c>
      <c r="B32" t="str">
        <f>'Baseline QTR'!B32</f>
        <v>Housing permits (thous.)</v>
      </c>
      <c r="C32" s="3">
        <v>31492.58837890625</v>
      </c>
      <c r="D32" s="3">
        <v>25681.078125</v>
      </c>
      <c r="E32" s="3">
        <v>20792.19140625</v>
      </c>
      <c r="F32" s="3">
        <v>14778.14404296875</v>
      </c>
      <c r="G32" s="3">
        <v>9249.54296875</v>
      </c>
      <c r="H32" s="3">
        <v>11754.596923828125</v>
      </c>
      <c r="I32" s="3">
        <v>12274.160400390625</v>
      </c>
      <c r="J32" s="3">
        <v>8301.69970703125</v>
      </c>
      <c r="K32" s="3">
        <v>12518.42724609375</v>
      </c>
      <c r="L32" s="3">
        <v>16118.6591796875</v>
      </c>
      <c r="M32" s="3">
        <v>12684.765869140625</v>
      </c>
      <c r="N32" s="3">
        <v>12166.140869140625</v>
      </c>
      <c r="O32" s="3">
        <v>9556</v>
      </c>
      <c r="P32" s="3">
        <v>13424</v>
      </c>
      <c r="Q32" s="3">
        <v>13876</v>
      </c>
      <c r="R32" s="3">
        <v>15807.999999999998</v>
      </c>
      <c r="S32" s="3">
        <v>11644.000000000002</v>
      </c>
      <c r="T32" s="3">
        <v>15831.999999999998</v>
      </c>
      <c r="U32" s="3">
        <v>17760</v>
      </c>
      <c r="V32" s="3">
        <v>14600</v>
      </c>
      <c r="W32" s="3">
        <v>12356</v>
      </c>
      <c r="X32" s="3">
        <v>15776</v>
      </c>
      <c r="Y32" s="3">
        <v>13928</v>
      </c>
      <c r="Z32" s="3">
        <v>13796</v>
      </c>
      <c r="AA32" s="3">
        <v>13900</v>
      </c>
      <c r="AB32" s="3">
        <v>16784</v>
      </c>
      <c r="AC32" s="3">
        <v>17132</v>
      </c>
      <c r="AD32" s="3">
        <v>16308</v>
      </c>
      <c r="AE32" s="3">
        <v>15968</v>
      </c>
      <c r="AF32" s="3">
        <v>16288</v>
      </c>
      <c r="AG32" s="3">
        <v>23668</v>
      </c>
      <c r="AH32" s="3">
        <v>15584</v>
      </c>
      <c r="AI32" s="3">
        <v>17836</v>
      </c>
      <c r="AJ32" s="3">
        <v>19912</v>
      </c>
      <c r="AK32" s="3">
        <v>23524</v>
      </c>
      <c r="AL32" s="3">
        <v>22908</v>
      </c>
      <c r="AM32" s="3">
        <v>14792</v>
      </c>
      <c r="AN32" s="3">
        <v>25183.999999999996</v>
      </c>
      <c r="AO32" s="3">
        <v>20232</v>
      </c>
      <c r="AP32" s="3">
        <v>18376</v>
      </c>
      <c r="AQ32" s="3">
        <v>17884</v>
      </c>
      <c r="AR32" s="3">
        <v>19732</v>
      </c>
      <c r="AS32" s="3">
        <v>20364</v>
      </c>
      <c r="AT32" s="3">
        <v>16904</v>
      </c>
      <c r="AU32" s="3">
        <v>16224</v>
      </c>
      <c r="AV32" s="3">
        <v>18952</v>
      </c>
      <c r="AW32" s="3">
        <v>15772</v>
      </c>
      <c r="AX32" s="3">
        <v>11244</v>
      </c>
      <c r="AY32" s="3">
        <v>11748</v>
      </c>
      <c r="AZ32" s="3">
        <v>19776</v>
      </c>
      <c r="BA32" s="3">
        <v>14156</v>
      </c>
      <c r="BB32" s="3">
        <v>13592</v>
      </c>
      <c r="BC32" s="3">
        <v>13272</v>
      </c>
      <c r="BD32" s="3">
        <v>17584</v>
      </c>
      <c r="BE32" s="3">
        <v>19380</v>
      </c>
      <c r="BF32" s="3">
        <v>12148</v>
      </c>
      <c r="BG32" s="3">
        <v>15028</v>
      </c>
      <c r="BH32" s="3">
        <v>17656</v>
      </c>
      <c r="BI32" s="3">
        <v>20916</v>
      </c>
      <c r="BJ32" s="3">
        <v>16656</v>
      </c>
      <c r="BK32" s="3">
        <v>16772</v>
      </c>
      <c r="BL32" s="3">
        <v>18572</v>
      </c>
      <c r="BM32" s="3">
        <v>20360</v>
      </c>
      <c r="BN32" s="3">
        <v>19412</v>
      </c>
      <c r="BO32" s="3">
        <v>15472</v>
      </c>
      <c r="BP32" s="3">
        <v>23028</v>
      </c>
      <c r="BQ32" s="3">
        <v>25856</v>
      </c>
      <c r="BR32" s="3">
        <v>14464</v>
      </c>
      <c r="BS32" s="3">
        <v>25476</v>
      </c>
      <c r="BT32" s="3">
        <v>20304</v>
      </c>
      <c r="BU32" s="3">
        <v>22800</v>
      </c>
      <c r="BV32" s="3">
        <v>15968</v>
      </c>
      <c r="BW32" s="3">
        <v>14068</v>
      </c>
      <c r="BX32" s="3">
        <v>17080</v>
      </c>
      <c r="BY32" s="3">
        <v>13120</v>
      </c>
      <c r="BZ32" s="3">
        <v>7000</v>
      </c>
      <c r="CA32" s="3">
        <v>5292</v>
      </c>
      <c r="CB32" s="3">
        <v>5460</v>
      </c>
      <c r="CC32" s="3">
        <v>5460</v>
      </c>
      <c r="CD32" s="3">
        <v>5316</v>
      </c>
      <c r="CE32" s="3">
        <v>8552</v>
      </c>
      <c r="CF32" s="3">
        <v>6156</v>
      </c>
      <c r="CG32" s="3">
        <v>9512</v>
      </c>
      <c r="CH32" s="3">
        <v>7844</v>
      </c>
      <c r="CI32" s="3">
        <v>5132</v>
      </c>
      <c r="CJ32" s="3">
        <v>12480</v>
      </c>
      <c r="CK32" s="3">
        <v>9596</v>
      </c>
      <c r="CL32" s="3">
        <v>7568</v>
      </c>
      <c r="CM32" s="3">
        <v>11384</v>
      </c>
      <c r="CN32" s="3">
        <v>16288</v>
      </c>
      <c r="CO32" s="3">
        <v>17196</v>
      </c>
      <c r="CP32" s="3">
        <v>12936</v>
      </c>
      <c r="CQ32" s="3">
        <v>12872</v>
      </c>
      <c r="CR32" s="3">
        <v>14892</v>
      </c>
      <c r="CS32" s="3">
        <v>17400</v>
      </c>
      <c r="CT32" s="3">
        <v>16636</v>
      </c>
      <c r="CU32" s="3">
        <v>12372</v>
      </c>
      <c r="CV32" s="3">
        <v>21060</v>
      </c>
      <c r="CW32" s="3">
        <v>20628</v>
      </c>
      <c r="CX32" s="3">
        <v>17268</v>
      </c>
      <c r="CY32" s="3">
        <v>26780</v>
      </c>
      <c r="CZ32" s="3">
        <v>19572</v>
      </c>
      <c r="DA32" s="3">
        <v>23840</v>
      </c>
      <c r="DB32" s="3">
        <v>18320</v>
      </c>
      <c r="DC32" s="3">
        <v>14420</v>
      </c>
      <c r="DD32" s="3">
        <v>24680</v>
      </c>
      <c r="DE32" s="3">
        <v>21736</v>
      </c>
      <c r="DF32" s="3">
        <v>24748</v>
      </c>
      <c r="DG32" s="3">
        <v>17032</v>
      </c>
      <c r="DH32" s="3">
        <v>20104</v>
      </c>
      <c r="DI32" s="3">
        <v>22652</v>
      </c>
      <c r="DJ32" s="3">
        <v>27308</v>
      </c>
      <c r="DK32" s="3">
        <v>19804</v>
      </c>
      <c r="DL32" s="3">
        <v>19208</v>
      </c>
      <c r="DM32" s="3">
        <v>16172</v>
      </c>
      <c r="DN32" s="3">
        <v>21560</v>
      </c>
      <c r="DO32" s="3">
        <v>16180</v>
      </c>
      <c r="DP32" s="3">
        <v>25456</v>
      </c>
      <c r="DQ32" s="3">
        <v>22408</v>
      </c>
      <c r="DR32" s="3">
        <v>25884</v>
      </c>
      <c r="DS32" s="3">
        <v>16012</v>
      </c>
      <c r="DT32" s="3">
        <v>20788</v>
      </c>
      <c r="DU32" s="3">
        <v>20212</v>
      </c>
      <c r="DV32" s="3">
        <v>18640</v>
      </c>
      <c r="DW32" s="3">
        <v>22224</v>
      </c>
      <c r="DX32" s="3">
        <v>17484</v>
      </c>
      <c r="DY32" s="3">
        <v>23980</v>
      </c>
      <c r="DZ32" s="3">
        <v>32832</v>
      </c>
      <c r="EA32" s="3">
        <v>21368</v>
      </c>
      <c r="EB32" s="3">
        <v>26100</v>
      </c>
      <c r="EC32" s="3">
        <v>19796</v>
      </c>
      <c r="ED32" s="3">
        <v>17376</v>
      </c>
      <c r="EE32" s="3">
        <v>15392</v>
      </c>
      <c r="EF32" s="3">
        <v>15400</v>
      </c>
      <c r="EG32" s="3">
        <v>12204</v>
      </c>
      <c r="EH32" s="3">
        <v>14928</v>
      </c>
      <c r="EI32" s="3">
        <v>16680</v>
      </c>
      <c r="EJ32" s="3">
        <v>12400</v>
      </c>
      <c r="EK32" s="3">
        <v>13096</v>
      </c>
      <c r="EL32" s="3">
        <v>15720</v>
      </c>
      <c r="EM32" s="3">
        <v>9312</v>
      </c>
      <c r="EN32" s="8">
        <v>13392.02</v>
      </c>
      <c r="EO32" s="8">
        <v>14335.66</v>
      </c>
      <c r="EP32" s="8">
        <v>13977.94</v>
      </c>
      <c r="EQ32" s="8">
        <v>14975.09</v>
      </c>
      <c r="ER32" s="8">
        <v>16228.18</v>
      </c>
      <c r="ES32" s="8">
        <v>16761.52</v>
      </c>
      <c r="ET32" s="8">
        <v>17380.009999999998</v>
      </c>
      <c r="EU32" s="8">
        <v>18013.21</v>
      </c>
      <c r="EV32" s="8">
        <v>18594.66</v>
      </c>
      <c r="EW32" s="8">
        <v>18700.330000000002</v>
      </c>
      <c r="EX32" s="8">
        <v>18909.32</v>
      </c>
      <c r="EY32" s="8">
        <v>19338.98</v>
      </c>
      <c r="EZ32" s="8">
        <v>19836.490000000002</v>
      </c>
      <c r="FA32" s="8">
        <v>20226.55</v>
      </c>
      <c r="FB32" s="8">
        <v>20453.39</v>
      </c>
      <c r="FC32" s="8">
        <v>20517.23</v>
      </c>
      <c r="FD32" s="8">
        <v>20587.650000000001</v>
      </c>
      <c r="FE32" s="8">
        <v>20753.080000000002</v>
      </c>
      <c r="FF32" s="8">
        <v>20911.98</v>
      </c>
      <c r="FG32" s="8">
        <v>20961.04</v>
      </c>
      <c r="FH32" s="8">
        <v>21008.05</v>
      </c>
      <c r="FI32" s="8">
        <v>21091.74</v>
      </c>
      <c r="FJ32" s="8">
        <v>21174.42</v>
      </c>
    </row>
    <row r="33" spans="1:166" x14ac:dyDescent="0.2">
      <c r="A33" t="str">
        <f>'Baseline QTR'!A33</f>
        <v>KS_POP</v>
      </c>
      <c r="B33" t="str">
        <f>'Baseline QTR'!B33</f>
        <v>Population (thous.)</v>
      </c>
      <c r="C33" s="47">
        <v>1972.933</v>
      </c>
      <c r="D33" s="47">
        <v>1990.8512345634804</v>
      </c>
      <c r="E33" s="47">
        <v>2008.4652539260596</v>
      </c>
      <c r="F33" s="47">
        <v>2024.596396325609</v>
      </c>
      <c r="G33" s="47">
        <v>2038.066</v>
      </c>
      <c r="H33" s="47">
        <v>2048.097000183926</v>
      </c>
      <c r="I33" s="47">
        <v>2055.5187200993669</v>
      </c>
      <c r="J33" s="47">
        <v>2061.5620799651242</v>
      </c>
      <c r="K33" s="47">
        <v>2067.4580000000001</v>
      </c>
      <c r="L33" s="47">
        <v>2074.1835459508152</v>
      </c>
      <c r="M33" s="47">
        <v>2081.7003656764723</v>
      </c>
      <c r="N33" s="47">
        <v>2089.7162525638932</v>
      </c>
      <c r="O33" s="47">
        <v>2097.9389999999999</v>
      </c>
      <c r="P33" s="47">
        <v>2106.1144410128127</v>
      </c>
      <c r="Q33" s="47">
        <v>2114.1405671947432</v>
      </c>
      <c r="R33" s="47">
        <v>2121.9534097793021</v>
      </c>
      <c r="S33" s="47">
        <v>2129.489</v>
      </c>
      <c r="T33" s="47">
        <v>2136.7047056229344</v>
      </c>
      <c r="U33" s="47">
        <v>2143.6432405445544</v>
      </c>
      <c r="V33" s="47">
        <v>2150.3686551938972</v>
      </c>
      <c r="W33" s="47">
        <v>2156.9450000000002</v>
      </c>
      <c r="X33" s="47">
        <v>2163.4354864954503</v>
      </c>
      <c r="Y33" s="47">
        <v>2169.8999706270392</v>
      </c>
      <c r="Z33" s="47">
        <v>2176.3974694451085</v>
      </c>
      <c r="AA33" s="47">
        <v>2182.9870000000001</v>
      </c>
      <c r="AB33" s="47">
        <v>2189.7626608952646</v>
      </c>
      <c r="AC33" s="47">
        <v>2196.9588769472898</v>
      </c>
      <c r="AD33" s="47">
        <v>2204.8451545256694</v>
      </c>
      <c r="AE33" s="47">
        <v>2213.6909999999998</v>
      </c>
      <c r="AF33" s="47">
        <v>2223.65813554849</v>
      </c>
      <c r="AG33" s="47">
        <v>2234.4771465838026</v>
      </c>
      <c r="AH33" s="47">
        <v>2245.7708343272138</v>
      </c>
      <c r="AI33" s="47">
        <v>2257.1619999999998</v>
      </c>
      <c r="AJ33" s="47">
        <v>2268.3551719107745</v>
      </c>
      <c r="AK33" s="47">
        <v>2279.3817867175003</v>
      </c>
      <c r="AL33" s="47">
        <v>2290.3550081654748</v>
      </c>
      <c r="AM33" s="47">
        <v>2301.3879999999999</v>
      </c>
      <c r="AN33" s="47">
        <v>2312.5109424334119</v>
      </c>
      <c r="AO33" s="47">
        <v>2323.4220815461981</v>
      </c>
      <c r="AP33" s="47">
        <v>2333.7366798858852</v>
      </c>
      <c r="AQ33" s="47">
        <v>2343.0700000000002</v>
      </c>
      <c r="AR33" s="47">
        <v>2351.2006677305794</v>
      </c>
      <c r="AS33" s="47">
        <v>2358.5607620977084</v>
      </c>
      <c r="AT33" s="47">
        <v>2365.7457254159831</v>
      </c>
      <c r="AU33" s="47">
        <v>2373.3510000000001</v>
      </c>
      <c r="AV33" s="47">
        <v>2381.767605394271</v>
      </c>
      <c r="AW33" s="47">
        <v>2390.5688700629685</v>
      </c>
      <c r="AX33" s="47">
        <v>2399.1236997001824</v>
      </c>
      <c r="AY33" s="47">
        <v>2406.8009999999999</v>
      </c>
      <c r="AZ33" s="47">
        <v>2413.1557856923373</v>
      </c>
      <c r="BA33" s="47">
        <v>2418.4875076504168</v>
      </c>
      <c r="BB33" s="47">
        <v>2423.2817257832876</v>
      </c>
      <c r="BC33" s="47">
        <v>2428.0239999999999</v>
      </c>
      <c r="BD33" s="47">
        <v>2433.0963924613802</v>
      </c>
      <c r="BE33" s="47">
        <v>2438.4669743353647</v>
      </c>
      <c r="BF33" s="47">
        <v>2444.0003190416664</v>
      </c>
      <c r="BG33" s="47">
        <v>2449.5610000000001</v>
      </c>
      <c r="BH33" s="47">
        <v>2455.1225975871421</v>
      </c>
      <c r="BI33" s="47">
        <v>2461.094720008125</v>
      </c>
      <c r="BJ33" s="47">
        <v>2467.9959824250459</v>
      </c>
      <c r="BK33" s="47">
        <v>2476.3449999999998</v>
      </c>
      <c r="BL33" s="47">
        <v>2486.4532640650514</v>
      </c>
      <c r="BM33" s="47">
        <v>2497.8037706321347</v>
      </c>
      <c r="BN33" s="47">
        <v>2509.6723918831503</v>
      </c>
      <c r="BO33" s="47">
        <v>2521.335</v>
      </c>
      <c r="BP33" s="47">
        <v>2532.207611777651</v>
      </c>
      <c r="BQ33" s="47">
        <v>2542.2668224633362</v>
      </c>
      <c r="BR33" s="47">
        <v>2551.6293719173536</v>
      </c>
      <c r="BS33" s="47">
        <v>2560.4119999999998</v>
      </c>
      <c r="BT33" s="47">
        <v>2568.7060856993426</v>
      </c>
      <c r="BU33" s="47">
        <v>2576.5015645145195</v>
      </c>
      <c r="BV33" s="47">
        <v>2583.7630110724363</v>
      </c>
      <c r="BW33" s="47">
        <v>2590.4549999999999</v>
      </c>
      <c r="BX33" s="47">
        <v>2596.6089672999778</v>
      </c>
      <c r="BY33" s="47">
        <v>2602.5237944785854</v>
      </c>
      <c r="BZ33" s="47">
        <v>2608.5652244179</v>
      </c>
      <c r="CA33" s="47">
        <v>2615.0990000000002</v>
      </c>
      <c r="CB33" s="47">
        <v>2622.3519826007464</v>
      </c>
      <c r="CC33" s="47">
        <v>2629.9955075711391</v>
      </c>
      <c r="CD33" s="47">
        <v>2637.5620287559618</v>
      </c>
      <c r="CE33" s="47">
        <v>2644.5839999999998</v>
      </c>
      <c r="CF33" s="47">
        <v>2650.6983210470376</v>
      </c>
      <c r="CG33" s="47">
        <v>2655.9596752368602</v>
      </c>
      <c r="CH33" s="47">
        <v>2660.5271918082522</v>
      </c>
      <c r="CI33" s="47">
        <v>2664.56</v>
      </c>
      <c r="CJ33" s="47">
        <v>2668.2761863361038</v>
      </c>
      <c r="CK33" s="47">
        <v>2672.1296664814222</v>
      </c>
      <c r="CL33" s="47">
        <v>2676.6333133860294</v>
      </c>
      <c r="CM33" s="47">
        <v>2682.3</v>
      </c>
      <c r="CN33" s="47">
        <v>2689.517339858548</v>
      </c>
      <c r="CO33" s="47">
        <v>2698.1719088374512</v>
      </c>
      <c r="CP33" s="47">
        <v>2708.0250233976285</v>
      </c>
      <c r="CQ33" s="47">
        <v>2718.8380000000002</v>
      </c>
      <c r="CR33" s="47">
        <v>2730.376782354705</v>
      </c>
      <c r="CS33" s="47">
        <v>2742.4258231687731</v>
      </c>
      <c r="CT33" s="47">
        <v>2754.7742023984547</v>
      </c>
      <c r="CU33" s="47">
        <v>2767.2109999999998</v>
      </c>
      <c r="CV33" s="47">
        <v>2779.6625932226311</v>
      </c>
      <c r="CW33" s="47">
        <v>2792.6045484874562</v>
      </c>
      <c r="CX33" s="47">
        <v>2806.6497295085524</v>
      </c>
      <c r="CY33" s="47">
        <v>2822.4110000000001</v>
      </c>
      <c r="CZ33" s="47">
        <v>2840.15720412977</v>
      </c>
      <c r="DA33" s="47">
        <v>2858.7811078814038</v>
      </c>
      <c r="DB33" s="47">
        <v>2876.8314576923358</v>
      </c>
      <c r="DC33" s="47">
        <v>2892.857</v>
      </c>
      <c r="DD33" s="47">
        <v>2905.8646058832887</v>
      </c>
      <c r="DE33" s="47">
        <v>2916.6936449869286</v>
      </c>
      <c r="DF33" s="47">
        <v>2926.6416115971042</v>
      </c>
      <c r="DG33" s="47">
        <v>2937.0059999999999</v>
      </c>
      <c r="DH33" s="47">
        <v>2948.7734504620748</v>
      </c>
      <c r="DI33" s="47">
        <v>2961.6871871708822</v>
      </c>
      <c r="DJ33" s="47">
        <v>2975.1795802942484</v>
      </c>
      <c r="DK33" s="47">
        <v>2988.683</v>
      </c>
      <c r="DL33" s="47">
        <v>3001.7973110184112</v>
      </c>
      <c r="DM33" s="47">
        <v>3014.7923563295421</v>
      </c>
      <c r="DN33" s="47">
        <v>3028.1054734759023</v>
      </c>
      <c r="DO33" s="47">
        <v>3042.174</v>
      </c>
      <c r="DP33" s="47">
        <v>3057.1678210892819</v>
      </c>
      <c r="DQ33" s="47">
        <v>3072.1870125109485</v>
      </c>
      <c r="DR33" s="47">
        <v>3086.0641976771417</v>
      </c>
      <c r="DS33" s="48">
        <v>3097.6320000000001</v>
      </c>
      <c r="DT33" s="48">
        <v>3106.1509827494629</v>
      </c>
      <c r="DU33" s="48">
        <v>3112.5934686266637</v>
      </c>
      <c r="DV33" s="48">
        <v>3118.3597201905318</v>
      </c>
      <c r="DW33" s="48">
        <v>3124.85</v>
      </c>
      <c r="DX33" s="48">
        <v>3133.1355604128657</v>
      </c>
      <c r="DY33" s="48">
        <v>3142.9716129823973</v>
      </c>
      <c r="DZ33" s="48">
        <v>3153.7843590607304</v>
      </c>
      <c r="EA33" s="48">
        <v>3165</v>
      </c>
      <c r="EB33" s="48">
        <v>3176.125744349074</v>
      </c>
      <c r="EC33" s="48">
        <v>3186.9928294437473</v>
      </c>
      <c r="ED33" s="48">
        <v>3197.5134998165468</v>
      </c>
      <c r="EE33" s="48">
        <v>3207.6</v>
      </c>
      <c r="EF33" s="48">
        <v>3217.2169309408391</v>
      </c>
      <c r="EG33" s="48">
        <v>3226.5383192426143</v>
      </c>
      <c r="EH33" s="48">
        <v>3235.7905479230831</v>
      </c>
      <c r="EI33" s="48">
        <v>3245.2</v>
      </c>
      <c r="EJ33" s="48">
        <v>3254.9393443875711</v>
      </c>
      <c r="EK33" s="48">
        <v>3264.9663935857952</v>
      </c>
      <c r="EL33" s="48">
        <v>3275.185245991122</v>
      </c>
      <c r="EM33" s="48">
        <v>3285.4501162618112</v>
      </c>
      <c r="EN33" s="49">
        <v>3295.5948928901462</v>
      </c>
      <c r="EO33" s="49">
        <v>3305.5395264758108</v>
      </c>
      <c r="EP33" s="49">
        <v>3315.2505297405278</v>
      </c>
      <c r="EQ33" s="49">
        <v>3326.7703216245072</v>
      </c>
      <c r="ER33" s="49">
        <v>3336.0420171454657</v>
      </c>
      <c r="ES33" s="49">
        <v>3345.1348638874756</v>
      </c>
      <c r="ET33" s="49">
        <v>3354.176938623852</v>
      </c>
      <c r="EU33" s="49">
        <v>3363.2711248856767</v>
      </c>
      <c r="EV33" s="49">
        <v>3372.2968832052538</v>
      </c>
      <c r="EW33" s="49">
        <v>3381.282758807718</v>
      </c>
      <c r="EX33" s="49">
        <v>3390.1902978061726</v>
      </c>
      <c r="EY33" s="49">
        <v>3398.9493290002288</v>
      </c>
      <c r="EZ33" s="49">
        <v>3407.6493791291414</v>
      </c>
      <c r="FA33" s="49">
        <v>3416.2751453685851</v>
      </c>
      <c r="FB33" s="49">
        <v>3424.873589268585</v>
      </c>
      <c r="FC33" s="49">
        <v>3433.5383418968768</v>
      </c>
      <c r="FD33" s="49">
        <v>3442.2425056647053</v>
      </c>
      <c r="FE33" s="49">
        <v>3451.0262907522451</v>
      </c>
      <c r="FF33" s="49">
        <v>3459.8770087576559</v>
      </c>
      <c r="FG33" s="49">
        <v>3468.7336764993661</v>
      </c>
      <c r="FH33" s="49">
        <v>3477.6224424524826</v>
      </c>
      <c r="FI33" s="49">
        <v>3486.5010442468993</v>
      </c>
      <c r="FJ33" s="49">
        <v>3495.3594335878834</v>
      </c>
    </row>
    <row r="34" spans="1:166" x14ac:dyDescent="0.2">
      <c r="B34" s="23"/>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41"/>
      <c r="DX34" s="6"/>
      <c r="DY34" s="6"/>
      <c r="DZ34" s="6"/>
      <c r="EA34" s="41"/>
      <c r="EB34" s="41"/>
      <c r="EC34" s="41"/>
      <c r="ED34" s="41"/>
      <c r="EE34" s="41"/>
      <c r="EF34" s="41"/>
      <c r="EG34" s="41"/>
      <c r="EH34" s="41"/>
      <c r="EI34" s="41"/>
      <c r="EJ34" s="41"/>
      <c r="EK34" s="41"/>
      <c r="EL34" s="6"/>
      <c r="EM34" s="6"/>
      <c r="EN34" s="6"/>
      <c r="EO34" s="6"/>
      <c r="EP34" s="6"/>
      <c r="EQ34" s="6"/>
      <c r="ER34" s="6"/>
      <c r="ES34" s="6"/>
      <c r="ET34" s="6"/>
      <c r="EU34" s="6"/>
      <c r="EV34" s="6"/>
      <c r="EW34" s="6"/>
      <c r="EX34" s="6"/>
      <c r="EY34" s="6"/>
      <c r="EZ34" s="6"/>
      <c r="FA34" s="6"/>
      <c r="FB34" s="6"/>
      <c r="FC34" s="6"/>
      <c r="FD34" s="6"/>
      <c r="FE34" s="6"/>
      <c r="FF34" s="6"/>
      <c r="FG34" s="6"/>
      <c r="FH34" s="6"/>
      <c r="FI34" s="6"/>
      <c r="FJ34" s="6"/>
    </row>
    <row r="35" spans="1:166" x14ac:dyDescent="0.2">
      <c r="C35" s="3"/>
      <c r="D35" s="3"/>
      <c r="E35" s="3"/>
      <c r="F35" s="3"/>
      <c r="G35" s="3"/>
      <c r="H35" s="3"/>
      <c r="I35" s="3"/>
      <c r="J35" s="3"/>
      <c r="K35" s="3"/>
      <c r="L35" s="3"/>
      <c r="DP35" s="4"/>
      <c r="DT35" s="4"/>
      <c r="DU35" s="37"/>
      <c r="DX35" s="4"/>
      <c r="DY35" s="37"/>
    </row>
    <row r="36" spans="1:166" x14ac:dyDescent="0.2">
      <c r="B36" s="22" t="s">
        <v>169</v>
      </c>
      <c r="C36" s="3"/>
      <c r="D36" s="3"/>
      <c r="E36" s="3"/>
      <c r="F36" s="3"/>
      <c r="G36" s="3"/>
      <c r="H36" s="3"/>
      <c r="I36" s="3"/>
      <c r="J36" s="3"/>
      <c r="K36" s="3"/>
      <c r="L36" s="3"/>
    </row>
    <row r="37" spans="1:166" x14ac:dyDescent="0.2">
      <c r="B37" s="13" t="s">
        <v>170</v>
      </c>
      <c r="C37" s="20" t="str">
        <f t="shared" ref="C37:AH37" si="0">C4</f>
        <v>1990Q1</v>
      </c>
      <c r="D37" s="20" t="str">
        <f t="shared" si="0"/>
        <v>1990Q2</v>
      </c>
      <c r="E37" s="20" t="str">
        <f t="shared" si="0"/>
        <v>1990Q3</v>
      </c>
      <c r="F37" s="20" t="str">
        <f t="shared" si="0"/>
        <v>1990Q4</v>
      </c>
      <c r="G37" s="20" t="str">
        <f t="shared" si="0"/>
        <v>1991Q1</v>
      </c>
      <c r="H37" s="20" t="str">
        <f t="shared" si="0"/>
        <v>1991Q2</v>
      </c>
      <c r="I37" s="20" t="str">
        <f t="shared" si="0"/>
        <v>1991Q3</v>
      </c>
      <c r="J37" s="20" t="str">
        <f t="shared" si="0"/>
        <v>1991Q4</v>
      </c>
      <c r="K37" s="20" t="str">
        <f t="shared" si="0"/>
        <v>1992Q1</v>
      </c>
      <c r="L37" s="20" t="str">
        <f t="shared" si="0"/>
        <v>1992Q2</v>
      </c>
      <c r="M37" s="20" t="str">
        <f t="shared" si="0"/>
        <v>1992Q3</v>
      </c>
      <c r="N37" s="20" t="str">
        <f t="shared" si="0"/>
        <v>1992Q4</v>
      </c>
      <c r="O37" s="20" t="str">
        <f t="shared" si="0"/>
        <v>1993Q1</v>
      </c>
      <c r="P37" s="20" t="str">
        <f t="shared" si="0"/>
        <v>1993Q2</v>
      </c>
      <c r="Q37" s="20" t="str">
        <f t="shared" si="0"/>
        <v>1993Q3</v>
      </c>
      <c r="R37" s="20" t="str">
        <f t="shared" si="0"/>
        <v>1993Q4</v>
      </c>
      <c r="S37" s="20" t="str">
        <f t="shared" si="0"/>
        <v>1994Q1</v>
      </c>
      <c r="T37" s="20" t="str">
        <f t="shared" si="0"/>
        <v>1994Q2</v>
      </c>
      <c r="U37" s="20" t="str">
        <f t="shared" si="0"/>
        <v>1994Q3</v>
      </c>
      <c r="V37" s="20" t="str">
        <f t="shared" si="0"/>
        <v>1994Q4</v>
      </c>
      <c r="W37" s="20" t="str">
        <f t="shared" si="0"/>
        <v>1995Q1</v>
      </c>
      <c r="X37" s="20" t="str">
        <f t="shared" si="0"/>
        <v>1995Q2</v>
      </c>
      <c r="Y37" s="20" t="str">
        <f t="shared" si="0"/>
        <v>1995Q3</v>
      </c>
      <c r="Z37" s="20" t="str">
        <f t="shared" si="0"/>
        <v>1995Q4</v>
      </c>
      <c r="AA37" s="20" t="str">
        <f t="shared" si="0"/>
        <v>1996Q1</v>
      </c>
      <c r="AB37" s="20" t="str">
        <f t="shared" si="0"/>
        <v>1996Q2</v>
      </c>
      <c r="AC37" s="20" t="str">
        <f t="shared" si="0"/>
        <v>1996Q3</v>
      </c>
      <c r="AD37" s="20" t="str">
        <f t="shared" si="0"/>
        <v>1996Q4</v>
      </c>
      <c r="AE37" s="20" t="str">
        <f t="shared" si="0"/>
        <v>1997Q1</v>
      </c>
      <c r="AF37" s="20" t="str">
        <f t="shared" si="0"/>
        <v>1997Q2</v>
      </c>
      <c r="AG37" s="20" t="str">
        <f t="shared" si="0"/>
        <v>1997Q3</v>
      </c>
      <c r="AH37" s="20" t="str">
        <f t="shared" si="0"/>
        <v>1997Q4</v>
      </c>
      <c r="AI37" s="20" t="str">
        <f t="shared" ref="AI37:BN37" si="1">AI4</f>
        <v>1998Q1</v>
      </c>
      <c r="AJ37" s="20" t="str">
        <f t="shared" si="1"/>
        <v>1998Q2</v>
      </c>
      <c r="AK37" s="20" t="str">
        <f t="shared" si="1"/>
        <v>1998Q3</v>
      </c>
      <c r="AL37" s="20" t="str">
        <f t="shared" si="1"/>
        <v>1998Q4</v>
      </c>
      <c r="AM37" s="20" t="str">
        <f t="shared" si="1"/>
        <v>1999Q1</v>
      </c>
      <c r="AN37" s="20" t="str">
        <f t="shared" si="1"/>
        <v>1999Q2</v>
      </c>
      <c r="AO37" s="20" t="str">
        <f t="shared" si="1"/>
        <v>1999Q3</v>
      </c>
      <c r="AP37" s="20" t="str">
        <f t="shared" si="1"/>
        <v>1999Q4</v>
      </c>
      <c r="AQ37" s="20" t="str">
        <f t="shared" si="1"/>
        <v>2000Q1</v>
      </c>
      <c r="AR37" s="20" t="str">
        <f t="shared" si="1"/>
        <v>2000Q2</v>
      </c>
      <c r="AS37" s="20" t="str">
        <f t="shared" si="1"/>
        <v>2000Q3</v>
      </c>
      <c r="AT37" s="20" t="str">
        <f t="shared" si="1"/>
        <v>2000Q4</v>
      </c>
      <c r="AU37" s="20" t="str">
        <f t="shared" si="1"/>
        <v>2001Q1</v>
      </c>
      <c r="AV37" s="20" t="str">
        <f t="shared" si="1"/>
        <v>2001Q2</v>
      </c>
      <c r="AW37" s="20" t="str">
        <f t="shared" si="1"/>
        <v>2001Q3</v>
      </c>
      <c r="AX37" s="20" t="str">
        <f t="shared" si="1"/>
        <v>2001Q4</v>
      </c>
      <c r="AY37" s="20" t="str">
        <f t="shared" si="1"/>
        <v>2002Q1</v>
      </c>
      <c r="AZ37" s="20" t="str">
        <f t="shared" si="1"/>
        <v>2002Q2</v>
      </c>
      <c r="BA37" s="20" t="str">
        <f t="shared" si="1"/>
        <v>2002Q3</v>
      </c>
      <c r="BB37" s="20" t="str">
        <f t="shared" si="1"/>
        <v>2002Q4</v>
      </c>
      <c r="BC37" s="20" t="str">
        <f t="shared" si="1"/>
        <v>2003Q1</v>
      </c>
      <c r="BD37" s="20" t="str">
        <f t="shared" si="1"/>
        <v>2003Q2</v>
      </c>
      <c r="BE37" s="20" t="str">
        <f t="shared" si="1"/>
        <v>2003Q3</v>
      </c>
      <c r="BF37" s="20" t="str">
        <f t="shared" si="1"/>
        <v>2003Q4</v>
      </c>
      <c r="BG37" s="20" t="str">
        <f t="shared" si="1"/>
        <v>2004Q1</v>
      </c>
      <c r="BH37" s="20" t="str">
        <f t="shared" si="1"/>
        <v>2004Q2</v>
      </c>
      <c r="BI37" s="20" t="str">
        <f t="shared" si="1"/>
        <v>2004Q3</v>
      </c>
      <c r="BJ37" s="20" t="str">
        <f t="shared" si="1"/>
        <v>2004Q4</v>
      </c>
      <c r="BK37" s="20" t="str">
        <f t="shared" si="1"/>
        <v>2005Q1</v>
      </c>
      <c r="BL37" s="20" t="str">
        <f t="shared" si="1"/>
        <v>2005Q2</v>
      </c>
      <c r="BM37" s="20" t="str">
        <f t="shared" si="1"/>
        <v>2005Q3</v>
      </c>
      <c r="BN37" s="20" t="str">
        <f t="shared" si="1"/>
        <v>2005Q4</v>
      </c>
      <c r="BO37" s="20" t="str">
        <f t="shared" ref="BO37:CT37" si="2">BO4</f>
        <v>2006Q1</v>
      </c>
      <c r="BP37" s="20" t="str">
        <f t="shared" si="2"/>
        <v>2006Q2</v>
      </c>
      <c r="BQ37" s="20" t="str">
        <f t="shared" si="2"/>
        <v>2006Q3</v>
      </c>
      <c r="BR37" s="20" t="str">
        <f t="shared" si="2"/>
        <v>2006Q4</v>
      </c>
      <c r="BS37" s="20" t="str">
        <f t="shared" si="2"/>
        <v>2007Q1</v>
      </c>
      <c r="BT37" s="20" t="str">
        <f t="shared" si="2"/>
        <v>2007Q2</v>
      </c>
      <c r="BU37" s="20" t="str">
        <f t="shared" si="2"/>
        <v>2007Q3</v>
      </c>
      <c r="BV37" s="20" t="str">
        <f t="shared" si="2"/>
        <v>2007Q4</v>
      </c>
      <c r="BW37" s="20" t="str">
        <f t="shared" si="2"/>
        <v>2008Q1</v>
      </c>
      <c r="BX37" s="20" t="str">
        <f t="shared" si="2"/>
        <v>2008Q2</v>
      </c>
      <c r="BY37" s="20" t="str">
        <f t="shared" si="2"/>
        <v>2008Q3</v>
      </c>
      <c r="BZ37" s="20" t="str">
        <f t="shared" si="2"/>
        <v>2008Q4</v>
      </c>
      <c r="CA37" s="20" t="str">
        <f t="shared" si="2"/>
        <v>2009Q1</v>
      </c>
      <c r="CB37" s="20" t="str">
        <f t="shared" si="2"/>
        <v>2009Q2</v>
      </c>
      <c r="CC37" s="20" t="str">
        <f t="shared" si="2"/>
        <v>2009Q3</v>
      </c>
      <c r="CD37" s="20" t="str">
        <f t="shared" si="2"/>
        <v>2009Q4</v>
      </c>
      <c r="CE37" s="20" t="str">
        <f t="shared" si="2"/>
        <v>2010Q1</v>
      </c>
      <c r="CF37" s="20" t="str">
        <f t="shared" si="2"/>
        <v>2010Q2</v>
      </c>
      <c r="CG37" s="20" t="str">
        <f t="shared" si="2"/>
        <v>2010Q3</v>
      </c>
      <c r="CH37" s="20" t="str">
        <f t="shared" si="2"/>
        <v>2010Q4</v>
      </c>
      <c r="CI37" s="20" t="str">
        <f t="shared" si="2"/>
        <v>2011Q1</v>
      </c>
      <c r="CJ37" s="20" t="str">
        <f t="shared" si="2"/>
        <v>2011Q2</v>
      </c>
      <c r="CK37" s="20" t="str">
        <f t="shared" si="2"/>
        <v>2011Q3</v>
      </c>
      <c r="CL37" s="20" t="str">
        <f t="shared" si="2"/>
        <v>2011Q4</v>
      </c>
      <c r="CM37" s="20" t="str">
        <f t="shared" si="2"/>
        <v>2012Q1</v>
      </c>
      <c r="CN37" s="20" t="str">
        <f t="shared" si="2"/>
        <v>2012Q2</v>
      </c>
      <c r="CO37" s="20" t="str">
        <f t="shared" si="2"/>
        <v>2012Q3</v>
      </c>
      <c r="CP37" s="20" t="str">
        <f t="shared" si="2"/>
        <v>2012Q4</v>
      </c>
      <c r="CQ37" s="20" t="str">
        <f t="shared" si="2"/>
        <v>2013Q1</v>
      </c>
      <c r="CR37" s="20" t="str">
        <f t="shared" si="2"/>
        <v>2013Q2</v>
      </c>
      <c r="CS37" s="20" t="str">
        <f t="shared" si="2"/>
        <v>2013Q3</v>
      </c>
      <c r="CT37" s="20" t="str">
        <f t="shared" si="2"/>
        <v>2013Q4</v>
      </c>
      <c r="CU37" s="20" t="str">
        <f t="shared" ref="CU37:DZ37" si="3">CU4</f>
        <v>2014Q1</v>
      </c>
      <c r="CV37" s="20" t="str">
        <f t="shared" si="3"/>
        <v>2014Q2</v>
      </c>
      <c r="CW37" s="20" t="str">
        <f t="shared" si="3"/>
        <v>2014Q3</v>
      </c>
      <c r="CX37" s="20" t="str">
        <f t="shared" si="3"/>
        <v>2014Q4</v>
      </c>
      <c r="CY37" s="20" t="str">
        <f t="shared" si="3"/>
        <v>2015Q1</v>
      </c>
      <c r="CZ37" s="20" t="str">
        <f t="shared" si="3"/>
        <v>2015Q2</v>
      </c>
      <c r="DA37" s="20" t="str">
        <f t="shared" si="3"/>
        <v>2015Q3</v>
      </c>
      <c r="DB37" s="20" t="str">
        <f t="shared" si="3"/>
        <v>2015Q4</v>
      </c>
      <c r="DC37" s="20" t="str">
        <f t="shared" si="3"/>
        <v>2016Q1</v>
      </c>
      <c r="DD37" s="20" t="str">
        <f t="shared" si="3"/>
        <v>2016Q2</v>
      </c>
      <c r="DE37" s="20" t="str">
        <f t="shared" si="3"/>
        <v>2016Q3</v>
      </c>
      <c r="DF37" s="20" t="str">
        <f t="shared" si="3"/>
        <v>2016Q4</v>
      </c>
      <c r="DG37" s="20" t="str">
        <f t="shared" si="3"/>
        <v>2017Q1</v>
      </c>
      <c r="DH37" s="20" t="str">
        <f t="shared" si="3"/>
        <v>2017Q2</v>
      </c>
      <c r="DI37" s="20" t="str">
        <f t="shared" si="3"/>
        <v>2017Q3</v>
      </c>
      <c r="DJ37" s="20" t="str">
        <f t="shared" si="3"/>
        <v>2017Q4</v>
      </c>
      <c r="DK37" s="20" t="str">
        <f t="shared" si="3"/>
        <v>2018Q1</v>
      </c>
      <c r="DL37" s="20" t="str">
        <f t="shared" si="3"/>
        <v>2018Q2</v>
      </c>
      <c r="DM37" s="20" t="str">
        <f t="shared" si="3"/>
        <v>2018Q3</v>
      </c>
      <c r="DN37" s="20" t="str">
        <f t="shared" si="3"/>
        <v>2018Q4</v>
      </c>
      <c r="DO37" s="20" t="str">
        <f t="shared" si="3"/>
        <v>2019Q1</v>
      </c>
      <c r="DP37" s="20" t="str">
        <f t="shared" si="3"/>
        <v>2019Q2</v>
      </c>
      <c r="DQ37" s="20" t="str">
        <f t="shared" si="3"/>
        <v>2019Q3</v>
      </c>
      <c r="DR37" s="20" t="str">
        <f t="shared" si="3"/>
        <v>2019Q4</v>
      </c>
      <c r="DS37" s="20" t="str">
        <f t="shared" si="3"/>
        <v>2020Q1</v>
      </c>
      <c r="DT37" s="20" t="str">
        <f t="shared" si="3"/>
        <v>2020Q2</v>
      </c>
      <c r="DU37" s="20" t="str">
        <f t="shared" si="3"/>
        <v>2020Q3</v>
      </c>
      <c r="DV37" s="20" t="str">
        <f t="shared" si="3"/>
        <v>2020Q4</v>
      </c>
      <c r="DW37" s="20" t="str">
        <f t="shared" si="3"/>
        <v>2021Q1</v>
      </c>
      <c r="DX37" s="20" t="str">
        <f t="shared" si="3"/>
        <v>2021Q2</v>
      </c>
      <c r="DY37" s="20" t="str">
        <f t="shared" si="3"/>
        <v>2021Q3</v>
      </c>
      <c r="DZ37" s="20" t="str">
        <f t="shared" si="3"/>
        <v>2021Q4</v>
      </c>
      <c r="EA37" s="20" t="str">
        <f t="shared" ref="EA37:FJ37" si="4">EA4</f>
        <v>2022Q1</v>
      </c>
      <c r="EB37" s="20" t="str">
        <f t="shared" si="4"/>
        <v>2022Q2</v>
      </c>
      <c r="EC37" s="20" t="str">
        <f t="shared" si="4"/>
        <v>2022Q3</v>
      </c>
      <c r="ED37" s="20" t="str">
        <f t="shared" si="4"/>
        <v>2022Q4</v>
      </c>
      <c r="EE37" s="20" t="str">
        <f t="shared" si="4"/>
        <v>2023Q1</v>
      </c>
      <c r="EF37" s="20" t="str">
        <f t="shared" si="4"/>
        <v>2023Q2</v>
      </c>
      <c r="EG37" s="20" t="str">
        <f t="shared" si="4"/>
        <v>2023Q3</v>
      </c>
      <c r="EH37" s="20" t="str">
        <f t="shared" si="4"/>
        <v>2023Q4</v>
      </c>
      <c r="EI37" s="20" t="str">
        <f t="shared" si="4"/>
        <v>2024Q1</v>
      </c>
      <c r="EJ37" s="20" t="str">
        <f t="shared" si="4"/>
        <v>2024Q2</v>
      </c>
      <c r="EK37" s="20" t="str">
        <f t="shared" si="4"/>
        <v>2024Q3</v>
      </c>
      <c r="EL37" s="20" t="str">
        <f t="shared" si="4"/>
        <v>2024Q4</v>
      </c>
      <c r="EM37" s="20" t="str">
        <f t="shared" si="4"/>
        <v>2025Q1</v>
      </c>
      <c r="EN37" s="20" t="str">
        <f t="shared" si="4"/>
        <v>2025Q2</v>
      </c>
      <c r="EO37" s="20" t="str">
        <f t="shared" si="4"/>
        <v>2025Q3</v>
      </c>
      <c r="EP37" s="20" t="str">
        <f t="shared" si="4"/>
        <v>2025Q4</v>
      </c>
      <c r="EQ37" s="20" t="str">
        <f t="shared" si="4"/>
        <v>2026Q1</v>
      </c>
      <c r="ER37" s="20" t="str">
        <f t="shared" si="4"/>
        <v>2026Q2</v>
      </c>
      <c r="ES37" s="20" t="str">
        <f t="shared" si="4"/>
        <v>2026Q3</v>
      </c>
      <c r="ET37" s="20" t="str">
        <f t="shared" si="4"/>
        <v>2026Q4</v>
      </c>
      <c r="EU37" s="20" t="str">
        <f t="shared" si="4"/>
        <v>2027Q1</v>
      </c>
      <c r="EV37" s="20" t="str">
        <f t="shared" si="4"/>
        <v>2027Q2</v>
      </c>
      <c r="EW37" s="20" t="str">
        <f t="shared" si="4"/>
        <v>2027Q3</v>
      </c>
      <c r="EX37" s="20" t="str">
        <f t="shared" si="4"/>
        <v>2027Q4</v>
      </c>
      <c r="EY37" s="20" t="str">
        <f t="shared" si="4"/>
        <v>2028Q1</v>
      </c>
      <c r="EZ37" s="20" t="str">
        <f t="shared" si="4"/>
        <v>2028Q2</v>
      </c>
      <c r="FA37" s="20" t="str">
        <f t="shared" si="4"/>
        <v>2028Q3</v>
      </c>
      <c r="FB37" s="20" t="str">
        <f t="shared" si="4"/>
        <v>2028Q4</v>
      </c>
      <c r="FC37" s="20" t="str">
        <f t="shared" si="4"/>
        <v>2029Q1</v>
      </c>
      <c r="FD37" s="20" t="str">
        <f t="shared" si="4"/>
        <v>2029Q2</v>
      </c>
      <c r="FE37" s="20" t="str">
        <f t="shared" si="4"/>
        <v>2029Q3</v>
      </c>
      <c r="FF37" s="20" t="str">
        <f t="shared" si="4"/>
        <v>2029Q4</v>
      </c>
      <c r="FG37" s="20" t="str">
        <f t="shared" si="4"/>
        <v>2030Q1</v>
      </c>
      <c r="FH37" s="20" t="str">
        <f t="shared" si="4"/>
        <v>2030Q2</v>
      </c>
      <c r="FI37" s="20" t="str">
        <f t="shared" si="4"/>
        <v>2030Q3</v>
      </c>
      <c r="FJ37" s="20" t="str">
        <f t="shared" si="4"/>
        <v>2030Q4</v>
      </c>
    </row>
    <row r="38" spans="1:166" x14ac:dyDescent="0.2">
      <c r="B38" t="str">
        <f t="shared" ref="B38:B53" si="5">B7</f>
        <v>Employment (thous.)</v>
      </c>
      <c r="C38" s="19"/>
      <c r="D38" s="19">
        <f t="shared" ref="D38:AI38" si="6">100*((D7/C7)^4-1)</f>
        <v>3.7804320287420534</v>
      </c>
      <c r="E38" s="19">
        <f t="shared" si="6"/>
        <v>4.4642199949568306</v>
      </c>
      <c r="F38" s="19">
        <f t="shared" si="6"/>
        <v>-3.0351615558166012</v>
      </c>
      <c r="G38" s="19">
        <f t="shared" si="6"/>
        <v>-1.1938739226290518</v>
      </c>
      <c r="H38" s="19">
        <f t="shared" si="6"/>
        <v>1.4147943008486763</v>
      </c>
      <c r="I38" s="19">
        <f t="shared" si="6"/>
        <v>2.4677503380126087</v>
      </c>
      <c r="J38" s="19">
        <f t="shared" si="6"/>
        <v>-0.47569411764250003</v>
      </c>
      <c r="K38" s="19">
        <f t="shared" si="6"/>
        <v>3.1374905691173849</v>
      </c>
      <c r="L38" s="19">
        <f t="shared" si="6"/>
        <v>0.85492434018119567</v>
      </c>
      <c r="M38" s="19">
        <f t="shared" si="6"/>
        <v>-0.2242184659213331</v>
      </c>
      <c r="N38" s="19">
        <f t="shared" si="6"/>
        <v>0.71093979401140039</v>
      </c>
      <c r="O38" s="19">
        <f t="shared" si="6"/>
        <v>0.84019478505106271</v>
      </c>
      <c r="P38" s="19">
        <f t="shared" si="6"/>
        <v>1.6106263890287797</v>
      </c>
      <c r="Q38" s="19">
        <f t="shared" si="6"/>
        <v>6.0294215016505559</v>
      </c>
      <c r="R38" s="19">
        <f t="shared" si="6"/>
        <v>-5.6201878402433731</v>
      </c>
      <c r="S38" s="19">
        <f t="shared" si="6"/>
        <v>1.900801347667791</v>
      </c>
      <c r="T38" s="19">
        <f t="shared" si="6"/>
        <v>1.9628288163966667</v>
      </c>
      <c r="U38" s="19">
        <f t="shared" si="6"/>
        <v>1.8590286193695071</v>
      </c>
      <c r="V38" s="19">
        <f t="shared" si="6"/>
        <v>3.6195455516987218</v>
      </c>
      <c r="W38" s="19">
        <f t="shared" si="6"/>
        <v>3.2229309731091504</v>
      </c>
      <c r="X38" s="19">
        <f t="shared" si="6"/>
        <v>0.31860697897649892</v>
      </c>
      <c r="Y38" s="19">
        <f t="shared" si="6"/>
        <v>1.2550476899735541</v>
      </c>
      <c r="Z38" s="19">
        <f t="shared" si="6"/>
        <v>-2.9221663467913328</v>
      </c>
      <c r="AA38" s="19">
        <f t="shared" si="6"/>
        <v>10.18736048414144</v>
      </c>
      <c r="AB38" s="19">
        <f t="shared" si="6"/>
        <v>3.301736367945618</v>
      </c>
      <c r="AC38" s="19">
        <f t="shared" si="6"/>
        <v>5.0736188218835743</v>
      </c>
      <c r="AD38" s="19">
        <f t="shared" si="6"/>
        <v>6.6944898301979361</v>
      </c>
      <c r="AE38" s="19">
        <f t="shared" si="6"/>
        <v>4.7057933014408304</v>
      </c>
      <c r="AF38" s="19">
        <f t="shared" si="6"/>
        <v>8.2754157870985843</v>
      </c>
      <c r="AG38" s="19">
        <f t="shared" si="6"/>
        <v>4.6333027694519302</v>
      </c>
      <c r="AH38" s="19">
        <f t="shared" si="6"/>
        <v>6.2166947300525077</v>
      </c>
      <c r="AI38" s="19">
        <f t="shared" si="6"/>
        <v>3.3533413960557201</v>
      </c>
      <c r="AJ38" s="19">
        <f t="shared" ref="AJ38:BO38" si="7">100*((AJ7/AI7)^4-1)</f>
        <v>5.766047514175332</v>
      </c>
      <c r="AK38" s="19">
        <f t="shared" si="7"/>
        <v>3.5833994339119934</v>
      </c>
      <c r="AL38" s="19">
        <f t="shared" si="7"/>
        <v>3.2093248505110861</v>
      </c>
      <c r="AM38" s="19">
        <f t="shared" si="7"/>
        <v>1.2429049749314025</v>
      </c>
      <c r="AN38" s="19">
        <f t="shared" si="7"/>
        <v>1.6415124910508005</v>
      </c>
      <c r="AO38" s="19">
        <f t="shared" si="7"/>
        <v>3.4085362091491156</v>
      </c>
      <c r="AP38" s="19">
        <f t="shared" si="7"/>
        <v>2.8791530452676461</v>
      </c>
      <c r="AQ38" s="19">
        <f t="shared" si="7"/>
        <v>1.484311296071672</v>
      </c>
      <c r="AR38" s="19">
        <f t="shared" si="7"/>
        <v>2.4608930780782634</v>
      </c>
      <c r="AS38" s="19">
        <f t="shared" si="7"/>
        <v>1.813496044502827</v>
      </c>
      <c r="AT38" s="19">
        <f t="shared" si="7"/>
        <v>2.2437262621291865</v>
      </c>
      <c r="AU38" s="19">
        <f t="shared" si="7"/>
        <v>-2.4055153831341269</v>
      </c>
      <c r="AV38" s="19">
        <f t="shared" si="7"/>
        <v>-2.5583342565796419</v>
      </c>
      <c r="AW38" s="19">
        <f t="shared" si="7"/>
        <v>-3.9856182738930879</v>
      </c>
      <c r="AX38" s="19">
        <f t="shared" si="7"/>
        <v>-6.3838779446822596</v>
      </c>
      <c r="AY38" s="19">
        <f t="shared" si="7"/>
        <v>-4.8329040109611814</v>
      </c>
      <c r="AZ38" s="19">
        <f t="shared" si="7"/>
        <v>-2.2613927109804144</v>
      </c>
      <c r="BA38" s="19">
        <f t="shared" si="7"/>
        <v>1.2117462148779623</v>
      </c>
      <c r="BB38" s="19">
        <f t="shared" si="7"/>
        <v>-1.2656050372959693</v>
      </c>
      <c r="BC38" s="19">
        <f t="shared" si="7"/>
        <v>-1.2500307822727486</v>
      </c>
      <c r="BD38" s="19">
        <f t="shared" si="7"/>
        <v>-1.3914547806695099</v>
      </c>
      <c r="BE38" s="19">
        <f t="shared" si="7"/>
        <v>-9.951485732974108E-2</v>
      </c>
      <c r="BF38" s="19">
        <f t="shared" si="7"/>
        <v>0.99949248794253265</v>
      </c>
      <c r="BG38" s="19">
        <f t="shared" si="7"/>
        <v>-8.936660854400591E-2</v>
      </c>
      <c r="BH38" s="19">
        <f t="shared" si="7"/>
        <v>1.7902912544355276</v>
      </c>
      <c r="BI38" s="19">
        <f t="shared" si="7"/>
        <v>1.2521275621507399</v>
      </c>
      <c r="BJ38" s="19">
        <f t="shared" si="7"/>
        <v>2.8702020794982408</v>
      </c>
      <c r="BK38" s="19">
        <f t="shared" si="7"/>
        <v>1.734376934147619</v>
      </c>
      <c r="BL38" s="19">
        <f t="shared" si="7"/>
        <v>3.6562030799532907</v>
      </c>
      <c r="BM38" s="19">
        <f t="shared" si="7"/>
        <v>2.7033087677092782</v>
      </c>
      <c r="BN38" s="19">
        <f t="shared" si="7"/>
        <v>4.5976881309618189</v>
      </c>
      <c r="BO38" s="19">
        <f t="shared" si="7"/>
        <v>2.9843328819908033</v>
      </c>
      <c r="BP38" s="19">
        <f t="shared" ref="BP38:CU38" si="8">100*((BP7/BO7)^4-1)</f>
        <v>3.0200221242817182</v>
      </c>
      <c r="BQ38" s="19">
        <f t="shared" si="8"/>
        <v>2.7776782365452224</v>
      </c>
      <c r="BR38" s="19">
        <f t="shared" si="8"/>
        <v>2.2854079771789992</v>
      </c>
      <c r="BS38" s="19">
        <f t="shared" si="8"/>
        <v>4.4020184628942527</v>
      </c>
      <c r="BT38" s="19">
        <f t="shared" si="8"/>
        <v>2.8903677722693644</v>
      </c>
      <c r="BU38" s="19">
        <f t="shared" si="8"/>
        <v>2.8325757205750701</v>
      </c>
      <c r="BV38" s="19">
        <f t="shared" si="8"/>
        <v>2.4452583248713911</v>
      </c>
      <c r="BW38" s="19">
        <f t="shared" si="8"/>
        <v>2.5854695804453431</v>
      </c>
      <c r="BX38" s="19">
        <f t="shared" si="8"/>
        <v>-0.25775759599138137</v>
      </c>
      <c r="BY38" s="19">
        <f t="shared" si="8"/>
        <v>1.0097883613063408</v>
      </c>
      <c r="BZ38" s="19">
        <f t="shared" si="8"/>
        <v>-7.1357443079695155</v>
      </c>
      <c r="CA38" s="19">
        <f t="shared" si="8"/>
        <v>-6.0367967261377942</v>
      </c>
      <c r="CB38" s="19">
        <f t="shared" si="8"/>
        <v>-8.5415939621655728</v>
      </c>
      <c r="CC38" s="19">
        <f t="shared" si="8"/>
        <v>-4.1886697857293598</v>
      </c>
      <c r="CD38" s="19">
        <f t="shared" si="8"/>
        <v>-2.7349610106045752</v>
      </c>
      <c r="CE38" s="19">
        <f t="shared" si="8"/>
        <v>-1.6912938038367353</v>
      </c>
      <c r="CF38" s="19">
        <f t="shared" si="8"/>
        <v>1.7009380046147493</v>
      </c>
      <c r="CG38" s="19">
        <f t="shared" si="8"/>
        <v>0.92121069420230128</v>
      </c>
      <c r="CH38" s="19">
        <f t="shared" si="8"/>
        <v>2.2998903944005056</v>
      </c>
      <c r="CI38" s="19">
        <f t="shared" si="8"/>
        <v>1.2581758866994086</v>
      </c>
      <c r="CJ38" s="19">
        <f t="shared" si="8"/>
        <v>2.5973294594229479</v>
      </c>
      <c r="CK38" s="19">
        <f t="shared" si="8"/>
        <v>2.226637743083093</v>
      </c>
      <c r="CL38" s="19">
        <f t="shared" si="8"/>
        <v>2.2808291920150436</v>
      </c>
      <c r="CM38" s="19">
        <f t="shared" si="8"/>
        <v>2.4665016174896692</v>
      </c>
      <c r="CN38" s="19">
        <f t="shared" si="8"/>
        <v>3.651140934091579</v>
      </c>
      <c r="CO38" s="19">
        <f t="shared" si="8"/>
        <v>1.7506264648575964</v>
      </c>
      <c r="CP38" s="19">
        <f t="shared" si="8"/>
        <v>3.8364310194300755</v>
      </c>
      <c r="CQ38" s="19">
        <f t="shared" si="8"/>
        <v>2.782395102158941</v>
      </c>
      <c r="CR38" s="19">
        <f t="shared" si="8"/>
        <v>2.461479046322812</v>
      </c>
      <c r="CS38" s="19">
        <f t="shared" si="8"/>
        <v>2.5553793339170516</v>
      </c>
      <c r="CT38" s="19">
        <f t="shared" si="8"/>
        <v>3.5627873800445187</v>
      </c>
      <c r="CU38" s="19">
        <f t="shared" si="8"/>
        <v>2.6689734190262104</v>
      </c>
      <c r="CV38" s="19">
        <f t="shared" ref="CV38:EA38" si="9">100*((CV7/CU7)^4-1)</f>
        <v>1.1826804072220032</v>
      </c>
      <c r="CW38" s="19">
        <f t="shared" si="9"/>
        <v>4.527459212146967</v>
      </c>
      <c r="CX38" s="19">
        <f t="shared" si="9"/>
        <v>2.7280838246621641</v>
      </c>
      <c r="CY38" s="19">
        <f t="shared" si="9"/>
        <v>3.0586897167140581</v>
      </c>
      <c r="CZ38" s="19">
        <f t="shared" si="9"/>
        <v>3.2003314017355233</v>
      </c>
      <c r="DA38" s="19">
        <f t="shared" si="9"/>
        <v>3.8656108031312142</v>
      </c>
      <c r="DB38" s="19">
        <f t="shared" si="9"/>
        <v>2.8889956458453048</v>
      </c>
      <c r="DC38" s="19">
        <f t="shared" si="9"/>
        <v>3.3423664275065157</v>
      </c>
      <c r="DD38" s="19">
        <f t="shared" si="9"/>
        <v>3.904582200382456</v>
      </c>
      <c r="DE38" s="19">
        <f t="shared" si="9"/>
        <v>2.5518498904182341</v>
      </c>
      <c r="DF38" s="19">
        <f t="shared" si="9"/>
        <v>2.1329977845050418</v>
      </c>
      <c r="DG38" s="19">
        <f t="shared" si="9"/>
        <v>2.3912934945806263</v>
      </c>
      <c r="DH38" s="19">
        <f t="shared" si="9"/>
        <v>3.2905762072368283</v>
      </c>
      <c r="DI38" s="19">
        <f t="shared" si="9"/>
        <v>1.4657606470485973</v>
      </c>
      <c r="DJ38" s="19">
        <f t="shared" si="9"/>
        <v>2.1564712101562078</v>
      </c>
      <c r="DK38" s="19">
        <f t="shared" si="9"/>
        <v>3.0012211528279487</v>
      </c>
      <c r="DL38" s="19">
        <f t="shared" si="9"/>
        <v>1.5679519292535637</v>
      </c>
      <c r="DM38" s="19">
        <f t="shared" si="9"/>
        <v>1.884251233861356</v>
      </c>
      <c r="DN38" s="19">
        <f t="shared" si="9"/>
        <v>3.016415354009605</v>
      </c>
      <c r="DO38" s="19">
        <f t="shared" si="9"/>
        <v>1.3413577229251405</v>
      </c>
      <c r="DP38" s="19">
        <f t="shared" si="9"/>
        <v>3.2262658108763942</v>
      </c>
      <c r="DQ38" s="19">
        <f t="shared" si="9"/>
        <v>3.2470570624022699</v>
      </c>
      <c r="DR38" s="19">
        <f t="shared" si="9"/>
        <v>1.696096679208936</v>
      </c>
      <c r="DS38" s="19">
        <f t="shared" si="9"/>
        <v>0.73629922761686561</v>
      </c>
      <c r="DT38" s="19">
        <f t="shared" si="9"/>
        <v>-38.033184926973796</v>
      </c>
      <c r="DU38" s="19">
        <f t="shared" si="9"/>
        <v>13.608420431450497</v>
      </c>
      <c r="DV38" s="19">
        <f t="shared" si="9"/>
        <v>3.7502552143978907</v>
      </c>
      <c r="DW38" s="19">
        <f t="shared" si="9"/>
        <v>-0.6375767833154633</v>
      </c>
      <c r="DX38" s="19">
        <f t="shared" si="9"/>
        <v>5.7684690375950476</v>
      </c>
      <c r="DY38" s="19">
        <f t="shared" si="9"/>
        <v>8.7423115060175647</v>
      </c>
      <c r="DZ38" s="19">
        <f t="shared" si="9"/>
        <v>7.9906836544167303</v>
      </c>
      <c r="EA38" s="19">
        <f t="shared" si="9"/>
        <v>1.2879797891790723</v>
      </c>
      <c r="EB38" s="19">
        <f t="shared" ref="EB38:FJ38" si="10">100*((EB7/EA7)^4-1)</f>
        <v>3.4327000353431503</v>
      </c>
      <c r="EC38" s="19">
        <f t="shared" si="10"/>
        <v>4.9918058901232465</v>
      </c>
      <c r="ED38" s="19">
        <f t="shared" si="10"/>
        <v>-0.44893307381247416</v>
      </c>
      <c r="EE38" s="19">
        <f t="shared" si="10"/>
        <v>0.45848642897399206</v>
      </c>
      <c r="EF38" s="19">
        <f t="shared" si="10"/>
        <v>0.64610435691832002</v>
      </c>
      <c r="EG38" s="19">
        <f t="shared" si="10"/>
        <v>-1.1176821119852631</v>
      </c>
      <c r="EH38" s="19">
        <f t="shared" si="10"/>
        <v>0.36066461018615659</v>
      </c>
      <c r="EI38" s="19">
        <f t="shared" si="10"/>
        <v>2.2223893866806455</v>
      </c>
      <c r="EJ38" s="19">
        <f t="shared" si="10"/>
        <v>1.7636755811567317</v>
      </c>
      <c r="EK38" s="19">
        <f t="shared" si="10"/>
        <v>1.0208846385199033</v>
      </c>
      <c r="EL38" s="19">
        <f t="shared" si="10"/>
        <v>-3.7807294718826046</v>
      </c>
      <c r="EM38" s="19">
        <f t="shared" si="10"/>
        <v>1.6776485122263818</v>
      </c>
      <c r="EN38" s="18">
        <f t="shared" si="10"/>
        <v>1.4145926210185067E-3</v>
      </c>
      <c r="EO38" s="18">
        <f t="shared" si="10"/>
        <v>1.2300643635105413</v>
      </c>
      <c r="EP38" s="18">
        <f t="shared" si="10"/>
        <v>1.2939504213963726</v>
      </c>
      <c r="EQ38" s="18">
        <f t="shared" si="10"/>
        <v>1.3341577322563802</v>
      </c>
      <c r="ER38" s="18">
        <f t="shared" si="10"/>
        <v>1.4962783106869937</v>
      </c>
      <c r="ES38" s="18">
        <f t="shared" si="10"/>
        <v>1.2991746937023541</v>
      </c>
      <c r="ET38" s="18">
        <f t="shared" si="10"/>
        <v>1.6490204448348589</v>
      </c>
      <c r="EU38" s="18">
        <f t="shared" si="10"/>
        <v>1.225610179937564</v>
      </c>
      <c r="EV38" s="18">
        <f t="shared" si="10"/>
        <v>1.1877507842454671</v>
      </c>
      <c r="EW38" s="18">
        <f t="shared" si="10"/>
        <v>1.131803555595301</v>
      </c>
      <c r="EX38" s="18">
        <f t="shared" si="10"/>
        <v>1.091215646173338</v>
      </c>
      <c r="EY38" s="18">
        <f t="shared" si="10"/>
        <v>1.1482250473936473</v>
      </c>
      <c r="EZ38" s="18">
        <f t="shared" si="10"/>
        <v>1.1732195262876388</v>
      </c>
      <c r="FA38" s="18">
        <f t="shared" si="10"/>
        <v>1.1841066837754211</v>
      </c>
      <c r="FB38" s="18">
        <f t="shared" si="10"/>
        <v>1.3041815399750689</v>
      </c>
      <c r="FC38" s="18">
        <f t="shared" si="10"/>
        <v>1.3038276722250552</v>
      </c>
      <c r="FD38" s="18">
        <f t="shared" si="10"/>
        <v>1.2810940165565166</v>
      </c>
      <c r="FE38" s="18">
        <f t="shared" si="10"/>
        <v>1.2596401897325471</v>
      </c>
      <c r="FF38" s="18">
        <f t="shared" si="10"/>
        <v>1.3668454056514401</v>
      </c>
      <c r="FG38" s="18">
        <f t="shared" si="10"/>
        <v>1.3764707881313454</v>
      </c>
      <c r="FH38" s="18">
        <f t="shared" si="10"/>
        <v>1.4446274008200755</v>
      </c>
      <c r="FI38" s="18">
        <f t="shared" si="10"/>
        <v>1.3524244487689963</v>
      </c>
      <c r="FJ38" s="18">
        <f t="shared" si="10"/>
        <v>1.1626090180900439</v>
      </c>
    </row>
    <row r="39" spans="1:166" x14ac:dyDescent="0.2">
      <c r="B39" t="str">
        <f t="shared" si="5"/>
        <v xml:space="preserve"> Goods producing</v>
      </c>
      <c r="C39" s="19"/>
      <c r="D39" s="19">
        <f t="shared" ref="D39:AI39" si="11">100*((D8/C8)^4-1)</f>
        <v>1.499822643080484</v>
      </c>
      <c r="E39" s="19">
        <f t="shared" si="11"/>
        <v>2.4670788837291235</v>
      </c>
      <c r="F39" s="19">
        <f t="shared" si="11"/>
        <v>-8.9714703179355375</v>
      </c>
      <c r="G39" s="19">
        <f t="shared" si="11"/>
        <v>-3.9872430593550834</v>
      </c>
      <c r="H39" s="19">
        <f t="shared" si="11"/>
        <v>-1.4212847663040651</v>
      </c>
      <c r="I39" s="19">
        <f t="shared" si="11"/>
        <v>3.8623538077415365</v>
      </c>
      <c r="J39" s="19">
        <f t="shared" si="11"/>
        <v>-3.1461193423665268</v>
      </c>
      <c r="K39" s="19">
        <f t="shared" si="11"/>
        <v>-0.29593074667509933</v>
      </c>
      <c r="L39" s="19">
        <f t="shared" si="11"/>
        <v>0.8426745689348758</v>
      </c>
      <c r="M39" s="19">
        <f t="shared" si="11"/>
        <v>-2.9741315632571208</v>
      </c>
      <c r="N39" s="19">
        <f t="shared" si="11"/>
        <v>-6.4931831172490355</v>
      </c>
      <c r="O39" s="19">
        <f t="shared" si="11"/>
        <v>-7.5566309148394577</v>
      </c>
      <c r="P39" s="19">
        <f t="shared" si="11"/>
        <v>-5.2520257294403683</v>
      </c>
      <c r="Q39" s="19">
        <f t="shared" si="11"/>
        <v>2.6369893952939982</v>
      </c>
      <c r="R39" s="19">
        <f t="shared" si="11"/>
        <v>-12.776620749944778</v>
      </c>
      <c r="S39" s="19">
        <f t="shared" si="11"/>
        <v>-5.8278556162059347</v>
      </c>
      <c r="T39" s="19">
        <f t="shared" si="11"/>
        <v>-1.5712528935172165</v>
      </c>
      <c r="U39" s="19">
        <f t="shared" si="11"/>
        <v>-0.65501963123438811</v>
      </c>
      <c r="V39" s="19">
        <f t="shared" si="11"/>
        <v>-0.10957402067087729</v>
      </c>
      <c r="W39" s="19">
        <f t="shared" si="11"/>
        <v>5.0262627826117789</v>
      </c>
      <c r="X39" s="19">
        <f t="shared" si="11"/>
        <v>-3.3156617086082307</v>
      </c>
      <c r="Y39" s="19">
        <f t="shared" si="11"/>
        <v>-6.9131377592677623</v>
      </c>
      <c r="Z39" s="19">
        <f t="shared" si="11"/>
        <v>-25.837633751358158</v>
      </c>
      <c r="AA39" s="19">
        <f t="shared" si="11"/>
        <v>36.345007421204279</v>
      </c>
      <c r="AB39" s="19">
        <f t="shared" si="11"/>
        <v>7.9915936562960033</v>
      </c>
      <c r="AC39" s="19">
        <f t="shared" si="11"/>
        <v>9.3976146531935747</v>
      </c>
      <c r="AD39" s="19">
        <f t="shared" si="11"/>
        <v>12.979807901270357</v>
      </c>
      <c r="AE39" s="19">
        <f t="shared" si="11"/>
        <v>13.363669418598478</v>
      </c>
      <c r="AF39" s="19">
        <f t="shared" si="11"/>
        <v>10.164751389114546</v>
      </c>
      <c r="AG39" s="19">
        <f t="shared" si="11"/>
        <v>10.753553557400375</v>
      </c>
      <c r="AH39" s="19">
        <f t="shared" si="11"/>
        <v>12.588830414371266</v>
      </c>
      <c r="AI39" s="19">
        <f t="shared" si="11"/>
        <v>0.7873521907689085</v>
      </c>
      <c r="AJ39" s="19">
        <f t="shared" ref="AJ39:BO39" si="12">100*((AJ8/AI8)^4-1)</f>
        <v>5.9829420042269987</v>
      </c>
      <c r="AK39" s="19">
        <f t="shared" si="12"/>
        <v>2.4292711030293512</v>
      </c>
      <c r="AL39" s="19">
        <f t="shared" si="12"/>
        <v>-0.98964601113638029</v>
      </c>
      <c r="AM39" s="19">
        <f t="shared" si="12"/>
        <v>-7.7316542340451377</v>
      </c>
      <c r="AN39" s="19">
        <f t="shared" si="12"/>
        <v>-3.688754990736498</v>
      </c>
      <c r="AO39" s="19">
        <f t="shared" si="12"/>
        <v>-4.4460341527194469</v>
      </c>
      <c r="AP39" s="19">
        <f t="shared" si="12"/>
        <v>-2.9377179250883567</v>
      </c>
      <c r="AQ39" s="19">
        <f t="shared" si="12"/>
        <v>-8.3252687588423626</v>
      </c>
      <c r="AR39" s="19">
        <f t="shared" si="12"/>
        <v>3.5416586685965257</v>
      </c>
      <c r="AS39" s="19">
        <f t="shared" si="12"/>
        <v>-2.0535403787219741</v>
      </c>
      <c r="AT39" s="19">
        <f t="shared" si="12"/>
        <v>-0.19337678657428414</v>
      </c>
      <c r="AU39" s="19">
        <f t="shared" si="12"/>
        <v>-4.0042556135582386</v>
      </c>
      <c r="AV39" s="19">
        <f t="shared" si="12"/>
        <v>-4.9423405209918503</v>
      </c>
      <c r="AW39" s="19">
        <f t="shared" si="12"/>
        <v>-3.8072245466358234</v>
      </c>
      <c r="AX39" s="19">
        <f t="shared" si="12"/>
        <v>-13.148684281804057</v>
      </c>
      <c r="AY39" s="19">
        <f t="shared" si="12"/>
        <v>-13.362501997715025</v>
      </c>
      <c r="AZ39" s="19">
        <f t="shared" si="12"/>
        <v>-8.2674847107684908</v>
      </c>
      <c r="BA39" s="19">
        <f t="shared" si="12"/>
        <v>-6.2660116686974359</v>
      </c>
      <c r="BB39" s="19">
        <f t="shared" si="12"/>
        <v>-8.1571854572544122</v>
      </c>
      <c r="BC39" s="19">
        <f t="shared" si="12"/>
        <v>-9.548038090877375</v>
      </c>
      <c r="BD39" s="19">
        <f t="shared" si="12"/>
        <v>-5.5458444531281348</v>
      </c>
      <c r="BE39" s="19">
        <f t="shared" si="12"/>
        <v>-3.7379018876188774</v>
      </c>
      <c r="BF39" s="19">
        <f t="shared" si="12"/>
        <v>-2.0180387114575926</v>
      </c>
      <c r="BG39" s="19">
        <f t="shared" si="12"/>
        <v>-0.420135963780921</v>
      </c>
      <c r="BH39" s="19">
        <f t="shared" si="12"/>
        <v>0.48229000736828009</v>
      </c>
      <c r="BI39" s="19">
        <f t="shared" si="12"/>
        <v>2.1814074267806127</v>
      </c>
      <c r="BJ39" s="19">
        <f t="shared" si="12"/>
        <v>6.5517339381062856</v>
      </c>
      <c r="BK39" s="19">
        <f t="shared" si="12"/>
        <v>4.4258363679201551</v>
      </c>
      <c r="BL39" s="19">
        <f t="shared" si="12"/>
        <v>8.5251620221466151</v>
      </c>
      <c r="BM39" s="19">
        <f t="shared" si="12"/>
        <v>0.80079680479998583</v>
      </c>
      <c r="BN39" s="19">
        <f t="shared" si="12"/>
        <v>16.148148184251632</v>
      </c>
      <c r="BO39" s="19">
        <f t="shared" si="12"/>
        <v>8.1315531172187825</v>
      </c>
      <c r="BP39" s="19">
        <f t="shared" ref="BP39:CU39" si="13">100*((BP8/BO8)^4-1)</f>
        <v>6.327629701462123</v>
      </c>
      <c r="BQ39" s="19">
        <f t="shared" si="13"/>
        <v>3.8124233300595778</v>
      </c>
      <c r="BR39" s="19">
        <f t="shared" si="13"/>
        <v>4.3167942175940555</v>
      </c>
      <c r="BS39" s="19">
        <f t="shared" si="13"/>
        <v>8.1804411725536319</v>
      </c>
      <c r="BT39" s="19">
        <f t="shared" si="13"/>
        <v>6.8886806993743832</v>
      </c>
      <c r="BU39" s="19">
        <f t="shared" si="13"/>
        <v>4.840207436903543</v>
      </c>
      <c r="BV39" s="19">
        <f t="shared" si="13"/>
        <v>1.892849129825902</v>
      </c>
      <c r="BW39" s="19">
        <f t="shared" si="13"/>
        <v>0.29571197176128106</v>
      </c>
      <c r="BX39" s="19">
        <f t="shared" si="13"/>
        <v>-2.871033275460666</v>
      </c>
      <c r="BY39" s="19">
        <f t="shared" si="13"/>
        <v>-2.8917879378687061</v>
      </c>
      <c r="BZ39" s="19">
        <f t="shared" si="13"/>
        <v>-21.518816913565452</v>
      </c>
      <c r="CA39" s="19">
        <f t="shared" si="13"/>
        <v>-9.2595019527349613</v>
      </c>
      <c r="CB39" s="19">
        <f t="shared" si="13"/>
        <v>-17.799024963099306</v>
      </c>
      <c r="CC39" s="19">
        <f t="shared" si="13"/>
        <v>-12.700258396020459</v>
      </c>
      <c r="CD39" s="19">
        <f t="shared" si="13"/>
        <v>-9.4463815000013227</v>
      </c>
      <c r="CE39" s="19">
        <f t="shared" si="13"/>
        <v>-4.9296111297819305</v>
      </c>
      <c r="CF39" s="19">
        <f t="shared" si="13"/>
        <v>-2.4292822993480456</v>
      </c>
      <c r="CG39" s="19">
        <f t="shared" si="13"/>
        <v>0</v>
      </c>
      <c r="CH39" s="19">
        <f t="shared" si="13"/>
        <v>1.613120872140672</v>
      </c>
      <c r="CI39" s="19">
        <f t="shared" si="13"/>
        <v>0.86272801981144287</v>
      </c>
      <c r="CJ39" s="19">
        <f t="shared" si="13"/>
        <v>5.6954423720875891</v>
      </c>
      <c r="CK39" s="19">
        <f t="shared" si="13"/>
        <v>6.4366122507501622</v>
      </c>
      <c r="CL39" s="19">
        <f t="shared" si="13"/>
        <v>4.9085607111227558</v>
      </c>
      <c r="CM39" s="19">
        <f t="shared" si="13"/>
        <v>3.4546349129034093</v>
      </c>
      <c r="CN39" s="19">
        <f t="shared" si="13"/>
        <v>6.6922934824636737</v>
      </c>
      <c r="CO39" s="19">
        <f t="shared" si="13"/>
        <v>5.5627879351846765</v>
      </c>
      <c r="CP39" s="19">
        <f t="shared" si="13"/>
        <v>5.6633592529214294</v>
      </c>
      <c r="CQ39" s="19">
        <f t="shared" si="13"/>
        <v>3.9080605506913058</v>
      </c>
      <c r="CR39" s="19">
        <f t="shared" si="13"/>
        <v>2.0055086348675477</v>
      </c>
      <c r="CS39" s="19">
        <f t="shared" si="13"/>
        <v>2.8357178384157411</v>
      </c>
      <c r="CT39" s="19">
        <f t="shared" si="13"/>
        <v>1.04215781241912</v>
      </c>
      <c r="CU39" s="19">
        <f t="shared" si="13"/>
        <v>0.98454064576560807</v>
      </c>
      <c r="CV39" s="19">
        <f t="shared" ref="CV39:EA39" si="14">100*((CV8/CU8)^4-1)</f>
        <v>2.0818368196275694</v>
      </c>
      <c r="CW39" s="19">
        <f t="shared" si="14"/>
        <v>5.913708745839763</v>
      </c>
      <c r="CX39" s="19">
        <f t="shared" si="14"/>
        <v>5.1062931491872687</v>
      </c>
      <c r="CY39" s="19">
        <f t="shared" si="14"/>
        <v>4.714538184361472</v>
      </c>
      <c r="CZ39" s="19">
        <f t="shared" si="14"/>
        <v>1.6760143285277307</v>
      </c>
      <c r="DA39" s="19">
        <f t="shared" si="14"/>
        <v>2.5113231762020849</v>
      </c>
      <c r="DB39" s="19">
        <f t="shared" si="14"/>
        <v>1.2940627643666769</v>
      </c>
      <c r="DC39" s="19">
        <f t="shared" si="14"/>
        <v>2.749337264969931</v>
      </c>
      <c r="DD39" s="19">
        <f t="shared" si="14"/>
        <v>1.7453386979243257</v>
      </c>
      <c r="DE39" s="19">
        <f t="shared" si="14"/>
        <v>-0.65851735894640884</v>
      </c>
      <c r="DF39" s="19">
        <f t="shared" si="14"/>
        <v>-2.3193265635063742</v>
      </c>
      <c r="DG39" s="19">
        <f t="shared" si="14"/>
        <v>-0.45968129263792568</v>
      </c>
      <c r="DH39" s="19">
        <f t="shared" si="14"/>
        <v>-0.20473441785164859</v>
      </c>
      <c r="DI39" s="19">
        <f t="shared" si="14"/>
        <v>-3.6391968476708003</v>
      </c>
      <c r="DJ39" s="19">
        <f t="shared" si="14"/>
        <v>0.72613809842119181</v>
      </c>
      <c r="DK39" s="19">
        <f t="shared" si="14"/>
        <v>4.0354004660825282</v>
      </c>
      <c r="DL39" s="19">
        <f t="shared" si="14"/>
        <v>2.9461105267594823</v>
      </c>
      <c r="DM39" s="19">
        <f t="shared" si="14"/>
        <v>3.1321854520484305</v>
      </c>
      <c r="DN39" s="19">
        <f t="shared" si="14"/>
        <v>5.9716072636008644</v>
      </c>
      <c r="DO39" s="19">
        <f t="shared" si="14"/>
        <v>0.64688474899898818</v>
      </c>
      <c r="DP39" s="19">
        <f t="shared" si="14"/>
        <v>3.667272117086684</v>
      </c>
      <c r="DQ39" s="19">
        <f t="shared" si="14"/>
        <v>0.24580582032660558</v>
      </c>
      <c r="DR39" s="19">
        <f t="shared" si="14"/>
        <v>9.8207701908870071E-2</v>
      </c>
      <c r="DS39" s="19">
        <f t="shared" si="14"/>
        <v>-0.4898349845097294</v>
      </c>
      <c r="DT39" s="19">
        <f t="shared" si="14"/>
        <v>-32.503846712203497</v>
      </c>
      <c r="DU39" s="19">
        <f t="shared" si="14"/>
        <v>2.572215985543358</v>
      </c>
      <c r="DV39" s="19">
        <f t="shared" si="14"/>
        <v>-2.9298132300531798</v>
      </c>
      <c r="DW39" s="19">
        <f t="shared" si="14"/>
        <v>-3.5865967003035681</v>
      </c>
      <c r="DX39" s="19">
        <f t="shared" si="14"/>
        <v>-0.76450161522715332</v>
      </c>
      <c r="DY39" s="19">
        <f t="shared" si="14"/>
        <v>0.10978453749310724</v>
      </c>
      <c r="DZ39" s="19">
        <f t="shared" si="14"/>
        <v>4.8584421991383575</v>
      </c>
      <c r="EA39" s="19">
        <f t="shared" si="14"/>
        <v>-0.54097793205878375</v>
      </c>
      <c r="EB39" s="19">
        <f t="shared" ref="EB39:FJ39" si="15">100*((EB8/EA8)^4-1)</f>
        <v>3.4081620435063353</v>
      </c>
      <c r="EC39" s="19">
        <f t="shared" si="15"/>
        <v>6.4482486960778296</v>
      </c>
      <c r="ED39" s="19">
        <f t="shared" si="15"/>
        <v>2.1366767284035415</v>
      </c>
      <c r="EE39" s="19">
        <f t="shared" si="15"/>
        <v>-0.21069257894684723</v>
      </c>
      <c r="EF39" s="19">
        <f t="shared" si="15"/>
        <v>-0.68389306688213525</v>
      </c>
      <c r="EG39" s="19">
        <f t="shared" si="15"/>
        <v>-0.73761539890082606</v>
      </c>
      <c r="EH39" s="19">
        <f t="shared" si="15"/>
        <v>-0.21155618669268517</v>
      </c>
      <c r="EI39" s="19">
        <f t="shared" si="15"/>
        <v>0.63702519319630557</v>
      </c>
      <c r="EJ39" s="19">
        <f t="shared" si="15"/>
        <v>0.31762812484847913</v>
      </c>
      <c r="EK39" s="19">
        <f t="shared" si="15"/>
        <v>-0.89514345294520181</v>
      </c>
      <c r="EL39" s="19">
        <f t="shared" si="15"/>
        <v>-18.653744323975786</v>
      </c>
      <c r="EM39" s="19">
        <f t="shared" si="15"/>
        <v>5.1133440131082786</v>
      </c>
      <c r="EN39" s="18">
        <f t="shared" si="15"/>
        <v>-5.8422403322070942</v>
      </c>
      <c r="EO39" s="18">
        <f t="shared" si="15"/>
        <v>6.8608258357016894E-2</v>
      </c>
      <c r="EP39" s="18">
        <f t="shared" si="15"/>
        <v>1.0899285353049848E-2</v>
      </c>
      <c r="EQ39" s="18">
        <f t="shared" si="15"/>
        <v>0.2043783808433286</v>
      </c>
      <c r="ER39" s="18">
        <f t="shared" si="15"/>
        <v>2.0275894990627874</v>
      </c>
      <c r="ES39" s="18">
        <f t="shared" si="15"/>
        <v>2.2353785995448128</v>
      </c>
      <c r="ET39" s="18">
        <f t="shared" si="15"/>
        <v>2.4379008384485257</v>
      </c>
      <c r="EU39" s="18">
        <f t="shared" si="15"/>
        <v>2.5241965773293185</v>
      </c>
      <c r="EV39" s="18">
        <f t="shared" si="15"/>
        <v>2.4588142566619453</v>
      </c>
      <c r="EW39" s="18">
        <f t="shared" si="15"/>
        <v>2.5675283543060923</v>
      </c>
      <c r="EX39" s="18">
        <f t="shared" si="15"/>
        <v>2.5447239058770332</v>
      </c>
      <c r="EY39" s="18">
        <f t="shared" si="15"/>
        <v>2.5089818642305417</v>
      </c>
      <c r="EZ39" s="18">
        <f t="shared" si="15"/>
        <v>2.118536010136074</v>
      </c>
      <c r="FA39" s="18">
        <f t="shared" si="15"/>
        <v>1.9271539590075548</v>
      </c>
      <c r="FB39" s="18">
        <f t="shared" si="15"/>
        <v>2.098549624470647</v>
      </c>
      <c r="FC39" s="18">
        <f t="shared" si="15"/>
        <v>1.7255929129889269</v>
      </c>
      <c r="FD39" s="18">
        <f t="shared" si="15"/>
        <v>1.7861268527403995</v>
      </c>
      <c r="FE39" s="18">
        <f t="shared" si="15"/>
        <v>1.4522986294094986</v>
      </c>
      <c r="FF39" s="18">
        <f t="shared" si="15"/>
        <v>1.5360086738851697</v>
      </c>
      <c r="FG39" s="18">
        <f t="shared" si="15"/>
        <v>1.3998823201613719</v>
      </c>
      <c r="FH39" s="18">
        <f t="shared" si="15"/>
        <v>1.3739517321423866</v>
      </c>
      <c r="FI39" s="18">
        <f t="shared" si="15"/>
        <v>1.3746865453371671</v>
      </c>
      <c r="FJ39" s="18">
        <f t="shared" si="15"/>
        <v>1.2449269613228342</v>
      </c>
    </row>
    <row r="40" spans="1:166" x14ac:dyDescent="0.2">
      <c r="B40" t="str">
        <f t="shared" si="5"/>
        <v xml:space="preserve">   Mining, Logging and Construction</v>
      </c>
      <c r="C40" s="19"/>
      <c r="D40" s="19">
        <f t="shared" ref="D40:AI40" si="16">100*((D9/C9)^4-1)</f>
        <v>13.860968086572779</v>
      </c>
      <c r="E40" s="19">
        <f t="shared" si="16"/>
        <v>0</v>
      </c>
      <c r="F40" s="19">
        <f t="shared" si="16"/>
        <v>-18.610195518717653</v>
      </c>
      <c r="G40" s="19">
        <f t="shared" si="16"/>
        <v>-3.3716658599252103</v>
      </c>
      <c r="H40" s="19">
        <f t="shared" si="16"/>
        <v>-3.6099256226143628</v>
      </c>
      <c r="I40" s="19">
        <f t="shared" si="16"/>
        <v>4.8663773930017529</v>
      </c>
      <c r="J40" s="19">
        <f t="shared" si="16"/>
        <v>1.9464149618643845</v>
      </c>
      <c r="K40" s="19">
        <f t="shared" si="16"/>
        <v>3.9019836722825607</v>
      </c>
      <c r="L40" s="19">
        <f t="shared" si="16"/>
        <v>8.5129808935602505</v>
      </c>
      <c r="M40" s="19">
        <f t="shared" si="16"/>
        <v>-4.2839934165544324</v>
      </c>
      <c r="N40" s="19">
        <f t="shared" si="16"/>
        <v>-4.9373071673402436</v>
      </c>
      <c r="O40" s="19">
        <f t="shared" si="16"/>
        <v>-7.6272255667017337</v>
      </c>
      <c r="P40" s="19">
        <f t="shared" si="16"/>
        <v>-10.396551019555055</v>
      </c>
      <c r="Q40" s="19">
        <f t="shared" si="16"/>
        <v>0.4459301894802481</v>
      </c>
      <c r="R40" s="19">
        <f t="shared" si="16"/>
        <v>-0.22216042521151502</v>
      </c>
      <c r="S40" s="19">
        <f t="shared" si="16"/>
        <v>-2.8608872922144868</v>
      </c>
      <c r="T40" s="19">
        <f t="shared" si="16"/>
        <v>-1.11574919900157</v>
      </c>
      <c r="U40" s="19">
        <f t="shared" si="16"/>
        <v>-1.7856693999820927</v>
      </c>
      <c r="V40" s="19">
        <f t="shared" si="16"/>
        <v>5.2938344314200636</v>
      </c>
      <c r="W40" s="19">
        <f t="shared" si="16"/>
        <v>2.4738780909754121</v>
      </c>
      <c r="X40" s="19">
        <f t="shared" si="16"/>
        <v>0</v>
      </c>
      <c r="Y40" s="19">
        <f t="shared" si="16"/>
        <v>0</v>
      </c>
      <c r="Z40" s="19">
        <f t="shared" si="16"/>
        <v>-6.6912340658102254</v>
      </c>
      <c r="AA40" s="19">
        <f t="shared" si="16"/>
        <v>9.3233894192201952</v>
      </c>
      <c r="AB40" s="19">
        <f t="shared" si="16"/>
        <v>5.6245263708590842</v>
      </c>
      <c r="AC40" s="19">
        <f t="shared" si="16"/>
        <v>6.6829789372859993</v>
      </c>
      <c r="AD40" s="19">
        <f t="shared" si="16"/>
        <v>13.230254755391302</v>
      </c>
      <c r="AE40" s="19">
        <f t="shared" si="16"/>
        <v>16.250515286356194</v>
      </c>
      <c r="AF40" s="19">
        <f t="shared" si="16"/>
        <v>3.643353559168272</v>
      </c>
      <c r="AG40" s="19">
        <f t="shared" si="16"/>
        <v>5.2461254458412876</v>
      </c>
      <c r="AH40" s="19">
        <f t="shared" si="16"/>
        <v>16.135332291676917</v>
      </c>
      <c r="AI40" s="19">
        <f t="shared" si="16"/>
        <v>0.37700240968563392</v>
      </c>
      <c r="AJ40" s="19">
        <f t="shared" ref="AJ40:BO40" si="17">100*((AJ9/AI9)^4-1)</f>
        <v>11.157962208216787</v>
      </c>
      <c r="AK40" s="19">
        <f t="shared" si="17"/>
        <v>10.066054881677665</v>
      </c>
      <c r="AL40" s="19">
        <f t="shared" si="17"/>
        <v>12.139170891417518</v>
      </c>
      <c r="AM40" s="19">
        <f t="shared" si="17"/>
        <v>3.6992372589141898</v>
      </c>
      <c r="AN40" s="19">
        <f t="shared" si="17"/>
        <v>9.4432310406950002</v>
      </c>
      <c r="AO40" s="19">
        <f t="shared" si="17"/>
        <v>10.127695231294842</v>
      </c>
      <c r="AP40" s="19">
        <f t="shared" si="17"/>
        <v>6.9100462689426934</v>
      </c>
      <c r="AQ40" s="19">
        <f t="shared" si="17"/>
        <v>8.1574872914021324</v>
      </c>
      <c r="AR40" s="19">
        <f t="shared" si="17"/>
        <v>5.1685765128010708</v>
      </c>
      <c r="AS40" s="19">
        <f t="shared" si="17"/>
        <v>0.78477159688428166</v>
      </c>
      <c r="AT40" s="19">
        <f t="shared" si="17"/>
        <v>7.2159336009734121</v>
      </c>
      <c r="AU40" s="19">
        <f t="shared" si="17"/>
        <v>-0.61255562606196134</v>
      </c>
      <c r="AV40" s="19">
        <f t="shared" si="17"/>
        <v>-11.181340152584218</v>
      </c>
      <c r="AW40" s="19">
        <f t="shared" si="17"/>
        <v>-6.6372805329029116</v>
      </c>
      <c r="AX40" s="19">
        <f t="shared" si="17"/>
        <v>-16.154672191695052</v>
      </c>
      <c r="AY40" s="19">
        <f t="shared" si="17"/>
        <v>-1.8390314152200604</v>
      </c>
      <c r="AZ40" s="19">
        <f t="shared" si="17"/>
        <v>-8.3507662812796539</v>
      </c>
      <c r="BA40" s="19">
        <f t="shared" si="17"/>
        <v>0.69323830740446457</v>
      </c>
      <c r="BB40" s="19">
        <f t="shared" si="17"/>
        <v>-4.5784140954168606</v>
      </c>
      <c r="BC40" s="19">
        <f t="shared" si="17"/>
        <v>-5.1358996033856519</v>
      </c>
      <c r="BD40" s="19">
        <f t="shared" si="17"/>
        <v>-0.17679553690017613</v>
      </c>
      <c r="BE40" s="19">
        <f t="shared" si="17"/>
        <v>0.5320316352782406</v>
      </c>
      <c r="BF40" s="19">
        <f t="shared" si="17"/>
        <v>5.0417965431994727</v>
      </c>
      <c r="BG40" s="19">
        <f t="shared" si="17"/>
        <v>4.436873856249357</v>
      </c>
      <c r="BH40" s="19">
        <f t="shared" si="17"/>
        <v>0.17282346370415258</v>
      </c>
      <c r="BI40" s="19">
        <f t="shared" si="17"/>
        <v>2.087793921724157</v>
      </c>
      <c r="BJ40" s="19">
        <f t="shared" si="17"/>
        <v>10.15489559708409</v>
      </c>
      <c r="BK40" s="19">
        <f t="shared" si="17"/>
        <v>4.4305238486661569</v>
      </c>
      <c r="BL40" s="19">
        <f t="shared" si="17"/>
        <v>8.5532875140032605</v>
      </c>
      <c r="BM40" s="19">
        <f t="shared" si="17"/>
        <v>12.931286773789097</v>
      </c>
      <c r="BN40" s="19">
        <f t="shared" si="17"/>
        <v>12.699062096597146</v>
      </c>
      <c r="BO40" s="19">
        <f t="shared" si="17"/>
        <v>11.310788836684393</v>
      </c>
      <c r="BP40" s="19">
        <f t="shared" ref="BP40:CU40" si="18">100*((BP9/BO9)^4-1)</f>
        <v>10.839056333846253</v>
      </c>
      <c r="BQ40" s="19">
        <f t="shared" si="18"/>
        <v>4.4257481482472771</v>
      </c>
      <c r="BR40" s="19">
        <f t="shared" si="18"/>
        <v>4.2291385606435306</v>
      </c>
      <c r="BS40" s="19">
        <f t="shared" si="18"/>
        <v>15.775804914062519</v>
      </c>
      <c r="BT40" s="19">
        <f t="shared" si="18"/>
        <v>14.418530579059619</v>
      </c>
      <c r="BU40" s="19">
        <f t="shared" si="18"/>
        <v>3.3526022783434861</v>
      </c>
      <c r="BV40" s="19">
        <f t="shared" si="18"/>
        <v>0.26298473646002574</v>
      </c>
      <c r="BW40" s="19">
        <f t="shared" si="18"/>
        <v>-3.2417459570855178</v>
      </c>
      <c r="BX40" s="19">
        <f t="shared" si="18"/>
        <v>-6.5815263363834031</v>
      </c>
      <c r="BY40" s="19">
        <f t="shared" si="18"/>
        <v>-6.8193420382785641</v>
      </c>
      <c r="BZ40" s="19">
        <f t="shared" si="18"/>
        <v>-21.452831579141773</v>
      </c>
      <c r="CA40" s="19">
        <f t="shared" si="18"/>
        <v>-31.718536236249705</v>
      </c>
      <c r="CB40" s="19">
        <f t="shared" si="18"/>
        <v>-26.492306649848175</v>
      </c>
      <c r="CC40" s="19">
        <f t="shared" si="18"/>
        <v>-21.091562587025592</v>
      </c>
      <c r="CD40" s="19">
        <f t="shared" si="18"/>
        <v>-17.12427027155735</v>
      </c>
      <c r="CE40" s="19">
        <f t="shared" si="18"/>
        <v>-11.400492503897187</v>
      </c>
      <c r="CF40" s="19">
        <f t="shared" si="18"/>
        <v>-7.3221151629368482</v>
      </c>
      <c r="CG40" s="19">
        <f t="shared" si="18"/>
        <v>-1.6063930542455696</v>
      </c>
      <c r="CH40" s="19">
        <f t="shared" si="18"/>
        <v>-3.2061511121178388</v>
      </c>
      <c r="CI40" s="19">
        <f t="shared" si="18"/>
        <v>-9.8395265925698467</v>
      </c>
      <c r="CJ40" s="19">
        <f t="shared" si="18"/>
        <v>0</v>
      </c>
      <c r="CK40" s="19">
        <f t="shared" si="18"/>
        <v>2.5422461171037636</v>
      </c>
      <c r="CL40" s="19">
        <f t="shared" si="18"/>
        <v>0</v>
      </c>
      <c r="CM40" s="19">
        <f t="shared" si="18"/>
        <v>1.8902076403987111</v>
      </c>
      <c r="CN40" s="19">
        <f t="shared" si="18"/>
        <v>11.238805886738024</v>
      </c>
      <c r="CO40" s="19">
        <f t="shared" si="18"/>
        <v>7.4773686373841741</v>
      </c>
      <c r="CP40" s="19">
        <f t="shared" si="18"/>
        <v>11.804376078672597</v>
      </c>
      <c r="CQ40" s="19">
        <f t="shared" si="18"/>
        <v>8.7686276877614091</v>
      </c>
      <c r="CR40" s="19">
        <f t="shared" si="18"/>
        <v>6.3856394948905715</v>
      </c>
      <c r="CS40" s="19">
        <f t="shared" si="18"/>
        <v>11.644466183942438</v>
      </c>
      <c r="CT40" s="19">
        <f t="shared" si="18"/>
        <v>4.2302783529653665</v>
      </c>
      <c r="CU40" s="19">
        <f t="shared" si="18"/>
        <v>6.6093854389883688</v>
      </c>
      <c r="CV40" s="19">
        <f t="shared" ref="CV40:EA40" si="19">100*((CV9/CU9)^4-1)</f>
        <v>5.7643106711772862</v>
      </c>
      <c r="CW40" s="19">
        <f t="shared" si="19"/>
        <v>16.595089390046592</v>
      </c>
      <c r="CX40" s="19">
        <f t="shared" si="19"/>
        <v>16.309584656932373</v>
      </c>
      <c r="CY40" s="19">
        <f t="shared" si="19"/>
        <v>12.118289398571802</v>
      </c>
      <c r="CZ40" s="19">
        <f t="shared" si="19"/>
        <v>7.0712851014845146</v>
      </c>
      <c r="DA40" s="19">
        <f t="shared" si="19"/>
        <v>3.1150322429604138</v>
      </c>
      <c r="DB40" s="19">
        <f t="shared" si="19"/>
        <v>6.5731929893456886</v>
      </c>
      <c r="DC40" s="19">
        <f t="shared" si="19"/>
        <v>10.786692323731174</v>
      </c>
      <c r="DD40" s="19">
        <f t="shared" si="19"/>
        <v>7.5325746992845444</v>
      </c>
      <c r="DE40" s="19">
        <f t="shared" si="19"/>
        <v>6.3344160835822061</v>
      </c>
      <c r="DF40" s="19">
        <f t="shared" si="19"/>
        <v>4.1743577296880163</v>
      </c>
      <c r="DG40" s="19">
        <f t="shared" si="19"/>
        <v>5.877648017663506</v>
      </c>
      <c r="DH40" s="19">
        <f t="shared" si="19"/>
        <v>3.6449140527219592</v>
      </c>
      <c r="DI40" s="19">
        <f t="shared" si="19"/>
        <v>1.7939866871330645</v>
      </c>
      <c r="DJ40" s="19">
        <f t="shared" si="19"/>
        <v>4.5802133484841967</v>
      </c>
      <c r="DK40" s="19">
        <f t="shared" si="19"/>
        <v>9.4974462835547335</v>
      </c>
      <c r="DL40" s="19">
        <f t="shared" si="19"/>
        <v>4.6979832377215702</v>
      </c>
      <c r="DM40" s="19">
        <f t="shared" si="19"/>
        <v>4.3738423053290232</v>
      </c>
      <c r="DN40" s="19">
        <f t="shared" si="19"/>
        <v>4.8603491543355082</v>
      </c>
      <c r="DO40" s="19">
        <f t="shared" si="19"/>
        <v>-5.3712370674499184</v>
      </c>
      <c r="DP40" s="19">
        <f t="shared" si="19"/>
        <v>5.9458684659640548</v>
      </c>
      <c r="DQ40" s="19">
        <f t="shared" si="19"/>
        <v>0.89499202680536349</v>
      </c>
      <c r="DR40" s="19">
        <f t="shared" si="19"/>
        <v>0.25453375615431817</v>
      </c>
      <c r="DS40" s="19">
        <f t="shared" si="19"/>
        <v>1.9196381069446433</v>
      </c>
      <c r="DT40" s="19">
        <f t="shared" si="19"/>
        <v>-39.636514327408634</v>
      </c>
      <c r="DU40" s="19">
        <f t="shared" si="19"/>
        <v>38.4063671665672</v>
      </c>
      <c r="DV40" s="19">
        <f t="shared" si="19"/>
        <v>9.869376700037602</v>
      </c>
      <c r="DW40" s="19">
        <f t="shared" si="19"/>
        <v>1.4287807511661033</v>
      </c>
      <c r="DX40" s="19">
        <f t="shared" si="19"/>
        <v>4.3166373873294139</v>
      </c>
      <c r="DY40" s="19">
        <f t="shared" si="19"/>
        <v>1.2799837204306996</v>
      </c>
      <c r="DZ40" s="19">
        <f t="shared" si="19"/>
        <v>3.7337066408592801</v>
      </c>
      <c r="EA40" s="19">
        <f t="shared" si="19"/>
        <v>-6.2643347644188658</v>
      </c>
      <c r="EB40" s="19">
        <f t="shared" ref="EB40:FJ40" si="20">100*((EB9/EA9)^4-1)</f>
        <v>5.0812610373927036</v>
      </c>
      <c r="EC40" s="19">
        <f t="shared" si="20"/>
        <v>7.3959438218411</v>
      </c>
      <c r="ED40" s="19">
        <f t="shared" si="20"/>
        <v>0.12412721547900851</v>
      </c>
      <c r="EE40" s="19">
        <f t="shared" si="20"/>
        <v>-2.0919135687809787</v>
      </c>
      <c r="EF40" s="19">
        <f t="shared" si="20"/>
        <v>-4.6546295609594672</v>
      </c>
      <c r="EG40" s="19">
        <f t="shared" si="20"/>
        <v>-7.1201929759924347</v>
      </c>
      <c r="EH40" s="19">
        <f t="shared" si="20"/>
        <v>-6.5181383356747506</v>
      </c>
      <c r="EI40" s="19">
        <f t="shared" si="20"/>
        <v>-3.4829731369955153</v>
      </c>
      <c r="EJ40" s="19">
        <f t="shared" si="20"/>
        <v>-2.2232252597411906</v>
      </c>
      <c r="EK40" s="19">
        <f t="shared" si="20"/>
        <v>-2.6262518610944863</v>
      </c>
      <c r="EL40" s="19">
        <f t="shared" si="20"/>
        <v>-6.3833044918971016</v>
      </c>
      <c r="EM40" s="19">
        <f t="shared" si="20"/>
        <v>-11.543784542463841</v>
      </c>
      <c r="EN40" s="18">
        <f t="shared" si="20"/>
        <v>-7.2656476235804952</v>
      </c>
      <c r="EO40" s="18">
        <f t="shared" si="20"/>
        <v>-2.5520779604013111</v>
      </c>
      <c r="EP40" s="18">
        <f t="shared" si="20"/>
        <v>-1.5938767982483171</v>
      </c>
      <c r="EQ40" s="18">
        <f t="shared" si="20"/>
        <v>-0.47553996791543929</v>
      </c>
      <c r="ER40" s="18">
        <f t="shared" si="20"/>
        <v>2.3099935840330987</v>
      </c>
      <c r="ES40" s="18">
        <f t="shared" si="20"/>
        <v>2.9443077680085805</v>
      </c>
      <c r="ET40" s="18">
        <f t="shared" si="20"/>
        <v>4.0449543676440936</v>
      </c>
      <c r="EU40" s="18">
        <f t="shared" si="20"/>
        <v>4.1197667785195513</v>
      </c>
      <c r="EV40" s="18">
        <f t="shared" si="20"/>
        <v>4.0032567430339894</v>
      </c>
      <c r="EW40" s="18">
        <f t="shared" si="20"/>
        <v>4.0703063918242854</v>
      </c>
      <c r="EX40" s="18">
        <f t="shared" si="20"/>
        <v>4.0920963797194121</v>
      </c>
      <c r="EY40" s="18">
        <f t="shared" si="20"/>
        <v>3.9321820952965325</v>
      </c>
      <c r="EZ40" s="18">
        <f t="shared" si="20"/>
        <v>3.5150902225430602</v>
      </c>
      <c r="FA40" s="18">
        <f t="shared" si="20"/>
        <v>3.6257648180882285</v>
      </c>
      <c r="FB40" s="18">
        <f t="shared" si="20"/>
        <v>3.5753235004468253</v>
      </c>
      <c r="FC40" s="18">
        <f t="shared" si="20"/>
        <v>3.1240152747598282</v>
      </c>
      <c r="FD40" s="18">
        <f t="shared" si="20"/>
        <v>2.9430083319795575</v>
      </c>
      <c r="FE40" s="18">
        <f t="shared" si="20"/>
        <v>2.6013075502299809</v>
      </c>
      <c r="FF40" s="18">
        <f t="shared" si="20"/>
        <v>2.6831474537947209</v>
      </c>
      <c r="FG40" s="18">
        <f t="shared" si="20"/>
        <v>2.1869070125142054</v>
      </c>
      <c r="FH40" s="18">
        <f t="shared" si="20"/>
        <v>1.9928070614163573</v>
      </c>
      <c r="FI40" s="18">
        <f t="shared" si="20"/>
        <v>1.8722749059559618</v>
      </c>
      <c r="FJ40" s="18">
        <f t="shared" si="20"/>
        <v>1.6701763362112709</v>
      </c>
    </row>
    <row r="41" spans="1:166" x14ac:dyDescent="0.2">
      <c r="B41" t="str">
        <f t="shared" si="5"/>
        <v xml:space="preserve">   Manufacturing</v>
      </c>
      <c r="C41" s="19"/>
      <c r="D41" s="19">
        <f t="shared" ref="D41:AI41" si="21">100*((D10/C10)^4-1)</f>
        <v>-1.9838193572216167</v>
      </c>
      <c r="E41" s="19">
        <f t="shared" si="21"/>
        <v>3.2401482578146901</v>
      </c>
      <c r="F41" s="19">
        <f t="shared" si="21"/>
        <v>-5.8458103785367417</v>
      </c>
      <c r="G41" s="19">
        <f t="shared" si="21"/>
        <v>-4.1690055265415253</v>
      </c>
      <c r="H41" s="19">
        <f t="shared" si="21"/>
        <v>-0.76457120013523339</v>
      </c>
      <c r="I41" s="19">
        <f t="shared" si="21"/>
        <v>3.5678939629196105</v>
      </c>
      <c r="J41" s="19">
        <f t="shared" si="21"/>
        <v>-4.6141190615880738</v>
      </c>
      <c r="K41" s="19">
        <f t="shared" si="21"/>
        <v>-1.5322941010813329</v>
      </c>
      <c r="L41" s="19">
        <f t="shared" si="21"/>
        <v>-1.4106864718350542</v>
      </c>
      <c r="M41" s="19">
        <f t="shared" si="21"/>
        <v>-2.5627372023865336</v>
      </c>
      <c r="N41" s="19">
        <f t="shared" si="21"/>
        <v>-6.9725235612810188</v>
      </c>
      <c r="O41" s="19">
        <f t="shared" si="21"/>
        <v>-7.5345771555741958</v>
      </c>
      <c r="P41" s="19">
        <f t="shared" si="21"/>
        <v>-3.6014292030631112</v>
      </c>
      <c r="Q41" s="19">
        <f t="shared" si="21"/>
        <v>3.3157819724721316</v>
      </c>
      <c r="R41" s="19">
        <f t="shared" si="21"/>
        <v>-16.351397598107052</v>
      </c>
      <c r="S41" s="19">
        <f t="shared" si="21"/>
        <v>-6.7572896537758664</v>
      </c>
      <c r="T41" s="19">
        <f t="shared" si="21"/>
        <v>-1.7173125031756831</v>
      </c>
      <c r="U41" s="19">
        <f t="shared" si="21"/>
        <v>-0.28901715215906565</v>
      </c>
      <c r="V41" s="19">
        <f t="shared" si="21"/>
        <v>-1.7973838979006618</v>
      </c>
      <c r="W41" s="19">
        <f t="shared" si="21"/>
        <v>5.8693425104234587</v>
      </c>
      <c r="X41" s="19">
        <f t="shared" si="21"/>
        <v>-4.370917543057395</v>
      </c>
      <c r="Y41" s="19">
        <f t="shared" si="21"/>
        <v>-9.0958806989233523</v>
      </c>
      <c r="Z41" s="19">
        <f t="shared" si="21"/>
        <v>-31.541329315769172</v>
      </c>
      <c r="AA41" s="19">
        <f t="shared" si="21"/>
        <v>47.270072233740464</v>
      </c>
      <c r="AB41" s="19">
        <f t="shared" si="21"/>
        <v>8.7962026229242429</v>
      </c>
      <c r="AC41" s="19">
        <f t="shared" si="21"/>
        <v>10.314901644531439</v>
      </c>
      <c r="AD41" s="19">
        <f t="shared" si="21"/>
        <v>12.897022871752451</v>
      </c>
      <c r="AE41" s="19">
        <f t="shared" si="21"/>
        <v>12.419623608844299</v>
      </c>
      <c r="AF41" s="19">
        <f t="shared" si="21"/>
        <v>12.409574427451053</v>
      </c>
      <c r="AG41" s="19">
        <f t="shared" si="21"/>
        <v>12.601845833195235</v>
      </c>
      <c r="AH41" s="19">
        <f t="shared" si="21"/>
        <v>11.465195167038345</v>
      </c>
      <c r="AI41" s="19">
        <f t="shared" si="21"/>
        <v>0.92101625901479522</v>
      </c>
      <c r="AJ41" s="19">
        <f t="shared" ref="AJ41:BO41" si="22">100*((AJ10/AI10)^4-1)</f>
        <v>4.3424790112667644</v>
      </c>
      <c r="AK41" s="19">
        <f t="shared" si="22"/>
        <v>8.8817841970012523E-14</v>
      </c>
      <c r="AL41" s="19">
        <f t="shared" si="22"/>
        <v>-5.1525493998483274</v>
      </c>
      <c r="AM41" s="19">
        <f t="shared" si="22"/>
        <v>-11.523777574351934</v>
      </c>
      <c r="AN41" s="19">
        <f t="shared" si="22"/>
        <v>-8.1924881995492971</v>
      </c>
      <c r="AO41" s="19">
        <f t="shared" si="22"/>
        <v>-9.6252349068139065</v>
      </c>
      <c r="AP41" s="19">
        <f t="shared" si="22"/>
        <v>-6.7018359200547106</v>
      </c>
      <c r="AQ41" s="19">
        <f t="shared" si="22"/>
        <v>-14.600072281702447</v>
      </c>
      <c r="AR41" s="19">
        <f t="shared" si="22"/>
        <v>2.8291800836653502</v>
      </c>
      <c r="AS41" s="19">
        <f t="shared" si="22"/>
        <v>-3.2947218682548463</v>
      </c>
      <c r="AT41" s="19">
        <f t="shared" si="22"/>
        <v>-3.3904003744006039</v>
      </c>
      <c r="AU41" s="19">
        <f t="shared" si="22"/>
        <v>-5.5368840132300923</v>
      </c>
      <c r="AV41" s="19">
        <f t="shared" si="22"/>
        <v>-1.9221652087077046</v>
      </c>
      <c r="AW41" s="19">
        <f t="shared" si="22"/>
        <v>-2.4983150999913883</v>
      </c>
      <c r="AX41" s="19">
        <f t="shared" si="22"/>
        <v>-11.769490391156589</v>
      </c>
      <c r="AY41" s="19">
        <f t="shared" si="22"/>
        <v>-18.14447253966247</v>
      </c>
      <c r="AZ41" s="19">
        <f t="shared" si="22"/>
        <v>-8.2287316691988526</v>
      </c>
      <c r="BA41" s="19">
        <f t="shared" si="22"/>
        <v>-9.3758076159176191</v>
      </c>
      <c r="BB41" s="19">
        <f t="shared" si="22"/>
        <v>-9.8295511405534057</v>
      </c>
      <c r="BC41" s="19">
        <f t="shared" si="22"/>
        <v>-11.627998126226757</v>
      </c>
      <c r="BD41" s="19">
        <f t="shared" si="22"/>
        <v>-8.1106131880482213</v>
      </c>
      <c r="BE41" s="19">
        <f t="shared" si="22"/>
        <v>-5.8340028178640484</v>
      </c>
      <c r="BF41" s="19">
        <f t="shared" si="22"/>
        <v>-5.4878262726519527</v>
      </c>
      <c r="BG41" s="19">
        <f t="shared" si="22"/>
        <v>-2.9016426214769186</v>
      </c>
      <c r="BH41" s="19">
        <f t="shared" si="22"/>
        <v>0.64807102007535811</v>
      </c>
      <c r="BI41" s="19">
        <f t="shared" si="22"/>
        <v>2.2314343703828898</v>
      </c>
      <c r="BJ41" s="19">
        <f t="shared" si="22"/>
        <v>4.6644920503575271</v>
      </c>
      <c r="BK41" s="19">
        <f t="shared" si="22"/>
        <v>4.4233014542782056</v>
      </c>
      <c r="BL41" s="19">
        <f t="shared" si="22"/>
        <v>8.5099538316310905</v>
      </c>
      <c r="BM41" s="19">
        <f t="shared" si="22"/>
        <v>-5.3378529703702267</v>
      </c>
      <c r="BN41" s="19">
        <f t="shared" si="22"/>
        <v>18.132447121697059</v>
      </c>
      <c r="BO41" s="19">
        <f t="shared" si="22"/>
        <v>6.3854279816183857</v>
      </c>
      <c r="BP41" s="19">
        <f t="shared" ref="BP41:CU41" si="23">100*((BP10/BO10)^4-1)</f>
        <v>3.8403851209212192</v>
      </c>
      <c r="BQ41" s="19">
        <f t="shared" si="23"/>
        <v>3.4614228767948729</v>
      </c>
      <c r="BR41" s="19">
        <f t="shared" si="23"/>
        <v>4.3672756176125427</v>
      </c>
      <c r="BS41" s="19">
        <f t="shared" si="23"/>
        <v>3.9829183989667172</v>
      </c>
      <c r="BT41" s="19">
        <f t="shared" si="23"/>
        <v>2.6163786316838467</v>
      </c>
      <c r="BU41" s="19">
        <f t="shared" si="23"/>
        <v>5.7515850490064135</v>
      </c>
      <c r="BV41" s="19">
        <f t="shared" si="23"/>
        <v>2.886743343040199</v>
      </c>
      <c r="BW41" s="19">
        <f t="shared" si="23"/>
        <v>2.4643583047891049</v>
      </c>
      <c r="BX41" s="19">
        <f t="shared" si="23"/>
        <v>-0.62487604132558383</v>
      </c>
      <c r="BY41" s="19">
        <f t="shared" si="23"/>
        <v>-0.54778312002503604</v>
      </c>
      <c r="BZ41" s="19">
        <f t="shared" si="23"/>
        <v>-21.556609555424721</v>
      </c>
      <c r="CA41" s="19">
        <f t="shared" si="23"/>
        <v>5.8826883556004628</v>
      </c>
      <c r="CB41" s="19">
        <f t="shared" si="23"/>
        <v>-13.044856789790749</v>
      </c>
      <c r="CC41" s="19">
        <f t="shared" si="23"/>
        <v>-8.3294768248157744</v>
      </c>
      <c r="CD41" s="19">
        <f t="shared" si="23"/>
        <v>-5.6227714510782789</v>
      </c>
      <c r="CE41" s="19">
        <f t="shared" si="23"/>
        <v>-1.8418540286443963</v>
      </c>
      <c r="CF41" s="19">
        <f t="shared" si="23"/>
        <v>-0.1773442259492386</v>
      </c>
      <c r="CG41" s="19">
        <f t="shared" si="23"/>
        <v>0.71205771456890332</v>
      </c>
      <c r="CH41" s="19">
        <f t="shared" si="23"/>
        <v>3.7740204524064236</v>
      </c>
      <c r="CI41" s="19">
        <f t="shared" si="23"/>
        <v>5.73847452282501</v>
      </c>
      <c r="CJ41" s="19">
        <f t="shared" si="23"/>
        <v>8.1146420382344644</v>
      </c>
      <c r="CK41" s="19">
        <f t="shared" si="23"/>
        <v>8.0433221646965656</v>
      </c>
      <c r="CL41" s="19">
        <f t="shared" si="23"/>
        <v>6.9183565432213268</v>
      </c>
      <c r="CM41" s="19">
        <f t="shared" si="23"/>
        <v>4.0739027346941015</v>
      </c>
      <c r="CN41" s="19">
        <f t="shared" si="23"/>
        <v>4.9546784382726861</v>
      </c>
      <c r="CO41" s="19">
        <f t="shared" si="23"/>
        <v>4.8110576100408364</v>
      </c>
      <c r="CP41" s="19">
        <f t="shared" si="23"/>
        <v>3.2859711102517286</v>
      </c>
      <c r="CQ41" s="19">
        <f t="shared" si="23"/>
        <v>1.977983844899156</v>
      </c>
      <c r="CR41" s="19">
        <f t="shared" si="23"/>
        <v>0.23467282376288257</v>
      </c>
      <c r="CS41" s="19">
        <f t="shared" si="23"/>
        <v>-0.70113664919135843</v>
      </c>
      <c r="CT41" s="19">
        <f t="shared" si="23"/>
        <v>-0.31262187894314231</v>
      </c>
      <c r="CU41" s="19">
        <f t="shared" si="23"/>
        <v>-1.4021204739201543</v>
      </c>
      <c r="CV41" s="19">
        <f t="shared" ref="CV41:EA41" si="24">100*((CV10/CU10)^4-1)</f>
        <v>0.47234714160682145</v>
      </c>
      <c r="CW41" s="19">
        <f t="shared" si="24"/>
        <v>1.3410719044197661</v>
      </c>
      <c r="CX41" s="19">
        <f t="shared" si="24"/>
        <v>0.15655574303998776</v>
      </c>
      <c r="CY41" s="19">
        <f t="shared" si="24"/>
        <v>1.2571049846987536</v>
      </c>
      <c r="CZ41" s="19">
        <f t="shared" si="24"/>
        <v>-0.93221348978039797</v>
      </c>
      <c r="DA41" s="19">
        <f t="shared" si="24"/>
        <v>2.2059442269748653</v>
      </c>
      <c r="DB41" s="19">
        <f t="shared" si="24"/>
        <v>-1.3146268880601331</v>
      </c>
      <c r="DC41" s="19">
        <f t="shared" si="24"/>
        <v>-1.2417389254506639</v>
      </c>
      <c r="DD41" s="19">
        <f t="shared" si="24"/>
        <v>-1.2456056707557672</v>
      </c>
      <c r="DE41" s="19">
        <f t="shared" si="24"/>
        <v>-4.3220104995604691</v>
      </c>
      <c r="DF41" s="19">
        <f t="shared" si="24"/>
        <v>-5.8185712210537144</v>
      </c>
      <c r="DG41" s="19">
        <f t="shared" si="24"/>
        <v>-3.9661824861155437</v>
      </c>
      <c r="DH41" s="19">
        <f t="shared" si="24"/>
        <v>-2.4182678388005141</v>
      </c>
      <c r="DI41" s="19">
        <f t="shared" si="24"/>
        <v>-6.7778174064167862</v>
      </c>
      <c r="DJ41" s="19">
        <f t="shared" si="24"/>
        <v>-1.5733054263327495</v>
      </c>
      <c r="DK41" s="19">
        <f t="shared" si="24"/>
        <v>0.75479275333505402</v>
      </c>
      <c r="DL41" s="19">
        <f t="shared" si="24"/>
        <v>1.849079026170819</v>
      </c>
      <c r="DM41" s="19">
        <f t="shared" si="24"/>
        <v>2.3469244799598554</v>
      </c>
      <c r="DN41" s="19">
        <f t="shared" si="24"/>
        <v>6.6876919208849417</v>
      </c>
      <c r="DO41" s="19">
        <f t="shared" si="24"/>
        <v>4.6302114119755267</v>
      </c>
      <c r="DP41" s="19">
        <f t="shared" si="24"/>
        <v>2.2694132514113452</v>
      </c>
      <c r="DQ41" s="19">
        <f t="shared" si="24"/>
        <v>-0.15974437707334532</v>
      </c>
      <c r="DR41" s="19">
        <f t="shared" si="24"/>
        <v>-8.8817841970012523E-14</v>
      </c>
      <c r="DS41" s="19">
        <f t="shared" si="24"/>
        <v>-1.9838685511388121</v>
      </c>
      <c r="DT41" s="19">
        <f t="shared" si="24"/>
        <v>-27.654819926864771</v>
      </c>
      <c r="DU41" s="19">
        <f t="shared" si="24"/>
        <v>-15.477763183341786</v>
      </c>
      <c r="DV41" s="19">
        <f t="shared" si="24"/>
        <v>-11.050333649573417</v>
      </c>
      <c r="DW41" s="19">
        <f t="shared" si="24"/>
        <v>-7.1009226764324858</v>
      </c>
      <c r="DX41" s="19">
        <f t="shared" si="24"/>
        <v>-4.404706702777661</v>
      </c>
      <c r="DY41" s="19">
        <f t="shared" si="24"/>
        <v>-0.76885755991381588</v>
      </c>
      <c r="DZ41" s="19">
        <f t="shared" si="24"/>
        <v>5.7199096639609426</v>
      </c>
      <c r="EA41" s="19">
        <f t="shared" si="24"/>
        <v>3.9623117870643876</v>
      </c>
      <c r="EB41" s="19">
        <f t="shared" ref="EB41:FJ41" si="25">100*((EB10/EA10)^4-1)</f>
        <v>2.1870105619680391</v>
      </c>
      <c r="EC41" s="19">
        <f t="shared" si="25"/>
        <v>5.7484369964521553</v>
      </c>
      <c r="ED41" s="19">
        <f t="shared" si="25"/>
        <v>3.6568747690748582</v>
      </c>
      <c r="EE41" s="19">
        <f t="shared" si="25"/>
        <v>1.1971778797630783</v>
      </c>
      <c r="EF41" s="19">
        <f t="shared" si="25"/>
        <v>2.3048495305985295</v>
      </c>
      <c r="EG41" s="19">
        <f t="shared" si="25"/>
        <v>4.0594645787110029</v>
      </c>
      <c r="EH41" s="19">
        <f t="shared" si="25"/>
        <v>4.389931630470989</v>
      </c>
      <c r="EI41" s="19">
        <f t="shared" si="25"/>
        <v>3.5175370345085</v>
      </c>
      <c r="EJ41" s="19">
        <f t="shared" si="25"/>
        <v>2.0455146864405416</v>
      </c>
      <c r="EK41" s="19">
        <f t="shared" si="25"/>
        <v>0.26370714183208133</v>
      </c>
      <c r="EL41" s="19">
        <f t="shared" si="25"/>
        <v>-26.034072422156374</v>
      </c>
      <c r="EM41" s="19">
        <f t="shared" si="25"/>
        <v>18.045376029394291</v>
      </c>
      <c r="EN41" s="18">
        <f t="shared" si="25"/>
        <v>-4.9100011633208656</v>
      </c>
      <c r="EO41" s="18">
        <f t="shared" si="25"/>
        <v>1.7855381953232996</v>
      </c>
      <c r="EP41" s="18">
        <f t="shared" si="25"/>
        <v>1.0442033952075658</v>
      </c>
      <c r="EQ41" s="18">
        <f t="shared" si="25"/>
        <v>0.63690743973223718</v>
      </c>
      <c r="ER41" s="18">
        <f t="shared" si="25"/>
        <v>1.8496728162876286</v>
      </c>
      <c r="ES41" s="18">
        <f t="shared" si="25"/>
        <v>1.7887404286301534</v>
      </c>
      <c r="ET41" s="18">
        <f t="shared" si="25"/>
        <v>1.4286500005684211</v>
      </c>
      <c r="EU41" s="18">
        <f t="shared" si="25"/>
        <v>1.5155663264571073</v>
      </c>
      <c r="EV41" s="18">
        <f t="shared" si="25"/>
        <v>1.4755711121181792</v>
      </c>
      <c r="EW41" s="18">
        <f t="shared" si="25"/>
        <v>1.6054352544409234</v>
      </c>
      <c r="EX41" s="18">
        <f t="shared" si="25"/>
        <v>1.5479666528743552</v>
      </c>
      <c r="EY41" s="18">
        <f t="shared" si="25"/>
        <v>1.5861246519994765</v>
      </c>
      <c r="EZ41" s="18">
        <f t="shared" si="25"/>
        <v>1.2070065397755902</v>
      </c>
      <c r="FA41" s="18">
        <f t="shared" si="25"/>
        <v>0.81513264146177988</v>
      </c>
      <c r="FB41" s="18">
        <f t="shared" si="25"/>
        <v>1.1235580926709288</v>
      </c>
      <c r="FC41" s="18">
        <f t="shared" si="25"/>
        <v>0.79612719251060948</v>
      </c>
      <c r="FD41" s="18">
        <f t="shared" si="25"/>
        <v>1.0124198481989977</v>
      </c>
      <c r="FE41" s="18">
        <f t="shared" si="25"/>
        <v>0.6794095389075272</v>
      </c>
      <c r="FF41" s="18">
        <f t="shared" si="25"/>
        <v>0.76098298410118836</v>
      </c>
      <c r="FG41" s="18">
        <f t="shared" si="25"/>
        <v>0.86472184297885502</v>
      </c>
      <c r="FH41" s="18">
        <f t="shared" si="25"/>
        <v>0.95060107587709997</v>
      </c>
      <c r="FI41" s="18">
        <f t="shared" si="25"/>
        <v>1.0338477305493754</v>
      </c>
      <c r="FJ41" s="18">
        <f t="shared" si="25"/>
        <v>0.95268196914797265</v>
      </c>
    </row>
    <row r="42" spans="1:166" x14ac:dyDescent="0.2">
      <c r="B42" t="str">
        <f t="shared" si="5"/>
        <v xml:space="preserve">      Aerospace</v>
      </c>
      <c r="C42" s="19"/>
      <c r="D42" s="19">
        <f t="shared" ref="D42:AI42" si="26">100*((D11/C11)^4-1)</f>
        <v>-5.1675935199043348</v>
      </c>
      <c r="E42" s="19">
        <f t="shared" si="26"/>
        <v>-1.1816709318837271</v>
      </c>
      <c r="F42" s="19">
        <f t="shared" si="26"/>
        <v>-2.8266761245314243</v>
      </c>
      <c r="G42" s="19">
        <f t="shared" si="26"/>
        <v>3.6459361906537424</v>
      </c>
      <c r="H42" s="19">
        <f t="shared" si="26"/>
        <v>1.1936603216882835</v>
      </c>
      <c r="I42" s="19">
        <f t="shared" si="26"/>
        <v>3.9676560941395156</v>
      </c>
      <c r="J42" s="19">
        <f t="shared" si="26"/>
        <v>-4.1576707418960135</v>
      </c>
      <c r="K42" s="19">
        <f t="shared" si="26"/>
        <v>-1.8839625676797644</v>
      </c>
      <c r="L42" s="19">
        <f t="shared" si="26"/>
        <v>-5.9397709565734313</v>
      </c>
      <c r="M42" s="19">
        <f t="shared" si="26"/>
        <v>-5.5665089962885101</v>
      </c>
      <c r="N42" s="19">
        <f t="shared" si="26"/>
        <v>-7.9732491477598195</v>
      </c>
      <c r="O42" s="19">
        <f t="shared" si="26"/>
        <v>-6.8350220883837238</v>
      </c>
      <c r="P42" s="19">
        <f t="shared" si="26"/>
        <v>-11.344926665809851</v>
      </c>
      <c r="Q42" s="19">
        <f t="shared" si="26"/>
        <v>-7.5328513512238349</v>
      </c>
      <c r="R42" s="19">
        <f t="shared" si="26"/>
        <v>-20.688652851899736</v>
      </c>
      <c r="S42" s="19">
        <f t="shared" si="26"/>
        <v>-12.184171283425638</v>
      </c>
      <c r="T42" s="19">
        <f t="shared" si="26"/>
        <v>-7.8294569883896159</v>
      </c>
      <c r="U42" s="19">
        <f t="shared" si="26"/>
        <v>-2.8151593637127936</v>
      </c>
      <c r="V42" s="19">
        <f t="shared" si="26"/>
        <v>-1.3505715060467938</v>
      </c>
      <c r="W42" s="19">
        <f t="shared" si="26"/>
        <v>-3.4357186469046064</v>
      </c>
      <c r="X42" s="19">
        <f t="shared" si="26"/>
        <v>-7.1293058304079837</v>
      </c>
      <c r="Y42" s="19">
        <f t="shared" si="26"/>
        <v>-27.904272751274295</v>
      </c>
      <c r="Z42" s="19">
        <f t="shared" si="26"/>
        <v>-60.320901350372026</v>
      </c>
      <c r="AA42" s="19">
        <f t="shared" si="26"/>
        <v>143.20745597636403</v>
      </c>
      <c r="AB42" s="19">
        <f t="shared" si="26"/>
        <v>12.277599541880013</v>
      </c>
      <c r="AC42" s="19">
        <f t="shared" si="26"/>
        <v>23.884407574128865</v>
      </c>
      <c r="AD42" s="19">
        <f t="shared" si="26"/>
        <v>26.049854398809845</v>
      </c>
      <c r="AE42" s="19">
        <f t="shared" si="26"/>
        <v>24.812125391989003</v>
      </c>
      <c r="AF42" s="19">
        <f t="shared" si="26"/>
        <v>15.843544073773263</v>
      </c>
      <c r="AG42" s="19">
        <f t="shared" si="26"/>
        <v>22.616439708972823</v>
      </c>
      <c r="AH42" s="19">
        <f t="shared" si="26"/>
        <v>15.441329413886095</v>
      </c>
      <c r="AI42" s="19">
        <f t="shared" si="26"/>
        <v>-0.12366670340971941</v>
      </c>
      <c r="AJ42" s="19">
        <f t="shared" ref="AJ42:BO42" si="27">100*((AJ11/AI11)^4-1)</f>
        <v>3.6377049059547417</v>
      </c>
      <c r="AK42" s="19">
        <f t="shared" si="27"/>
        <v>-0.61189968845039022</v>
      </c>
      <c r="AL42" s="19">
        <f t="shared" si="27"/>
        <v>-7.8648924021868964</v>
      </c>
      <c r="AM42" s="19">
        <f t="shared" si="27"/>
        <v>-16.651628567918266</v>
      </c>
      <c r="AN42" s="19">
        <f t="shared" si="27"/>
        <v>-18.504359111609368</v>
      </c>
      <c r="AO42" s="19">
        <f t="shared" si="27"/>
        <v>-18.098438360571855</v>
      </c>
      <c r="AP42" s="19">
        <f t="shared" si="27"/>
        <v>-14.782389494677817</v>
      </c>
      <c r="AQ42" s="19">
        <f t="shared" si="27"/>
        <v>-29.906008750120172</v>
      </c>
      <c r="AR42" s="19">
        <f t="shared" si="27"/>
        <v>15.344882428464434</v>
      </c>
      <c r="AS42" s="19">
        <f t="shared" si="27"/>
        <v>-3.6152655548790102</v>
      </c>
      <c r="AT42" s="19">
        <f t="shared" si="27"/>
        <v>-0.64179495974765466</v>
      </c>
      <c r="AU42" s="19">
        <f t="shared" si="27"/>
        <v>1.6207125501574327</v>
      </c>
      <c r="AV42" s="19">
        <f t="shared" si="27"/>
        <v>2.265282363964749</v>
      </c>
      <c r="AW42" s="19">
        <f t="shared" si="27"/>
        <v>4.7079509797973929</v>
      </c>
      <c r="AX42" s="19">
        <f t="shared" si="27"/>
        <v>-7.5075796523613842</v>
      </c>
      <c r="AY42" s="19">
        <f t="shared" si="27"/>
        <v>-27.358568524675519</v>
      </c>
      <c r="AZ42" s="19">
        <f t="shared" si="27"/>
        <v>-13.382152449009954</v>
      </c>
      <c r="BA42" s="19">
        <f t="shared" si="27"/>
        <v>-14.649174968378498</v>
      </c>
      <c r="BB42" s="19">
        <f t="shared" si="27"/>
        <v>-10.113480871436597</v>
      </c>
      <c r="BC42" s="19">
        <f t="shared" si="27"/>
        <v>-18.937455600066755</v>
      </c>
      <c r="BD42" s="19">
        <f t="shared" si="27"/>
        <v>-12.577220400366862</v>
      </c>
      <c r="BE42" s="19">
        <f t="shared" si="27"/>
        <v>-12.415099358534199</v>
      </c>
      <c r="BF42" s="19">
        <f t="shared" si="27"/>
        <v>-9.227554216054779</v>
      </c>
      <c r="BG42" s="19">
        <f t="shared" si="27"/>
        <v>-7.9893648807973445</v>
      </c>
      <c r="BH42" s="19">
        <f t="shared" si="27"/>
        <v>-2.4780547758054161</v>
      </c>
      <c r="BI42" s="19">
        <f t="shared" si="27"/>
        <v>2.0754569570024861</v>
      </c>
      <c r="BJ42" s="19">
        <f t="shared" si="27"/>
        <v>8.4511376884756295</v>
      </c>
      <c r="BK42" s="19">
        <f t="shared" si="27"/>
        <v>9.4652232402917527</v>
      </c>
      <c r="BL42" s="19">
        <f t="shared" si="27"/>
        <v>10.887132015678747</v>
      </c>
      <c r="BM42" s="19">
        <f t="shared" si="27"/>
        <v>-16.321951342363516</v>
      </c>
      <c r="BN42" s="19">
        <f t="shared" si="27"/>
        <v>48.79060163023923</v>
      </c>
      <c r="BO42" s="19">
        <f t="shared" si="27"/>
        <v>9.366419535076087</v>
      </c>
      <c r="BP42" s="19">
        <f t="shared" ref="BP42:CU42" si="28">100*((BP11/BO11)^4-1)</f>
        <v>5.4191152328551206</v>
      </c>
      <c r="BQ42" s="19">
        <f t="shared" si="28"/>
        <v>10.276773705579778</v>
      </c>
      <c r="BR42" s="19">
        <f t="shared" si="28"/>
        <v>10.223232794712999</v>
      </c>
      <c r="BS42" s="19">
        <f t="shared" si="28"/>
        <v>8.7819365037317567</v>
      </c>
      <c r="BT42" s="19">
        <f t="shared" si="28"/>
        <v>6.4899312980708279</v>
      </c>
      <c r="BU42" s="19">
        <f t="shared" si="28"/>
        <v>11.324898686834306</v>
      </c>
      <c r="BV42" s="19">
        <f t="shared" si="28"/>
        <v>8.4090530065735756</v>
      </c>
      <c r="BW42" s="19">
        <f t="shared" si="28"/>
        <v>6.7994545974195075</v>
      </c>
      <c r="BX42" s="19">
        <f t="shared" si="28"/>
        <v>2.1926235729850418</v>
      </c>
      <c r="BY42" s="19">
        <f t="shared" si="28"/>
        <v>5.6049471164528519</v>
      </c>
      <c r="BZ42" s="19">
        <f t="shared" si="28"/>
        <v>-33.463790875245103</v>
      </c>
      <c r="CA42" s="19">
        <f t="shared" si="28"/>
        <v>46.870132386118748</v>
      </c>
      <c r="CB42" s="19">
        <f t="shared" si="28"/>
        <v>-8.0022308426803015</v>
      </c>
      <c r="CC42" s="19">
        <f t="shared" si="28"/>
        <v>-5.2858858057302616</v>
      </c>
      <c r="CD42" s="19">
        <f t="shared" si="28"/>
        <v>-3.5402160677421524</v>
      </c>
      <c r="CE42" s="19">
        <f t="shared" si="28"/>
        <v>-2.2226104084546283</v>
      </c>
      <c r="CF42" s="19">
        <f t="shared" si="28"/>
        <v>-2.7454388088626547</v>
      </c>
      <c r="CG42" s="19">
        <f t="shared" si="28"/>
        <v>0.87584325213110326</v>
      </c>
      <c r="CH42" s="19">
        <f t="shared" si="28"/>
        <v>3.8881928228436058</v>
      </c>
      <c r="CI42" s="19">
        <f t="shared" si="28"/>
        <v>6.720393510224465</v>
      </c>
      <c r="CJ42" s="19">
        <f t="shared" si="28"/>
        <v>11.316699059996704</v>
      </c>
      <c r="CK42" s="19">
        <f t="shared" si="28"/>
        <v>15.174377042725018</v>
      </c>
      <c r="CL42" s="19">
        <f t="shared" si="28"/>
        <v>10.093769492409898</v>
      </c>
      <c r="CM42" s="19">
        <f t="shared" si="28"/>
        <v>5.5641839632080803</v>
      </c>
      <c r="CN42" s="19">
        <f t="shared" si="28"/>
        <v>6.4508493207433792</v>
      </c>
      <c r="CO42" s="19">
        <f t="shared" si="28"/>
        <v>9.8771079230517422</v>
      </c>
      <c r="CP42" s="19">
        <f t="shared" si="28"/>
        <v>5.7344162821822531</v>
      </c>
      <c r="CQ42" s="19">
        <f t="shared" si="28"/>
        <v>0.87718773230476277</v>
      </c>
      <c r="CR42" s="19">
        <f t="shared" si="28"/>
        <v>-1.7334367397802808</v>
      </c>
      <c r="CS42" s="19">
        <f t="shared" si="28"/>
        <v>-2.6028972737730638</v>
      </c>
      <c r="CT42" s="19">
        <f t="shared" si="28"/>
        <v>-4.4798594332039361</v>
      </c>
      <c r="CU42" s="19">
        <f t="shared" si="28"/>
        <v>-3.6659689641925564</v>
      </c>
      <c r="CV42" s="19">
        <f t="shared" ref="CV42:EA42" si="29">100*((CV11/CU11)^4-1)</f>
        <v>-0.74835966938894272</v>
      </c>
      <c r="CW42" s="19">
        <f t="shared" si="29"/>
        <v>1.8167590229361874</v>
      </c>
      <c r="CX42" s="19">
        <f t="shared" si="29"/>
        <v>-1.63656580641518</v>
      </c>
      <c r="CY42" s="19">
        <f t="shared" si="29"/>
        <v>-1.4947420227120922</v>
      </c>
      <c r="CZ42" s="19">
        <f t="shared" si="29"/>
        <v>-0.75230059187983978</v>
      </c>
      <c r="DA42" s="19">
        <f t="shared" si="29"/>
        <v>0.30268612495152336</v>
      </c>
      <c r="DB42" s="19">
        <f t="shared" si="29"/>
        <v>-2.395100930714178</v>
      </c>
      <c r="DC42" s="19">
        <f t="shared" si="29"/>
        <v>-3.005043937805818</v>
      </c>
      <c r="DD42" s="19">
        <f t="shared" si="29"/>
        <v>-4.2194455185587953</v>
      </c>
      <c r="DE42" s="19">
        <f t="shared" si="29"/>
        <v>-7.3721001564218795</v>
      </c>
      <c r="DF42" s="19">
        <f t="shared" si="29"/>
        <v>-10.451063106448832</v>
      </c>
      <c r="DG42" s="19">
        <f t="shared" si="29"/>
        <v>-6.6405739877034575</v>
      </c>
      <c r="DH42" s="19">
        <f t="shared" si="29"/>
        <v>-8.4631941165548064</v>
      </c>
      <c r="DI42" s="19">
        <f t="shared" si="29"/>
        <v>-10.523086253303271</v>
      </c>
      <c r="DJ42" s="19">
        <f t="shared" si="29"/>
        <v>-4.266501688920199</v>
      </c>
      <c r="DK42" s="19">
        <f t="shared" si="29"/>
        <v>1.5876205808131649</v>
      </c>
      <c r="DL42" s="19">
        <f t="shared" si="29"/>
        <v>2.8241865540749256</v>
      </c>
      <c r="DM42" s="19">
        <f t="shared" si="29"/>
        <v>5.8482483481387293</v>
      </c>
      <c r="DN42" s="19">
        <f t="shared" si="29"/>
        <v>9.9261920292678774</v>
      </c>
      <c r="DO42" s="19">
        <f t="shared" si="29"/>
        <v>5.6264438664645589</v>
      </c>
      <c r="DP42" s="19">
        <f t="shared" si="29"/>
        <v>5.20572785742206</v>
      </c>
      <c r="DQ42" s="19">
        <f t="shared" si="29"/>
        <v>2.296871125768507</v>
      </c>
      <c r="DR42" s="19">
        <f t="shared" si="29"/>
        <v>-0.48435834319034976</v>
      </c>
      <c r="DS42" s="19">
        <f t="shared" si="29"/>
        <v>0.64934851719722353</v>
      </c>
      <c r="DT42" s="19">
        <f t="shared" si="29"/>
        <v>-22.402079960930898</v>
      </c>
      <c r="DU42" s="19">
        <f t="shared" si="29"/>
        <v>-29.459646311907562</v>
      </c>
      <c r="DV42" s="19">
        <f t="shared" si="29"/>
        <v>-23.215980680817939</v>
      </c>
      <c r="DW42" s="19">
        <f t="shared" si="29"/>
        <v>-14.409673589962335</v>
      </c>
      <c r="DX42" s="19">
        <f t="shared" si="29"/>
        <v>-7.8967253309229495</v>
      </c>
      <c r="DY42" s="19">
        <f t="shared" si="29"/>
        <v>-3.9879487793889612</v>
      </c>
      <c r="DZ42" s="19">
        <f t="shared" si="29"/>
        <v>7.9784427978409234</v>
      </c>
      <c r="EA42" s="19">
        <f t="shared" si="29"/>
        <v>7.3762467793313968</v>
      </c>
      <c r="EB42" s="19">
        <f t="shared" ref="EB42:FJ42" si="30">100*((EB11/EA11)^4-1)</f>
        <v>7.9001629566898712</v>
      </c>
      <c r="EC42" s="19">
        <f t="shared" si="30"/>
        <v>15.481893759013875</v>
      </c>
      <c r="ED42" s="19">
        <f t="shared" si="30"/>
        <v>9.5536224985183882</v>
      </c>
      <c r="EE42" s="19">
        <f t="shared" si="30"/>
        <v>4.2899859352035552</v>
      </c>
      <c r="EF42" s="19">
        <f t="shared" si="30"/>
        <v>8.6226446133862211</v>
      </c>
      <c r="EG42" s="19">
        <f t="shared" si="30"/>
        <v>14.08337974234124</v>
      </c>
      <c r="EH42" s="19">
        <f t="shared" si="30"/>
        <v>9.8877764281445337</v>
      </c>
      <c r="EI42" s="19">
        <f t="shared" si="30"/>
        <v>6.1133749862492204</v>
      </c>
      <c r="EJ42" s="19">
        <f t="shared" si="30"/>
        <v>4.7600319227936838</v>
      </c>
      <c r="EK42" s="19">
        <f t="shared" si="30"/>
        <v>4.1733566487665463</v>
      </c>
      <c r="EL42" s="19">
        <f t="shared" si="30"/>
        <v>-42.172626155924178</v>
      </c>
      <c r="EM42" s="19">
        <f t="shared" si="30"/>
        <v>43.635994336033626</v>
      </c>
      <c r="EN42" s="18">
        <f t="shared" si="30"/>
        <v>-7.9704473348703564</v>
      </c>
      <c r="EO42" s="18">
        <f t="shared" si="30"/>
        <v>4.8908726772298738</v>
      </c>
      <c r="EP42" s="18">
        <f t="shared" si="30"/>
        <v>2.6177360344984635</v>
      </c>
      <c r="EQ42" s="18">
        <f t="shared" si="30"/>
        <v>2.2536444136502798</v>
      </c>
      <c r="ER42" s="18">
        <f t="shared" si="30"/>
        <v>2.3348714128662795</v>
      </c>
      <c r="ES42" s="18">
        <f t="shared" si="30"/>
        <v>2.5724524384740599</v>
      </c>
      <c r="ET42" s="18">
        <f t="shared" si="30"/>
        <v>1.7573398731614676</v>
      </c>
      <c r="EU42" s="18">
        <f t="shared" si="30"/>
        <v>2.2571429693801326</v>
      </c>
      <c r="EV42" s="18">
        <f t="shared" si="30"/>
        <v>2.0169178280822431</v>
      </c>
      <c r="EW42" s="18">
        <f t="shared" si="30"/>
        <v>2.5056288467487864</v>
      </c>
      <c r="EX42" s="18">
        <f t="shared" si="30"/>
        <v>2.3399771476552367</v>
      </c>
      <c r="EY42" s="18">
        <f t="shared" si="30"/>
        <v>2.2745855980595975</v>
      </c>
      <c r="EZ42" s="18">
        <f t="shared" si="30"/>
        <v>1.8801763277516148</v>
      </c>
      <c r="FA42" s="18">
        <f t="shared" si="30"/>
        <v>1.4395025009494855</v>
      </c>
      <c r="FB42" s="18">
        <f t="shared" si="30"/>
        <v>1.8501588281274683</v>
      </c>
      <c r="FC42" s="18">
        <f t="shared" si="30"/>
        <v>0.86317066542866971</v>
      </c>
      <c r="FD42" s="18">
        <f t="shared" si="30"/>
        <v>1.3476446928394559</v>
      </c>
      <c r="FE42" s="18">
        <f t="shared" si="30"/>
        <v>0.45038217137503</v>
      </c>
      <c r="FF42" s="18">
        <f t="shared" si="30"/>
        <v>0.42834250421937003</v>
      </c>
      <c r="FG42" s="18">
        <f t="shared" si="30"/>
        <v>0.62704665481061461</v>
      </c>
      <c r="FH42" s="18">
        <f t="shared" si="30"/>
        <v>0.70123434004321084</v>
      </c>
      <c r="FI42" s="18">
        <f t="shared" si="30"/>
        <v>0.77000001955049857</v>
      </c>
      <c r="FJ42" s="18">
        <f t="shared" si="30"/>
        <v>0.7103030829876511</v>
      </c>
    </row>
    <row r="43" spans="1:166" x14ac:dyDescent="0.2">
      <c r="B43" t="str">
        <f t="shared" si="5"/>
        <v xml:space="preserve"> Services providing</v>
      </c>
      <c r="C43" s="19"/>
      <c r="D43" s="19">
        <f t="shared" ref="D43:AI43" si="31">100*((D12/C12)^4-1)</f>
        <v>4.558998457000607</v>
      </c>
      <c r="E43" s="19">
        <f t="shared" si="31"/>
        <v>5.1399746799549728</v>
      </c>
      <c r="F43" s="19">
        <f t="shared" si="31"/>
        <v>-0.99562647382090974</v>
      </c>
      <c r="G43" s="19">
        <f t="shared" si="31"/>
        <v>-0.2700715340426485</v>
      </c>
      <c r="H43" s="19">
        <f t="shared" si="31"/>
        <v>2.3436819372192108</v>
      </c>
      <c r="I43" s="19">
        <f t="shared" si="31"/>
        <v>2.0245258189141024</v>
      </c>
      <c r="J43" s="19">
        <f t="shared" si="31"/>
        <v>0.39414255709240287</v>
      </c>
      <c r="K43" s="19">
        <f t="shared" si="31"/>
        <v>4.2494627510584193</v>
      </c>
      <c r="L43" s="19">
        <f t="shared" si="31"/>
        <v>0.85878301091559806</v>
      </c>
      <c r="M43" s="19">
        <f t="shared" si="31"/>
        <v>0.65389786947445128</v>
      </c>
      <c r="N43" s="19">
        <f t="shared" si="31"/>
        <v>3.0422046927322866</v>
      </c>
      <c r="O43" s="19">
        <f t="shared" si="31"/>
        <v>3.5079617195177937</v>
      </c>
      <c r="P43" s="19">
        <f t="shared" si="31"/>
        <v>3.7124787523808767</v>
      </c>
      <c r="Q43" s="19">
        <f t="shared" si="31"/>
        <v>7.0270381826945227</v>
      </c>
      <c r="R43" s="19">
        <f t="shared" si="31"/>
        <v>-3.4911895055449227</v>
      </c>
      <c r="S43" s="19">
        <f t="shared" si="31"/>
        <v>4.1421661829245338</v>
      </c>
      <c r="T43" s="19">
        <f t="shared" si="31"/>
        <v>2.9417530123256874</v>
      </c>
      <c r="U43" s="19">
        <f t="shared" si="31"/>
        <v>2.5442791448624602</v>
      </c>
      <c r="V43" s="19">
        <f t="shared" si="31"/>
        <v>4.633509197118757</v>
      </c>
      <c r="W43" s="19">
        <f t="shared" si="31"/>
        <v>2.7504888815907513</v>
      </c>
      <c r="X43" s="19">
        <f t="shared" si="31"/>
        <v>1.3008429262581611</v>
      </c>
      <c r="Y43" s="19">
        <f t="shared" si="31"/>
        <v>3.4856401152843164</v>
      </c>
      <c r="Z43" s="19">
        <f t="shared" si="31"/>
        <v>3.7036475719399053</v>
      </c>
      <c r="AA43" s="19">
        <f t="shared" si="31"/>
        <v>4.6281591994867366</v>
      </c>
      <c r="AB43" s="19">
        <f t="shared" si="31"/>
        <v>2.1480832301420394</v>
      </c>
      <c r="AC43" s="19">
        <f t="shared" si="31"/>
        <v>3.9930438353682041</v>
      </c>
      <c r="AD43" s="19">
        <f t="shared" si="31"/>
        <v>5.1166077935600685</v>
      </c>
      <c r="AE43" s="19">
        <f t="shared" si="31"/>
        <v>2.5164605029835529</v>
      </c>
      <c r="AF43" s="19">
        <f t="shared" si="31"/>
        <v>7.7707239288047791</v>
      </c>
      <c r="AG43" s="19">
        <f t="shared" si="31"/>
        <v>3.0203706435169453</v>
      </c>
      <c r="AH43" s="19">
        <f t="shared" si="31"/>
        <v>4.5080705879917193</v>
      </c>
      <c r="AI43" s="19">
        <f t="shared" si="31"/>
        <v>4.0829932019275317</v>
      </c>
      <c r="AJ43" s="19">
        <f t="shared" ref="AJ43:BO43" si="32">100*((AJ12/AI12)^4-1)</f>
        <v>5.7056583613988909</v>
      </c>
      <c r="AK43" s="19">
        <f t="shared" si="32"/>
        <v>3.9069979140332389</v>
      </c>
      <c r="AL43" s="19">
        <f t="shared" si="32"/>
        <v>4.3995082930788909</v>
      </c>
      <c r="AM43" s="19">
        <f t="shared" si="32"/>
        <v>3.8144341339153565</v>
      </c>
      <c r="AN43" s="19">
        <f t="shared" si="32"/>
        <v>3.0973160383317655</v>
      </c>
      <c r="AO43" s="19">
        <f t="shared" si="32"/>
        <v>5.5422360629474809</v>
      </c>
      <c r="AP43" s="19">
        <f t="shared" si="32"/>
        <v>4.4054413458868957</v>
      </c>
      <c r="AQ43" s="19">
        <f t="shared" si="32"/>
        <v>4.0626099888189771</v>
      </c>
      <c r="AR43" s="19">
        <f t="shared" si="32"/>
        <v>2.19964724413102</v>
      </c>
      <c r="AS43" s="19">
        <f t="shared" si="32"/>
        <v>2.7730046704597777</v>
      </c>
      <c r="AT43" s="19">
        <f t="shared" si="32"/>
        <v>2.8371627265075361</v>
      </c>
      <c r="AU43" s="19">
        <f t="shared" si="32"/>
        <v>-2.020484809315537</v>
      </c>
      <c r="AV43" s="19">
        <f t="shared" si="32"/>
        <v>-1.9849354005186615</v>
      </c>
      <c r="AW43" s="19">
        <f t="shared" si="32"/>
        <v>-4.0276763149820987</v>
      </c>
      <c r="AX43" s="19">
        <f t="shared" si="32"/>
        <v>-4.7306845216539166</v>
      </c>
      <c r="AY43" s="19">
        <f t="shared" si="32"/>
        <v>-2.7788806581315662</v>
      </c>
      <c r="AZ43" s="19">
        <f t="shared" si="32"/>
        <v>-0.87564884808229992</v>
      </c>
      <c r="BA43" s="19">
        <f t="shared" si="32"/>
        <v>2.9139549440867496</v>
      </c>
      <c r="BB43" s="19">
        <f t="shared" si="32"/>
        <v>0.26370977600302936</v>
      </c>
      <c r="BC43" s="19">
        <f t="shared" si="32"/>
        <v>0.56364069226626512</v>
      </c>
      <c r="BD43" s="19">
        <f t="shared" si="32"/>
        <v>-0.52477673188929819</v>
      </c>
      <c r="BE43" s="19">
        <f t="shared" si="32"/>
        <v>0.64773231259471764</v>
      </c>
      <c r="BF43" s="19">
        <f t="shared" si="32"/>
        <v>1.6104961553738084</v>
      </c>
      <c r="BG43" s="19">
        <f t="shared" si="32"/>
        <v>-2.3796067594505921E-2</v>
      </c>
      <c r="BH43" s="19">
        <f t="shared" si="32"/>
        <v>2.0504467076358335</v>
      </c>
      <c r="BI43" s="19">
        <f t="shared" si="32"/>
        <v>1.0698270374833063</v>
      </c>
      <c r="BJ43" s="19">
        <f t="shared" si="32"/>
        <v>2.154460173570949</v>
      </c>
      <c r="BK43" s="19">
        <f t="shared" si="32"/>
        <v>1.2034197898953547</v>
      </c>
      <c r="BL43" s="19">
        <f t="shared" si="32"/>
        <v>2.696796986500849</v>
      </c>
      <c r="BM43" s="19">
        <f t="shared" si="32"/>
        <v>3.0946633250810152</v>
      </c>
      <c r="BN43" s="19">
        <f t="shared" si="32"/>
        <v>2.3641775412024169</v>
      </c>
      <c r="BO43" s="19">
        <f t="shared" si="32"/>
        <v>1.9304964702485217</v>
      </c>
      <c r="BP43" s="19">
        <f t="shared" ref="BP43:CU43" si="33">100*((BP12/BO12)^4-1)</f>
        <v>2.3273597183719241</v>
      </c>
      <c r="BQ43" s="19">
        <f t="shared" si="33"/>
        <v>2.5567340351427381</v>
      </c>
      <c r="BR43" s="19">
        <f t="shared" si="33"/>
        <v>1.8522498450036284</v>
      </c>
      <c r="BS43" s="19">
        <f t="shared" si="33"/>
        <v>3.5973997454193274</v>
      </c>
      <c r="BT43" s="19">
        <f t="shared" si="33"/>
        <v>2.0307053245943063</v>
      </c>
      <c r="BU43" s="19">
        <f t="shared" si="33"/>
        <v>2.3920917316229584</v>
      </c>
      <c r="BV43" s="19">
        <f t="shared" si="33"/>
        <v>2.5685694948919258</v>
      </c>
      <c r="BW43" s="19">
        <f t="shared" si="33"/>
        <v>3.0997735971151741</v>
      </c>
      <c r="BX43" s="19">
        <f t="shared" si="33"/>
        <v>0.32622852432826477</v>
      </c>
      <c r="BY43" s="19">
        <f t="shared" si="33"/>
        <v>1.8796786576535718</v>
      </c>
      <c r="BZ43" s="19">
        <f t="shared" si="33"/>
        <v>-3.7798353000904283</v>
      </c>
      <c r="CA43" s="19">
        <f t="shared" si="33"/>
        <v>-5.3635848471660585</v>
      </c>
      <c r="CB43" s="19">
        <f t="shared" si="33"/>
        <v>-6.5659627105522533</v>
      </c>
      <c r="CC43" s="19">
        <f t="shared" si="33"/>
        <v>-2.4404383391314344</v>
      </c>
      <c r="CD43" s="19">
        <f t="shared" si="33"/>
        <v>-1.4071009356945052</v>
      </c>
      <c r="CE43" s="19">
        <f t="shared" si="33"/>
        <v>-1.0745445264243036</v>
      </c>
      <c r="CF43" s="19">
        <f t="shared" si="33"/>
        <v>2.4824978723140045</v>
      </c>
      <c r="CG43" s="19">
        <f t="shared" si="33"/>
        <v>1.090960988567824</v>
      </c>
      <c r="CH43" s="19">
        <f t="shared" si="33"/>
        <v>2.4259615133388035</v>
      </c>
      <c r="CI43" s="19">
        <f t="shared" si="33"/>
        <v>1.3305336725860872</v>
      </c>
      <c r="CJ43" s="19">
        <f t="shared" si="33"/>
        <v>2.0395146391478214</v>
      </c>
      <c r="CK43" s="19">
        <f t="shared" si="33"/>
        <v>1.465566366760318</v>
      </c>
      <c r="CL43" s="19">
        <f t="shared" si="33"/>
        <v>1.7968551457762327</v>
      </c>
      <c r="CM43" s="19">
        <f t="shared" si="33"/>
        <v>2.281837841656853</v>
      </c>
      <c r="CN43" s="19">
        <f t="shared" si="33"/>
        <v>3.0860907937675597</v>
      </c>
      <c r="CO43" s="19">
        <f t="shared" si="33"/>
        <v>1.0387393242895948</v>
      </c>
      <c r="CP43" s="19">
        <f t="shared" si="33"/>
        <v>3.4885099575066025</v>
      </c>
      <c r="CQ43" s="19">
        <f t="shared" si="33"/>
        <v>2.566272580702389</v>
      </c>
      <c r="CR43" s="19">
        <f t="shared" si="33"/>
        <v>2.5499139604211019</v>
      </c>
      <c r="CS43" s="19">
        <f t="shared" si="33"/>
        <v>2.5012547333207236</v>
      </c>
      <c r="CT43" s="19">
        <f t="shared" si="33"/>
        <v>4.055827042098481</v>
      </c>
      <c r="CU43" s="19">
        <f t="shared" si="33"/>
        <v>2.9948587652290248</v>
      </c>
      <c r="CV43" s="19">
        <f t="shared" ref="CV43:EA43" si="34">100*((CV12/CU12)^4-1)</f>
        <v>1.011528160189612</v>
      </c>
      <c r="CW43" s="19">
        <f t="shared" si="34"/>
        <v>4.2634065349252293</v>
      </c>
      <c r="CX43" s="19">
        <f t="shared" si="34"/>
        <v>2.2752806928860503</v>
      </c>
      <c r="CY43" s="19">
        <f t="shared" si="34"/>
        <v>2.7402730679270126</v>
      </c>
      <c r="CZ43" s="19">
        <f t="shared" si="34"/>
        <v>3.498946299212724</v>
      </c>
      <c r="DA43" s="19">
        <f t="shared" si="34"/>
        <v>4.1295326031675073</v>
      </c>
      <c r="DB43" s="19">
        <f t="shared" si="34"/>
        <v>3.1989434145278661</v>
      </c>
      <c r="DC43" s="19">
        <f t="shared" si="34"/>
        <v>3.4565715821458731</v>
      </c>
      <c r="DD43" s="19">
        <f t="shared" si="34"/>
        <v>4.3225247037850245</v>
      </c>
      <c r="DE43" s="19">
        <f t="shared" si="34"/>
        <v>3.1723370609155976</v>
      </c>
      <c r="DF43" s="19">
        <f t="shared" si="34"/>
        <v>2.9902305966341913</v>
      </c>
      <c r="DG43" s="19">
        <f t="shared" si="34"/>
        <v>2.9290799448750127</v>
      </c>
      <c r="DH43" s="19">
        <f t="shared" si="34"/>
        <v>3.9461868008230816</v>
      </c>
      <c r="DI43" s="19">
        <f t="shared" si="34"/>
        <v>2.4207515038184635</v>
      </c>
      <c r="DJ43" s="19">
        <f t="shared" si="34"/>
        <v>2.4156736611266938</v>
      </c>
      <c r="DK43" s="19">
        <f t="shared" si="34"/>
        <v>2.8165644993551231</v>
      </c>
      <c r="DL43" s="19">
        <f t="shared" si="34"/>
        <v>1.3215323669018231</v>
      </c>
      <c r="DM43" s="19">
        <f t="shared" si="34"/>
        <v>1.6600982828144373</v>
      </c>
      <c r="DN43" s="19">
        <f t="shared" si="34"/>
        <v>2.4875007046937458</v>
      </c>
      <c r="DO43" s="19">
        <f t="shared" si="34"/>
        <v>1.4686687722854419</v>
      </c>
      <c r="DP43" s="19">
        <f t="shared" si="34"/>
        <v>3.145982042157569</v>
      </c>
      <c r="DQ43" s="19">
        <f t="shared" si="34"/>
        <v>3.8023440940173625</v>
      </c>
      <c r="DR43" s="19">
        <f t="shared" si="34"/>
        <v>1.9874057012382318</v>
      </c>
      <c r="DS43" s="19">
        <f t="shared" si="34"/>
        <v>0.95843834330804345</v>
      </c>
      <c r="DT43" s="19">
        <f t="shared" si="34"/>
        <v>-38.988771112736252</v>
      </c>
      <c r="DU43" s="19">
        <f t="shared" si="34"/>
        <v>15.733840236721242</v>
      </c>
      <c r="DV43" s="19">
        <f t="shared" si="34"/>
        <v>4.9790847210944733</v>
      </c>
      <c r="DW43" s="19">
        <f t="shared" si="34"/>
        <v>-0.11403861899319523</v>
      </c>
      <c r="DX43" s="19">
        <f t="shared" si="34"/>
        <v>6.9349959498850255</v>
      </c>
      <c r="DY43" s="19">
        <f t="shared" si="34"/>
        <v>10.267530901802434</v>
      </c>
      <c r="DZ43" s="19">
        <f t="shared" si="34"/>
        <v>8.5185254915577389</v>
      </c>
      <c r="EA43" s="19">
        <f t="shared" si="34"/>
        <v>1.5920711734730419</v>
      </c>
      <c r="EB43" s="19">
        <f t="shared" ref="EB43:FJ43" si="35">100*((EB12/EA12)^4-1)</f>
        <v>3.4367265581078721</v>
      </c>
      <c r="EC43" s="19">
        <f t="shared" si="35"/>
        <v>4.7542892937616488</v>
      </c>
      <c r="ED43" s="19">
        <f t="shared" si="35"/>
        <v>-0.8700896716495321</v>
      </c>
      <c r="EE43" s="19">
        <f t="shared" si="35"/>
        <v>0.56986781712848877</v>
      </c>
      <c r="EF43" s="19">
        <f t="shared" si="35"/>
        <v>0.86768338320650784</v>
      </c>
      <c r="EG43" s="19">
        <f t="shared" si="35"/>
        <v>-1.180286492132232</v>
      </c>
      <c r="EH43" s="19">
        <f t="shared" si="35"/>
        <v>0.45542052839264713</v>
      </c>
      <c r="EI43" s="19">
        <f t="shared" si="35"/>
        <v>2.4856127728969168</v>
      </c>
      <c r="EJ43" s="19">
        <f t="shared" si="35"/>
        <v>2.0025395131677559</v>
      </c>
      <c r="EK43" s="19">
        <f t="shared" si="35"/>
        <v>1.3367290000537047</v>
      </c>
      <c r="EL43" s="19">
        <f t="shared" si="35"/>
        <v>-1.182658294239558</v>
      </c>
      <c r="EM43" s="19">
        <f t="shared" si="35"/>
        <v>1.1532631044498975</v>
      </c>
      <c r="EN43" s="18">
        <f t="shared" si="35"/>
        <v>0.93919442720877822</v>
      </c>
      <c r="EO43" s="18">
        <f t="shared" si="35"/>
        <v>1.4093853151778468</v>
      </c>
      <c r="EP43" s="18">
        <f t="shared" si="35"/>
        <v>1.4913881879034419</v>
      </c>
      <c r="EQ43" s="18">
        <f t="shared" si="35"/>
        <v>1.5073196344034034</v>
      </c>
      <c r="ER43" s="18">
        <f t="shared" si="35"/>
        <v>1.4156051716420315</v>
      </c>
      <c r="ES43" s="18">
        <f t="shared" si="35"/>
        <v>1.1572733650430989</v>
      </c>
      <c r="ET43" s="18">
        <f t="shared" si="35"/>
        <v>1.5289213657164957</v>
      </c>
      <c r="EU43" s="18">
        <f t="shared" si="35"/>
        <v>1.0279706843412395</v>
      </c>
      <c r="EV43" s="18">
        <f t="shared" si="35"/>
        <v>0.993642509481929</v>
      </c>
      <c r="EW43" s="18">
        <f t="shared" si="35"/>
        <v>0.91154513469124954</v>
      </c>
      <c r="EX43" s="18">
        <f t="shared" si="35"/>
        <v>0.86787281668916361</v>
      </c>
      <c r="EY43" s="18">
        <f t="shared" si="35"/>
        <v>0.93770000105544149</v>
      </c>
      <c r="EZ43" s="18">
        <f t="shared" si="35"/>
        <v>1.0261762026142041</v>
      </c>
      <c r="FA43" s="18">
        <f t="shared" si="35"/>
        <v>1.0684153416274933</v>
      </c>
      <c r="FB43" s="18">
        <f t="shared" si="35"/>
        <v>1.1801240891001763</v>
      </c>
      <c r="FC43" s="18">
        <f t="shared" si="35"/>
        <v>1.2377907663965626</v>
      </c>
      <c r="FD43" s="18">
        <f t="shared" si="35"/>
        <v>1.2016287534994063</v>
      </c>
      <c r="FE43" s="18">
        <f t="shared" si="35"/>
        <v>1.2292837669462875</v>
      </c>
      <c r="FF43" s="18">
        <f t="shared" si="35"/>
        <v>1.3400717572700893</v>
      </c>
      <c r="FG43" s="18">
        <f t="shared" si="35"/>
        <v>1.3728529148794522</v>
      </c>
      <c r="FH43" s="18">
        <f t="shared" si="35"/>
        <v>1.4559762024135781</v>
      </c>
      <c r="FI43" s="18">
        <f t="shared" si="35"/>
        <v>1.3487418787569982</v>
      </c>
      <c r="FJ43" s="18">
        <f t="shared" si="35"/>
        <v>1.149752523354941</v>
      </c>
    </row>
    <row r="44" spans="1:166" x14ac:dyDescent="0.2">
      <c r="B44" t="str">
        <f t="shared" si="5"/>
        <v xml:space="preserve">   Wholesale and retail trade</v>
      </c>
      <c r="C44" s="19"/>
      <c r="D44" s="19">
        <f t="shared" ref="D44:AI44" si="36">100*((D13/C13)^4-1)</f>
        <v>0.15105737490423987</v>
      </c>
      <c r="E44" s="19">
        <f t="shared" si="36"/>
        <v>1.1366751497267069</v>
      </c>
      <c r="F44" s="19">
        <f t="shared" si="36"/>
        <v>4.7474122008703601</v>
      </c>
      <c r="G44" s="19">
        <f t="shared" si="36"/>
        <v>-7.6539306318425755</v>
      </c>
      <c r="H44" s="19">
        <f t="shared" si="36"/>
        <v>-0.22742338947400187</v>
      </c>
      <c r="I44" s="19">
        <f t="shared" si="36"/>
        <v>-1.4346157459950826</v>
      </c>
      <c r="J44" s="19">
        <f t="shared" si="36"/>
        <v>-1.0624075801284216</v>
      </c>
      <c r="K44" s="19">
        <f t="shared" si="36"/>
        <v>4.1107839144158831</v>
      </c>
      <c r="L44" s="19">
        <f t="shared" si="36"/>
        <v>-7.560721711166174E-2</v>
      </c>
      <c r="M44" s="19">
        <f t="shared" si="36"/>
        <v>-1.9522596714615204</v>
      </c>
      <c r="N44" s="19">
        <f t="shared" si="36"/>
        <v>0.99188559439353785</v>
      </c>
      <c r="O44" s="19">
        <f t="shared" si="36"/>
        <v>1.6787119165572406</v>
      </c>
      <c r="P44" s="19">
        <f t="shared" si="36"/>
        <v>0.68136405546812551</v>
      </c>
      <c r="Q44" s="19">
        <f t="shared" si="36"/>
        <v>8.5539522951137528</v>
      </c>
      <c r="R44" s="19">
        <f t="shared" si="36"/>
        <v>-6.6936411590436844</v>
      </c>
      <c r="S44" s="19">
        <f t="shared" si="36"/>
        <v>1.5874205671053909</v>
      </c>
      <c r="T44" s="19">
        <f t="shared" si="36"/>
        <v>1.6569031832338377</v>
      </c>
      <c r="U44" s="19">
        <f t="shared" si="36"/>
        <v>4.3941229755891431</v>
      </c>
      <c r="V44" s="19">
        <f t="shared" si="36"/>
        <v>1.2595936352311599</v>
      </c>
      <c r="W44" s="19">
        <f t="shared" si="36"/>
        <v>3.3494832416603781</v>
      </c>
      <c r="X44" s="19">
        <f t="shared" si="36"/>
        <v>1.7614255652071531</v>
      </c>
      <c r="Y44" s="19">
        <f t="shared" si="36"/>
        <v>4.5023937126338565</v>
      </c>
      <c r="Z44" s="19">
        <f t="shared" si="36"/>
        <v>3.3439510918893411</v>
      </c>
      <c r="AA44" s="19">
        <f t="shared" si="36"/>
        <v>7.313676393604096</v>
      </c>
      <c r="AB44" s="19">
        <f t="shared" si="36"/>
        <v>2.4714167317433144</v>
      </c>
      <c r="AC44" s="19">
        <f t="shared" si="36"/>
        <v>2.102609047635795</v>
      </c>
      <c r="AD44" s="19">
        <f t="shared" si="36"/>
        <v>2.7960566557232447</v>
      </c>
      <c r="AE44" s="19">
        <f t="shared" si="36"/>
        <v>-0.89017678063180172</v>
      </c>
      <c r="AF44" s="19">
        <f t="shared" si="36"/>
        <v>10.142339041917436</v>
      </c>
      <c r="AG44" s="19">
        <f t="shared" si="36"/>
        <v>3.2655938045204502</v>
      </c>
      <c r="AH44" s="19">
        <f t="shared" si="36"/>
        <v>6.2769176940741467</v>
      </c>
      <c r="AI44" s="19">
        <f t="shared" si="36"/>
        <v>0.1314060269626216</v>
      </c>
      <c r="AJ44" s="19">
        <f t="shared" ref="AJ44:BO44" si="37">100*((AJ13/AI13)^4-1)</f>
        <v>4.4037513988652188</v>
      </c>
      <c r="AK44" s="19">
        <f t="shared" si="37"/>
        <v>3.3535942470762636</v>
      </c>
      <c r="AL44" s="19">
        <f t="shared" si="37"/>
        <v>6.8690403344652706</v>
      </c>
      <c r="AM44" s="19">
        <f t="shared" si="37"/>
        <v>3.4651063982281682</v>
      </c>
      <c r="AN44" s="19">
        <f t="shared" si="37"/>
        <v>1.5160816340227479</v>
      </c>
      <c r="AO44" s="19">
        <f t="shared" si="37"/>
        <v>5.4913158308678822</v>
      </c>
      <c r="AP44" s="19">
        <f t="shared" si="37"/>
        <v>4.7121066734735484</v>
      </c>
      <c r="AQ44" s="19">
        <f t="shared" si="37"/>
        <v>3.7758001143486819</v>
      </c>
      <c r="AR44" s="19">
        <f t="shared" si="37"/>
        <v>1.5205383915953385</v>
      </c>
      <c r="AS44" s="19">
        <f t="shared" si="37"/>
        <v>-0.36101046208163456</v>
      </c>
      <c r="AT44" s="19">
        <f t="shared" si="37"/>
        <v>2.3727008744476752</v>
      </c>
      <c r="AU44" s="19">
        <f t="shared" si="37"/>
        <v>-2.1998415777378266</v>
      </c>
      <c r="AV44" s="19">
        <f t="shared" si="37"/>
        <v>-4.5036407142396095</v>
      </c>
      <c r="AW44" s="19">
        <f t="shared" si="37"/>
        <v>-7.1774776346591356</v>
      </c>
      <c r="AX44" s="19">
        <f t="shared" si="37"/>
        <v>-10.151245381809016</v>
      </c>
      <c r="AY44" s="19">
        <f t="shared" si="37"/>
        <v>-8.3408326808092283</v>
      </c>
      <c r="AZ44" s="19">
        <f t="shared" si="37"/>
        <v>-6.3022063170729776</v>
      </c>
      <c r="BA44" s="19">
        <f t="shared" si="37"/>
        <v>13.202785294896756</v>
      </c>
      <c r="BB44" s="19">
        <f t="shared" si="37"/>
        <v>-2.6090392607971191</v>
      </c>
      <c r="BC44" s="19">
        <f t="shared" si="37"/>
        <v>0.32386015121268485</v>
      </c>
      <c r="BD44" s="19">
        <f t="shared" si="37"/>
        <v>-2.4338331281538061</v>
      </c>
      <c r="BE44" s="19">
        <f t="shared" si="37"/>
        <v>1.0447185294409023</v>
      </c>
      <c r="BF44" s="19">
        <f t="shared" si="37"/>
        <v>-0.12968064432243853</v>
      </c>
      <c r="BG44" s="19">
        <f t="shared" si="37"/>
        <v>-6.4877136784047273E-2</v>
      </c>
      <c r="BH44" s="19">
        <f t="shared" si="37"/>
        <v>2.2250457699088733</v>
      </c>
      <c r="BI44" s="19">
        <f t="shared" si="37"/>
        <v>-0.51537982644914715</v>
      </c>
      <c r="BJ44" s="19">
        <f t="shared" si="37"/>
        <v>-6.4615133987400153E-2</v>
      </c>
      <c r="BK44" s="19">
        <f t="shared" si="37"/>
        <v>2.0846205059453338</v>
      </c>
      <c r="BL44" s="19">
        <f t="shared" si="37"/>
        <v>2.9254471812669047</v>
      </c>
      <c r="BM44" s="19">
        <f t="shared" si="37"/>
        <v>2.8389913248216381</v>
      </c>
      <c r="BN44" s="19">
        <f t="shared" si="37"/>
        <v>1.9799798694488668</v>
      </c>
      <c r="BO44" s="19">
        <f t="shared" si="37"/>
        <v>1.0768768267233053</v>
      </c>
      <c r="BP44" s="19">
        <f t="shared" ref="BP44:CU44" si="38">100*((BP13/BO13)^4-1)</f>
        <v>0.44118738698148974</v>
      </c>
      <c r="BQ44" s="19">
        <f t="shared" si="38"/>
        <v>0.63001852812474279</v>
      </c>
      <c r="BR44" s="19">
        <f t="shared" si="38"/>
        <v>-0.62607414501137937</v>
      </c>
      <c r="BS44" s="19">
        <f t="shared" si="38"/>
        <v>4.9934479486997141</v>
      </c>
      <c r="BT44" s="19">
        <f t="shared" si="38"/>
        <v>1.2476455573076084</v>
      </c>
      <c r="BU44" s="19">
        <f t="shared" si="38"/>
        <v>1.8699821102308167</v>
      </c>
      <c r="BV44" s="19">
        <f t="shared" si="38"/>
        <v>1.7363935577801026</v>
      </c>
      <c r="BW44" s="19">
        <f t="shared" si="38"/>
        <v>4.5543051318422068</v>
      </c>
      <c r="BX44" s="19">
        <f t="shared" si="38"/>
        <v>-3.1769653398046938</v>
      </c>
      <c r="BY44" s="19">
        <f t="shared" si="38"/>
        <v>-6.1148052940729336E-2</v>
      </c>
      <c r="BZ44" s="19">
        <f t="shared" si="38"/>
        <v>-7.7758496416756584</v>
      </c>
      <c r="CA44" s="19">
        <f t="shared" si="38"/>
        <v>-10.196870922122903</v>
      </c>
      <c r="CB44" s="19">
        <f t="shared" si="38"/>
        <v>-9.0981093076415327</v>
      </c>
      <c r="CC44" s="19">
        <f t="shared" si="38"/>
        <v>-2.9225916964410015</v>
      </c>
      <c r="CD44" s="19">
        <f t="shared" si="38"/>
        <v>-4.7428710753204983</v>
      </c>
      <c r="CE44" s="19">
        <f t="shared" si="38"/>
        <v>-5.2507664819530842</v>
      </c>
      <c r="CF44" s="19">
        <f t="shared" si="38"/>
        <v>1.7077575063223938</v>
      </c>
      <c r="CG44" s="19">
        <f t="shared" si="38"/>
        <v>-0.60692735535565756</v>
      </c>
      <c r="CH44" s="19">
        <f t="shared" si="38"/>
        <v>2.3904008176049762</v>
      </c>
      <c r="CI44" s="19">
        <f t="shared" si="38"/>
        <v>1.2168188636818567</v>
      </c>
      <c r="CJ44" s="19">
        <f t="shared" si="38"/>
        <v>2.1642774080091742</v>
      </c>
      <c r="CK44" s="19">
        <f t="shared" si="38"/>
        <v>0.26720091996270678</v>
      </c>
      <c r="CL44" s="19">
        <f t="shared" si="38"/>
        <v>-0.39953337789268017</v>
      </c>
      <c r="CM44" s="19">
        <f t="shared" si="38"/>
        <v>2.2212026555459952</v>
      </c>
      <c r="CN44" s="19">
        <f t="shared" si="38"/>
        <v>3.7699980715299342</v>
      </c>
      <c r="CO44" s="19">
        <f t="shared" si="38"/>
        <v>2.3222056779851785</v>
      </c>
      <c r="CP44" s="19">
        <f t="shared" si="38"/>
        <v>1.3805367380073763</v>
      </c>
      <c r="CQ44" s="19">
        <f t="shared" si="38"/>
        <v>3.7002556154710486</v>
      </c>
      <c r="CR44" s="19">
        <f t="shared" si="38"/>
        <v>2.6745650390605613</v>
      </c>
      <c r="CS44" s="19">
        <f t="shared" si="38"/>
        <v>2.9188063121358132</v>
      </c>
      <c r="CT44" s="19">
        <f t="shared" si="38"/>
        <v>3.6154564834324665</v>
      </c>
      <c r="CU44" s="19">
        <f t="shared" si="38"/>
        <v>1.715744495452376</v>
      </c>
      <c r="CV44" s="19">
        <f t="shared" ref="CV44:EA44" si="39">100*((CV13/CU13)^4-1)</f>
        <v>-0.37670653495599504</v>
      </c>
      <c r="CW44" s="19">
        <f t="shared" si="39"/>
        <v>3.5064832986957395</v>
      </c>
      <c r="CX44" s="19">
        <f t="shared" si="39"/>
        <v>0.93918116089775072</v>
      </c>
      <c r="CY44" s="19">
        <f t="shared" si="39"/>
        <v>3.340137465611881</v>
      </c>
      <c r="CZ44" s="19">
        <f t="shared" si="39"/>
        <v>2.1156704080834032</v>
      </c>
      <c r="DA44" s="19">
        <f t="shared" si="39"/>
        <v>2.5419177704347318</v>
      </c>
      <c r="DB44" s="19">
        <f t="shared" si="39"/>
        <v>-0.60891891880667792</v>
      </c>
      <c r="DC44" s="19">
        <f t="shared" si="39"/>
        <v>0.61264945725789666</v>
      </c>
      <c r="DD44" s="19">
        <f t="shared" si="39"/>
        <v>2.4015557546244182</v>
      </c>
      <c r="DE44" s="19">
        <f t="shared" si="39"/>
        <v>0.24290257528067905</v>
      </c>
      <c r="DF44" s="19">
        <f t="shared" si="39"/>
        <v>0.97367303018454088</v>
      </c>
      <c r="DG44" s="19">
        <f t="shared" si="39"/>
        <v>1.8883206869039881</v>
      </c>
      <c r="DH44" s="19">
        <f t="shared" si="39"/>
        <v>1.0880963824171586</v>
      </c>
      <c r="DI44" s="19">
        <f t="shared" si="39"/>
        <v>0.66209991430208337</v>
      </c>
      <c r="DJ44" s="19">
        <f t="shared" si="39"/>
        <v>-0.77698548803524226</v>
      </c>
      <c r="DK44" s="19">
        <f t="shared" si="39"/>
        <v>2.1187308582961695</v>
      </c>
      <c r="DL44" s="19">
        <f t="shared" si="39"/>
        <v>-2.0747720232012767</v>
      </c>
      <c r="DM44" s="19">
        <f t="shared" si="39"/>
        <v>6.0073588454745419E-2</v>
      </c>
      <c r="DN44" s="19">
        <f t="shared" si="39"/>
        <v>-2.2624866270989474</v>
      </c>
      <c r="DO44" s="19">
        <f t="shared" si="39"/>
        <v>4.0460898414019564</v>
      </c>
      <c r="DP44" s="19">
        <f t="shared" si="39"/>
        <v>-4.467903864316658</v>
      </c>
      <c r="DQ44" s="19">
        <f t="shared" si="39"/>
        <v>-2.5756790519008588</v>
      </c>
      <c r="DR44" s="19">
        <f t="shared" si="39"/>
        <v>-0.97057213671580822</v>
      </c>
      <c r="DS44" s="19">
        <f t="shared" si="39"/>
        <v>-0.24390232553168634</v>
      </c>
      <c r="DT44" s="19">
        <f t="shared" si="39"/>
        <v>-38.47575939481753</v>
      </c>
      <c r="DU44" s="19">
        <f t="shared" si="39"/>
        <v>28.724531240469318</v>
      </c>
      <c r="DV44" s="19">
        <f t="shared" si="39"/>
        <v>7.6549921079669847</v>
      </c>
      <c r="DW44" s="19">
        <f t="shared" si="39"/>
        <v>5.1159741925457691</v>
      </c>
      <c r="DX44" s="19">
        <f t="shared" si="39"/>
        <v>7.2832949655428525</v>
      </c>
      <c r="DY44" s="19">
        <f t="shared" si="39"/>
        <v>2.3641847866188614</v>
      </c>
      <c r="DZ44" s="19">
        <f t="shared" si="39"/>
        <v>3.1010265613169441</v>
      </c>
      <c r="EA44" s="19">
        <f t="shared" si="39"/>
        <v>-12.948531417187093</v>
      </c>
      <c r="EB44" s="19">
        <f t="shared" ref="EB44:FJ44" si="40">100*((EB13/EA13)^4-1)</f>
        <v>0.69471594962691174</v>
      </c>
      <c r="EC44" s="19">
        <f t="shared" si="40"/>
        <v>1.2636077762564479</v>
      </c>
      <c r="ED44" s="19">
        <f t="shared" si="40"/>
        <v>-3.15886706243238</v>
      </c>
      <c r="EE44" s="19">
        <f t="shared" si="40"/>
        <v>5.9415602869807405</v>
      </c>
      <c r="EF44" s="19">
        <f t="shared" si="40"/>
        <v>-0.49735682320130037</v>
      </c>
      <c r="EG44" s="19">
        <f t="shared" si="40"/>
        <v>-3.7502524755531508</v>
      </c>
      <c r="EH44" s="19">
        <f t="shared" si="40"/>
        <v>-2.8649646345174862</v>
      </c>
      <c r="EI44" s="19">
        <f t="shared" si="40"/>
        <v>1.3385201504548139</v>
      </c>
      <c r="EJ44" s="19">
        <f t="shared" si="40"/>
        <v>0.76069387996358095</v>
      </c>
      <c r="EK44" s="19">
        <f t="shared" si="40"/>
        <v>-1.6926191052631712</v>
      </c>
      <c r="EL44" s="19">
        <f t="shared" si="40"/>
        <v>-3.6246210298041093</v>
      </c>
      <c r="EM44" s="19">
        <f t="shared" si="40"/>
        <v>3.1050583558232425</v>
      </c>
      <c r="EN44" s="18">
        <f t="shared" si="40"/>
        <v>0.57830848208466623</v>
      </c>
      <c r="EO44" s="18">
        <f t="shared" si="40"/>
        <v>-0.36811649189769646</v>
      </c>
      <c r="EP44" s="18">
        <f t="shared" si="40"/>
        <v>1.4278820086631949</v>
      </c>
      <c r="EQ44" s="18">
        <f t="shared" si="40"/>
        <v>1.2414482399193627</v>
      </c>
      <c r="ER44" s="18">
        <f t="shared" si="40"/>
        <v>1.5544846208070506</v>
      </c>
      <c r="ES44" s="18">
        <f t="shared" si="40"/>
        <v>2.5773503259906017</v>
      </c>
      <c r="ET44" s="18">
        <f t="shared" si="40"/>
        <v>1.8948728206459986</v>
      </c>
      <c r="EU44" s="18">
        <f t="shared" si="40"/>
        <v>1.6877810273213445</v>
      </c>
      <c r="EV44" s="18">
        <f t="shared" si="40"/>
        <v>1.5558688064738257</v>
      </c>
      <c r="EW44" s="18">
        <f t="shared" si="40"/>
        <v>0.73933705661046734</v>
      </c>
      <c r="EX44" s="18">
        <f t="shared" si="40"/>
        <v>0.11972917540863381</v>
      </c>
      <c r="EY44" s="18">
        <f t="shared" si="40"/>
        <v>-1.0736969937606644</v>
      </c>
      <c r="EZ44" s="18">
        <f t="shared" si="40"/>
        <v>0.40115640950053599</v>
      </c>
      <c r="FA44" s="18">
        <f t="shared" si="40"/>
        <v>0.57478215565367474</v>
      </c>
      <c r="FB44" s="18">
        <f t="shared" si="40"/>
        <v>0.66120870131411991</v>
      </c>
      <c r="FC44" s="18">
        <f t="shared" si="40"/>
        <v>0.44180958811783633</v>
      </c>
      <c r="FD44" s="18">
        <f t="shared" si="40"/>
        <v>0.59084687641308697</v>
      </c>
      <c r="FE44" s="18">
        <f t="shared" si="40"/>
        <v>0.44251382211240031</v>
      </c>
      <c r="FF44" s="18">
        <f t="shared" si="40"/>
        <v>0.51436486845830576</v>
      </c>
      <c r="FG44" s="18">
        <f t="shared" si="40"/>
        <v>0.55490067415189248</v>
      </c>
      <c r="FH44" s="18">
        <f t="shared" si="40"/>
        <v>0.62817758652142786</v>
      </c>
      <c r="FI44" s="18">
        <f t="shared" si="40"/>
        <v>0.60554160976582505</v>
      </c>
      <c r="FJ44" s="18">
        <f t="shared" si="40"/>
        <v>0.39631759186107285</v>
      </c>
    </row>
    <row r="45" spans="1:166" x14ac:dyDescent="0.2">
      <c r="B45" t="str">
        <f t="shared" si="5"/>
        <v xml:space="preserve">   Transportation and public utilities</v>
      </c>
      <c r="C45" s="19"/>
      <c r="D45" s="19">
        <f t="shared" ref="D45:AI45" si="41">100*((D14/C14)^4-1)</f>
        <v>27.279150068602309</v>
      </c>
      <c r="E45" s="19">
        <f t="shared" si="41"/>
        <v>14.631137751653833</v>
      </c>
      <c r="F45" s="19">
        <f t="shared" si="41"/>
        <v>-18.87924727995447</v>
      </c>
      <c r="G45" s="19">
        <f t="shared" si="41"/>
        <v>4.2575598468452602</v>
      </c>
      <c r="H45" s="19">
        <f t="shared" si="41"/>
        <v>4.2127260402655464</v>
      </c>
      <c r="I45" s="19">
        <f t="shared" si="41"/>
        <v>19.206483408754082</v>
      </c>
      <c r="J45" s="19">
        <f t="shared" si="41"/>
        <v>-16.111945306612064</v>
      </c>
      <c r="K45" s="19">
        <f t="shared" si="41"/>
        <v>-12.457104805974517</v>
      </c>
      <c r="L45" s="19">
        <f t="shared" si="41"/>
        <v>8.7620831636280982</v>
      </c>
      <c r="M45" s="19">
        <f t="shared" si="41"/>
        <v>4.4892391742331172</v>
      </c>
      <c r="N45" s="19">
        <f t="shared" si="41"/>
        <v>-13.167666534700306</v>
      </c>
      <c r="O45" s="19">
        <f t="shared" si="41"/>
        <v>-0.79601594417869626</v>
      </c>
      <c r="P45" s="19">
        <f t="shared" si="41"/>
        <v>2.6645352591003757E-13</v>
      </c>
      <c r="Q45" s="19">
        <f t="shared" si="41"/>
        <v>14.014938271604493</v>
      </c>
      <c r="R45" s="19">
        <f t="shared" si="41"/>
        <v>-26.329949604334036</v>
      </c>
      <c r="S45" s="19">
        <f t="shared" si="41"/>
        <v>12.222509633679701</v>
      </c>
      <c r="T45" s="19">
        <f t="shared" si="41"/>
        <v>8.3696398103843439</v>
      </c>
      <c r="U45" s="19">
        <f t="shared" si="41"/>
        <v>9.3281825966260001</v>
      </c>
      <c r="V45" s="19">
        <f t="shared" si="41"/>
        <v>-6.0818365653374062</v>
      </c>
      <c r="W45" s="19">
        <f t="shared" si="41"/>
        <v>-11.099777514752951</v>
      </c>
      <c r="X45" s="19">
        <f t="shared" si="41"/>
        <v>10.717744665375029</v>
      </c>
      <c r="Y45" s="19">
        <f t="shared" si="41"/>
        <v>14.482691250713998</v>
      </c>
      <c r="Z45" s="19">
        <f t="shared" si="41"/>
        <v>-8.1765157894048812</v>
      </c>
      <c r="AA45" s="19">
        <f t="shared" si="41"/>
        <v>1.8414511662369737</v>
      </c>
      <c r="AB45" s="19">
        <f t="shared" si="41"/>
        <v>-4.8506658224826138</v>
      </c>
      <c r="AC45" s="19">
        <f t="shared" si="41"/>
        <v>27.778860598209889</v>
      </c>
      <c r="AD45" s="19">
        <f t="shared" si="41"/>
        <v>4.2774760782988031</v>
      </c>
      <c r="AE45" s="19">
        <f t="shared" si="41"/>
        <v>-6.2218748068913037</v>
      </c>
      <c r="AF45" s="19">
        <f t="shared" si="41"/>
        <v>13.320340267062548</v>
      </c>
      <c r="AG45" s="19">
        <f t="shared" si="41"/>
        <v>-7.0476919307737695</v>
      </c>
      <c r="AH45" s="19">
        <f t="shared" si="41"/>
        <v>-17.415797449708325</v>
      </c>
      <c r="AI45" s="19">
        <f t="shared" si="41"/>
        <v>30.899610066219129</v>
      </c>
      <c r="AJ45" s="19">
        <f t="shared" ref="AJ45:BO45" si="42">100*((AJ14/AI14)^4-1)</f>
        <v>13.404293489125463</v>
      </c>
      <c r="AK45" s="19">
        <f t="shared" si="42"/>
        <v>2.1194436164459818</v>
      </c>
      <c r="AL45" s="19">
        <f t="shared" si="42"/>
        <v>-1.1570604336207491</v>
      </c>
      <c r="AM45" s="19">
        <f t="shared" si="42"/>
        <v>-3.450924316479953</v>
      </c>
      <c r="AN45" s="19">
        <f t="shared" si="42"/>
        <v>2.6119136263394571</v>
      </c>
      <c r="AO45" s="19">
        <f t="shared" si="42"/>
        <v>-2.3160569781166096</v>
      </c>
      <c r="AP45" s="19">
        <f t="shared" si="42"/>
        <v>11.257037148888681</v>
      </c>
      <c r="AQ45" s="19">
        <f t="shared" si="42"/>
        <v>-15.485671731666105</v>
      </c>
      <c r="AR45" s="19">
        <f t="shared" si="42"/>
        <v>5.1069205240937166</v>
      </c>
      <c r="AS45" s="19">
        <f t="shared" si="42"/>
        <v>-2.3363477796025212</v>
      </c>
      <c r="AT45" s="19">
        <f t="shared" si="42"/>
        <v>9.8269745097047121</v>
      </c>
      <c r="AU45" s="19">
        <f t="shared" si="42"/>
        <v>-8.0810446230212492</v>
      </c>
      <c r="AV45" s="19">
        <f t="shared" si="42"/>
        <v>-3.7313647484487844</v>
      </c>
      <c r="AW45" s="19">
        <f t="shared" si="42"/>
        <v>-10.320914247898216</v>
      </c>
      <c r="AX45" s="19">
        <f t="shared" si="42"/>
        <v>-12.607445306807818</v>
      </c>
      <c r="AY45" s="19">
        <f t="shared" si="42"/>
        <v>-4.9803299552966918</v>
      </c>
      <c r="AZ45" s="19">
        <f t="shared" si="42"/>
        <v>-2.2936287480804118</v>
      </c>
      <c r="BA45" s="19">
        <f t="shared" si="42"/>
        <v>1.5604386847066554</v>
      </c>
      <c r="BB45" s="19">
        <f t="shared" si="42"/>
        <v>-1.5364631198097389</v>
      </c>
      <c r="BC45" s="19">
        <f t="shared" si="42"/>
        <v>-3.0668637523106002</v>
      </c>
      <c r="BD45" s="19">
        <f t="shared" si="42"/>
        <v>-6.1089192519593443</v>
      </c>
      <c r="BE45" s="19">
        <f t="shared" si="42"/>
        <v>1.3302111968846786</v>
      </c>
      <c r="BF45" s="19">
        <f t="shared" si="42"/>
        <v>1.0595934037294752</v>
      </c>
      <c r="BG45" s="19">
        <f t="shared" si="42"/>
        <v>-6.4184102037997404</v>
      </c>
      <c r="BH45" s="19">
        <f t="shared" si="42"/>
        <v>3.7987655169045231</v>
      </c>
      <c r="BI45" s="19">
        <f t="shared" si="42"/>
        <v>5.4078566534156547</v>
      </c>
      <c r="BJ45" s="19">
        <f t="shared" si="42"/>
        <v>4.2519035098203206</v>
      </c>
      <c r="BK45" s="19">
        <f t="shared" si="42"/>
        <v>-8.5162576049924823</v>
      </c>
      <c r="BL45" s="19">
        <f t="shared" si="42"/>
        <v>-5.9510681459050918</v>
      </c>
      <c r="BM45" s="19">
        <f t="shared" si="42"/>
        <v>2.9899403367371846</v>
      </c>
      <c r="BN45" s="19">
        <f t="shared" si="42"/>
        <v>3.2407916285903005</v>
      </c>
      <c r="BO45" s="19">
        <f t="shared" si="42"/>
        <v>0.26498826158147804</v>
      </c>
      <c r="BP45" s="19">
        <f t="shared" ref="BP45:CU45" si="43">100*((BP14/BO14)^4-1)</f>
        <v>-2.0996644439588152</v>
      </c>
      <c r="BQ45" s="19">
        <f t="shared" si="43"/>
        <v>7.9387226721201021</v>
      </c>
      <c r="BR45" s="19">
        <f t="shared" si="43"/>
        <v>-1.2982625718378937</v>
      </c>
      <c r="BS45" s="19">
        <f t="shared" si="43"/>
        <v>2.1107452367524981</v>
      </c>
      <c r="BT45" s="19">
        <f t="shared" si="43"/>
        <v>0.78354180004591711</v>
      </c>
      <c r="BU45" s="19">
        <f t="shared" si="43"/>
        <v>9.6901810158803503</v>
      </c>
      <c r="BV45" s="19">
        <f t="shared" si="43"/>
        <v>-0.50696982861279105</v>
      </c>
      <c r="BW45" s="19">
        <f t="shared" si="43"/>
        <v>-6.2073222729528421</v>
      </c>
      <c r="BX45" s="19">
        <f t="shared" si="43"/>
        <v>-2.3053786574253499</v>
      </c>
      <c r="BY45" s="19">
        <f t="shared" si="43"/>
        <v>3.421870536932925</v>
      </c>
      <c r="BZ45" s="19">
        <f t="shared" si="43"/>
        <v>-7.9958358636175504</v>
      </c>
      <c r="CA45" s="19">
        <f t="shared" si="43"/>
        <v>-8.8972549964772778</v>
      </c>
      <c r="CB45" s="19">
        <f t="shared" si="43"/>
        <v>-16.156288081538261</v>
      </c>
      <c r="CC45" s="19">
        <f t="shared" si="43"/>
        <v>1.4149055102599339</v>
      </c>
      <c r="CD45" s="19">
        <f t="shared" si="43"/>
        <v>-6.0297615001569156</v>
      </c>
      <c r="CE45" s="19">
        <f t="shared" si="43"/>
        <v>-4.2055051147370959</v>
      </c>
      <c r="CF45" s="19">
        <f t="shared" si="43"/>
        <v>-2.5667110839184604</v>
      </c>
      <c r="CG45" s="19">
        <f t="shared" si="43"/>
        <v>8.9833378597139912</v>
      </c>
      <c r="CH45" s="19">
        <f t="shared" si="43"/>
        <v>1.139589642826766</v>
      </c>
      <c r="CI45" s="19">
        <f t="shared" si="43"/>
        <v>2.282361794364185</v>
      </c>
      <c r="CJ45" s="19">
        <f t="shared" si="43"/>
        <v>1.1299322953290725</v>
      </c>
      <c r="CK45" s="19">
        <f t="shared" si="43"/>
        <v>8.6844464679269873</v>
      </c>
      <c r="CL45" s="19">
        <f t="shared" si="43"/>
        <v>0.27500843175205514</v>
      </c>
      <c r="CM45" s="19">
        <f t="shared" si="43"/>
        <v>-1.3656337721877132</v>
      </c>
      <c r="CN45" s="19">
        <f t="shared" si="43"/>
        <v>1.1064901660271298</v>
      </c>
      <c r="CO45" s="19">
        <f t="shared" si="43"/>
        <v>0.27500843175383149</v>
      </c>
      <c r="CP45" s="19">
        <f t="shared" si="43"/>
        <v>6.7534764952275061</v>
      </c>
      <c r="CQ45" s="19">
        <f t="shared" si="43"/>
        <v>-5.8108378941907235</v>
      </c>
      <c r="CR45" s="19">
        <f t="shared" si="43"/>
        <v>4.4592524852958615</v>
      </c>
      <c r="CS45" s="19">
        <f t="shared" si="43"/>
        <v>5.2529576824301483</v>
      </c>
      <c r="CT45" s="19">
        <f t="shared" si="43"/>
        <v>12.019358193302354</v>
      </c>
      <c r="CU45" s="19">
        <f t="shared" si="43"/>
        <v>6.1213884341902114</v>
      </c>
      <c r="CV45" s="19">
        <f t="shared" ref="CV45:EA45" si="44">100*((CV14/CU14)^4-1)</f>
        <v>6.2973201218446295</v>
      </c>
      <c r="CW45" s="19">
        <f t="shared" si="44"/>
        <v>4.3625347482655341</v>
      </c>
      <c r="CX45" s="19">
        <f t="shared" si="44"/>
        <v>12.815935537301716</v>
      </c>
      <c r="CY45" s="19">
        <f t="shared" si="44"/>
        <v>3.9355722229184043</v>
      </c>
      <c r="CZ45" s="19">
        <f t="shared" si="44"/>
        <v>-0.47932807703882085</v>
      </c>
      <c r="DA45" s="19">
        <f t="shared" si="44"/>
        <v>3.6548187893022943</v>
      </c>
      <c r="DB45" s="19">
        <f t="shared" si="44"/>
        <v>16.408083126474793</v>
      </c>
      <c r="DC45" s="19">
        <f t="shared" si="44"/>
        <v>-1.5958642576594517</v>
      </c>
      <c r="DD45" s="19">
        <f t="shared" si="44"/>
        <v>5.6423735017702814</v>
      </c>
      <c r="DE45" s="19">
        <f t="shared" si="44"/>
        <v>5.8006642488536819</v>
      </c>
      <c r="DF45" s="19">
        <f t="shared" si="44"/>
        <v>11.434188859241745</v>
      </c>
      <c r="DG45" s="19">
        <f t="shared" si="44"/>
        <v>2.641574973921812</v>
      </c>
      <c r="DH45" s="19">
        <f t="shared" si="44"/>
        <v>4.1787101036531604</v>
      </c>
      <c r="DI45" s="19">
        <f t="shared" si="44"/>
        <v>2.3789174063856056</v>
      </c>
      <c r="DJ45" s="19">
        <f t="shared" si="44"/>
        <v>14.588177415715498</v>
      </c>
      <c r="DK45" s="19">
        <f t="shared" si="44"/>
        <v>0.20613237173716659</v>
      </c>
      <c r="DL45" s="19">
        <f t="shared" si="44"/>
        <v>-1.0253696423338066</v>
      </c>
      <c r="DM45" s="19">
        <f t="shared" si="44"/>
        <v>-3.6637306874750641</v>
      </c>
      <c r="DN45" s="19">
        <f t="shared" si="44"/>
        <v>17.032732375472492</v>
      </c>
      <c r="DO45" s="19">
        <f t="shared" si="44"/>
        <v>-1.9880095681083398</v>
      </c>
      <c r="DP45" s="19">
        <f t="shared" si="44"/>
        <v>1.6202202017429945</v>
      </c>
      <c r="DQ45" s="19">
        <f t="shared" si="44"/>
        <v>3.6581609313716346</v>
      </c>
      <c r="DR45" s="19">
        <f t="shared" si="44"/>
        <v>12.900874180463484</v>
      </c>
      <c r="DS45" s="19">
        <f t="shared" si="44"/>
        <v>-2.8603627642021845</v>
      </c>
      <c r="DT45" s="19">
        <f t="shared" si="44"/>
        <v>-32.095658085075506</v>
      </c>
      <c r="DU45" s="19">
        <f t="shared" si="44"/>
        <v>3.0284503561567311</v>
      </c>
      <c r="DV45" s="19">
        <f t="shared" si="44"/>
        <v>18.821175857034376</v>
      </c>
      <c r="DW45" s="19">
        <f t="shared" si="44"/>
        <v>-3.6104579799759229</v>
      </c>
      <c r="DX45" s="19">
        <f t="shared" si="44"/>
        <v>-9.493220643977395</v>
      </c>
      <c r="DY45" s="19">
        <f t="shared" si="44"/>
        <v>10.488960839755123</v>
      </c>
      <c r="DZ45" s="19">
        <f t="shared" si="44"/>
        <v>29.221511425984215</v>
      </c>
      <c r="EA45" s="19">
        <f t="shared" si="44"/>
        <v>9.7710419915251201</v>
      </c>
      <c r="EB45" s="19">
        <f t="shared" ref="EB45:FJ45" si="45">100*((EB14/EA14)^4-1)</f>
        <v>0.56536961686233234</v>
      </c>
      <c r="EC45" s="19">
        <f t="shared" si="45"/>
        <v>7.5275608256700322</v>
      </c>
      <c r="ED45" s="19">
        <f t="shared" si="45"/>
        <v>9.5446068076362689</v>
      </c>
      <c r="EE45" s="19">
        <f t="shared" si="45"/>
        <v>-5.8172381886198892</v>
      </c>
      <c r="EF45" s="19">
        <f t="shared" si="45"/>
        <v>-5.7281205674655444</v>
      </c>
      <c r="EG45" s="19">
        <f t="shared" si="45"/>
        <v>1.3062574836917085</v>
      </c>
      <c r="EH45" s="19">
        <f t="shared" si="45"/>
        <v>7.0265890958582711</v>
      </c>
      <c r="EI45" s="19">
        <f t="shared" si="45"/>
        <v>-6.7381014433501418</v>
      </c>
      <c r="EJ45" s="19">
        <f t="shared" si="45"/>
        <v>-1.7763568394002505E-13</v>
      </c>
      <c r="EK45" s="19">
        <f t="shared" si="45"/>
        <v>5.8655128270990842</v>
      </c>
      <c r="EL45" s="19">
        <f t="shared" si="45"/>
        <v>17.471261036408482</v>
      </c>
      <c r="EM45" s="19">
        <f t="shared" si="45"/>
        <v>-1.0480258939503218</v>
      </c>
      <c r="EN45" s="18">
        <f t="shared" si="45"/>
        <v>-3.3236262359645607</v>
      </c>
      <c r="EO45" s="18">
        <f t="shared" si="45"/>
        <v>1.4667085373905708</v>
      </c>
      <c r="EP45" s="18">
        <f t="shared" si="45"/>
        <v>4.1384877858389402</v>
      </c>
      <c r="EQ45" s="18">
        <f t="shared" si="45"/>
        <v>2.4537374284518521</v>
      </c>
      <c r="ER45" s="18">
        <f t="shared" si="45"/>
        <v>1.0932406938265915</v>
      </c>
      <c r="ES45" s="18">
        <f t="shared" si="45"/>
        <v>1.6332473292556937</v>
      </c>
      <c r="ET45" s="18">
        <f t="shared" si="45"/>
        <v>2.5029422137134327</v>
      </c>
      <c r="EU45" s="18">
        <f t="shared" si="45"/>
        <v>2.1296543018738845</v>
      </c>
      <c r="EV45" s="18">
        <f t="shared" si="45"/>
        <v>1.8979379440939637</v>
      </c>
      <c r="EW45" s="18">
        <f t="shared" si="45"/>
        <v>1.8764154932126242</v>
      </c>
      <c r="EX45" s="18">
        <f t="shared" si="45"/>
        <v>2.3089624213616489</v>
      </c>
      <c r="EY45" s="18">
        <f t="shared" si="45"/>
        <v>2.9345680498939153</v>
      </c>
      <c r="EZ45" s="18">
        <f t="shared" si="45"/>
        <v>2.2028048913040221</v>
      </c>
      <c r="FA45" s="18">
        <f t="shared" si="45"/>
        <v>2.1399238154980349</v>
      </c>
      <c r="FB45" s="18">
        <f t="shared" si="45"/>
        <v>2.5535125222762467</v>
      </c>
      <c r="FC45" s="18">
        <f t="shared" si="45"/>
        <v>2.7548144819300902</v>
      </c>
      <c r="FD45" s="18">
        <f t="shared" si="45"/>
        <v>2.5543564251119477</v>
      </c>
      <c r="FE45" s="18">
        <f t="shared" si="45"/>
        <v>2.550775794309601</v>
      </c>
      <c r="FF45" s="18">
        <f t="shared" si="45"/>
        <v>2.6927939363066589</v>
      </c>
      <c r="FG45" s="18">
        <f t="shared" si="45"/>
        <v>2.8540282120267824</v>
      </c>
      <c r="FH45" s="18">
        <f t="shared" si="45"/>
        <v>2.7100267546143142</v>
      </c>
      <c r="FI45" s="18">
        <f t="shared" si="45"/>
        <v>2.6246683844761254</v>
      </c>
      <c r="FJ45" s="18">
        <f t="shared" si="45"/>
        <v>2.5958181012122772</v>
      </c>
    </row>
    <row r="46" spans="1:166" x14ac:dyDescent="0.2">
      <c r="B46" t="str">
        <f t="shared" si="5"/>
        <v xml:space="preserve">   Information</v>
      </c>
      <c r="C46" s="19"/>
      <c r="D46" s="19">
        <f t="shared" ref="D46:AI46" si="46">100*((D15/C15)^4-1)</f>
        <v>-2.4972753218612476</v>
      </c>
      <c r="E46" s="19">
        <f t="shared" si="46"/>
        <v>6.9389073913478372</v>
      </c>
      <c r="F46" s="19">
        <f t="shared" si="46"/>
        <v>-6.0926407822150423</v>
      </c>
      <c r="G46" s="19">
        <f t="shared" si="46"/>
        <v>8.719132984730571</v>
      </c>
      <c r="H46" s="19">
        <f t="shared" si="46"/>
        <v>8.5332265852700715</v>
      </c>
      <c r="I46" s="19">
        <f t="shared" si="46"/>
        <v>7.4968247827528423</v>
      </c>
      <c r="J46" s="19">
        <f t="shared" si="46"/>
        <v>8.6238511177616708</v>
      </c>
      <c r="K46" s="19">
        <f t="shared" si="46"/>
        <v>5.9774523202255292</v>
      </c>
      <c r="L46" s="19">
        <f t="shared" si="46"/>
        <v>1.9351156737208219</v>
      </c>
      <c r="M46" s="19">
        <f t="shared" si="46"/>
        <v>5.8607087895600429</v>
      </c>
      <c r="N46" s="19">
        <f t="shared" si="46"/>
        <v>8.1552255837046737</v>
      </c>
      <c r="O46" s="19">
        <f t="shared" si="46"/>
        <v>9.1720498387585891</v>
      </c>
      <c r="P46" s="19">
        <f t="shared" si="46"/>
        <v>8.9665663544469041</v>
      </c>
      <c r="Q46" s="19">
        <f t="shared" si="46"/>
        <v>14.9290119451857</v>
      </c>
      <c r="R46" s="19">
        <f t="shared" si="46"/>
        <v>-4.7010996517767412</v>
      </c>
      <c r="S46" s="19">
        <f t="shared" si="46"/>
        <v>7.8325375944288567</v>
      </c>
      <c r="T46" s="19">
        <f t="shared" si="46"/>
        <v>6.2535763692867841</v>
      </c>
      <c r="U46" s="19">
        <f t="shared" si="46"/>
        <v>2.7025505334171696</v>
      </c>
      <c r="V46" s="19">
        <f t="shared" si="46"/>
        <v>29.346340854164655</v>
      </c>
      <c r="W46" s="19">
        <f t="shared" si="46"/>
        <v>6.7043075347828607</v>
      </c>
      <c r="X46" s="19">
        <f t="shared" si="46"/>
        <v>15.886437075070848</v>
      </c>
      <c r="Y46" s="19">
        <f t="shared" si="46"/>
        <v>13.321148409367577</v>
      </c>
      <c r="Z46" s="19">
        <f t="shared" si="46"/>
        <v>16.702683104665674</v>
      </c>
      <c r="AA46" s="19">
        <f t="shared" si="46"/>
        <v>5.6245263708590842</v>
      </c>
      <c r="AB46" s="19">
        <f t="shared" si="46"/>
        <v>10.147368532078115</v>
      </c>
      <c r="AC46" s="19">
        <f t="shared" si="46"/>
        <v>-2.6262518610944863</v>
      </c>
      <c r="AD46" s="19">
        <f t="shared" si="46"/>
        <v>6.564206706745046</v>
      </c>
      <c r="AE46" s="19">
        <f t="shared" si="46"/>
        <v>9.2395143909808972</v>
      </c>
      <c r="AF46" s="19">
        <f t="shared" si="46"/>
        <v>8.4834833564253707</v>
      </c>
      <c r="AG46" s="19">
        <f t="shared" si="46"/>
        <v>14.590406849134796</v>
      </c>
      <c r="AH46" s="19">
        <f t="shared" si="46"/>
        <v>2.209183327141484</v>
      </c>
      <c r="AI46" s="19">
        <f t="shared" si="46"/>
        <v>6.953981151506583</v>
      </c>
      <c r="AJ46" s="19">
        <f t="shared" ref="AJ46:BO46" si="47">100*((AJ15/AI15)^4-1)</f>
        <v>2.4022953690286508</v>
      </c>
      <c r="AK46" s="19">
        <f t="shared" si="47"/>
        <v>11.596983418759832</v>
      </c>
      <c r="AL46" s="19">
        <f t="shared" si="47"/>
        <v>7.3321351713370619</v>
      </c>
      <c r="AM46" s="19">
        <f t="shared" si="47"/>
        <v>20.66258762084885</v>
      </c>
      <c r="AN46" s="19">
        <f t="shared" si="47"/>
        <v>5.058128224168601</v>
      </c>
      <c r="AO46" s="19">
        <f t="shared" si="47"/>
        <v>27.379006902435222</v>
      </c>
      <c r="AP46" s="19">
        <f t="shared" si="47"/>
        <v>3.044695230428629</v>
      </c>
      <c r="AQ46" s="19">
        <f t="shared" si="47"/>
        <v>29.970350517980403</v>
      </c>
      <c r="AR46" s="19">
        <f t="shared" si="47"/>
        <v>16.616934755889723</v>
      </c>
      <c r="AS46" s="19">
        <f t="shared" si="47"/>
        <v>20.845534728456027</v>
      </c>
      <c r="AT46" s="19">
        <f t="shared" si="47"/>
        <v>6.6673497353510136</v>
      </c>
      <c r="AU46" s="19">
        <f t="shared" si="47"/>
        <v>-0.16838556569992447</v>
      </c>
      <c r="AV46" s="19">
        <f t="shared" si="47"/>
        <v>-7.8488252444967932</v>
      </c>
      <c r="AW46" s="19">
        <f t="shared" si="47"/>
        <v>-8.0058325131578183</v>
      </c>
      <c r="AX46" s="19">
        <f t="shared" si="47"/>
        <v>-3.9795970004080861</v>
      </c>
      <c r="AY46" s="19">
        <f t="shared" si="47"/>
        <v>-7.7498211871280258</v>
      </c>
      <c r="AZ46" s="19">
        <f t="shared" si="47"/>
        <v>-2.8659128229969633</v>
      </c>
      <c r="BA46" s="19">
        <f t="shared" si="47"/>
        <v>-2.1708825543259258</v>
      </c>
      <c r="BB46" s="19">
        <f t="shared" si="47"/>
        <v>-0.91386195609254317</v>
      </c>
      <c r="BC46" s="19">
        <f t="shared" si="47"/>
        <v>-3.626093819509546</v>
      </c>
      <c r="BD46" s="19">
        <f t="shared" si="47"/>
        <v>-3.1168809023249811</v>
      </c>
      <c r="BE46" s="19">
        <f t="shared" si="47"/>
        <v>1.6936814856892468</v>
      </c>
      <c r="BF46" s="19">
        <f t="shared" si="47"/>
        <v>2.8226919304882969</v>
      </c>
      <c r="BG46" s="19">
        <f t="shared" si="47"/>
        <v>1.6747716989949701</v>
      </c>
      <c r="BH46" s="19">
        <f t="shared" si="47"/>
        <v>1.8543780829415102</v>
      </c>
      <c r="BI46" s="19">
        <f t="shared" si="47"/>
        <v>-1.2770645813182657</v>
      </c>
      <c r="BJ46" s="19">
        <f t="shared" si="47"/>
        <v>3.5403068685689876</v>
      </c>
      <c r="BK46" s="19">
        <f t="shared" si="47"/>
        <v>4.071671842438418</v>
      </c>
      <c r="BL46" s="19">
        <f t="shared" si="47"/>
        <v>1.4518818875080441</v>
      </c>
      <c r="BM46" s="19">
        <f t="shared" si="47"/>
        <v>1.4466311286017053</v>
      </c>
      <c r="BN46" s="19">
        <f t="shared" si="47"/>
        <v>1.8041944902507545</v>
      </c>
      <c r="BO46" s="19">
        <f t="shared" si="47"/>
        <v>2.8852974079084159</v>
      </c>
      <c r="BP46" s="19">
        <f t="shared" ref="BP46:CU46" si="48">100*((BP15/BO15)^4-1)</f>
        <v>10.486249381822144</v>
      </c>
      <c r="BQ46" s="19">
        <f t="shared" si="48"/>
        <v>9.1075941939119165</v>
      </c>
      <c r="BR46" s="19">
        <f t="shared" si="48"/>
        <v>4.8184234071528609</v>
      </c>
      <c r="BS46" s="19">
        <f t="shared" si="48"/>
        <v>4.5881722536841529</v>
      </c>
      <c r="BT46" s="19">
        <f t="shared" si="48"/>
        <v>4.7070641554936232</v>
      </c>
      <c r="BU46" s="19">
        <f t="shared" si="48"/>
        <v>0.65493027253975544</v>
      </c>
      <c r="BV46" s="19">
        <f t="shared" si="48"/>
        <v>2.9676470841170977</v>
      </c>
      <c r="BW46" s="19">
        <f t="shared" si="48"/>
        <v>6.1253528039569183</v>
      </c>
      <c r="BX46" s="19">
        <f t="shared" si="48"/>
        <v>5.5339166383254312</v>
      </c>
      <c r="BY46" s="19">
        <f t="shared" si="48"/>
        <v>6.9399569288570939</v>
      </c>
      <c r="BZ46" s="19">
        <f t="shared" si="48"/>
        <v>3.1308793561181991</v>
      </c>
      <c r="CA46" s="19">
        <f t="shared" si="48"/>
        <v>-1.222759797920403</v>
      </c>
      <c r="CB46" s="19">
        <f t="shared" si="48"/>
        <v>-5.1348656257871328</v>
      </c>
      <c r="CC46" s="19">
        <f t="shared" si="48"/>
        <v>-4.751009684533047</v>
      </c>
      <c r="CD46" s="19">
        <f t="shared" si="48"/>
        <v>-0.63041568813212434</v>
      </c>
      <c r="CE46" s="19">
        <f t="shared" si="48"/>
        <v>1.2718441237805411</v>
      </c>
      <c r="CF46" s="19">
        <f t="shared" si="48"/>
        <v>-0.15763543735402008</v>
      </c>
      <c r="CG46" s="19">
        <f t="shared" si="48"/>
        <v>0.63265915877566137</v>
      </c>
      <c r="CH46" s="19">
        <f t="shared" si="48"/>
        <v>3.8349650938686031</v>
      </c>
      <c r="CI46" s="19">
        <f t="shared" si="48"/>
        <v>-0.62280853881301335</v>
      </c>
      <c r="CJ46" s="19">
        <f t="shared" si="48"/>
        <v>1.5722969134012388</v>
      </c>
      <c r="CK46" s="19">
        <f t="shared" si="48"/>
        <v>2.8322403869190049</v>
      </c>
      <c r="CL46" s="19">
        <f t="shared" si="48"/>
        <v>0.93094795393551255</v>
      </c>
      <c r="CM46" s="19">
        <f t="shared" si="48"/>
        <v>2.8057534255888417</v>
      </c>
      <c r="CN46" s="19">
        <f t="shared" si="48"/>
        <v>0.92236130729064225</v>
      </c>
      <c r="CO46" s="19">
        <f t="shared" si="48"/>
        <v>-3.3204638277440579</v>
      </c>
      <c r="CP46" s="19">
        <f t="shared" si="48"/>
        <v>1.0833718179781515</v>
      </c>
      <c r="CQ46" s="19">
        <f t="shared" si="48"/>
        <v>2.3259349928611783</v>
      </c>
      <c r="CR46" s="19">
        <f t="shared" si="48"/>
        <v>2.4680675407055874</v>
      </c>
      <c r="CS46" s="19">
        <f t="shared" si="48"/>
        <v>2.2983164906670295</v>
      </c>
      <c r="CT46" s="19">
        <f t="shared" si="48"/>
        <v>4.765654709735978</v>
      </c>
      <c r="CU46" s="19">
        <f t="shared" si="48"/>
        <v>3.9389256143271822</v>
      </c>
      <c r="CV46" s="19">
        <f t="shared" ref="CV46:EA46" si="49">100*((CV15/CU15)^4-1)</f>
        <v>4.2052138043996878</v>
      </c>
      <c r="CW46" s="19">
        <f t="shared" si="49"/>
        <v>7.2125013825201645</v>
      </c>
      <c r="CX46" s="19">
        <f t="shared" si="49"/>
        <v>-0.43080174343370636</v>
      </c>
      <c r="CY46" s="19">
        <f t="shared" si="49"/>
        <v>-0.86113600130799384</v>
      </c>
      <c r="CZ46" s="19">
        <f t="shared" si="49"/>
        <v>4.5489046911572295</v>
      </c>
      <c r="DA46" s="19">
        <f t="shared" si="49"/>
        <v>8.6891335506231293</v>
      </c>
      <c r="DB46" s="19">
        <f t="shared" si="49"/>
        <v>8.6531517717197239</v>
      </c>
      <c r="DC46" s="19">
        <f t="shared" si="49"/>
        <v>6.7345321729207264</v>
      </c>
      <c r="DD46" s="19">
        <f t="shared" si="49"/>
        <v>8.9021637007205889</v>
      </c>
      <c r="DE46" s="19">
        <f t="shared" si="49"/>
        <v>8.848888628083218</v>
      </c>
      <c r="DF46" s="19">
        <f t="shared" si="49"/>
        <v>7.4264314559654432</v>
      </c>
      <c r="DG46" s="19">
        <f t="shared" si="49"/>
        <v>5.6962321801774296</v>
      </c>
      <c r="DH46" s="19">
        <f t="shared" si="49"/>
        <v>5.0961560370014869</v>
      </c>
      <c r="DI46" s="19">
        <f t="shared" si="49"/>
        <v>4.5204871613059971</v>
      </c>
      <c r="DJ46" s="19">
        <f t="shared" si="49"/>
        <v>4.975732478243966</v>
      </c>
      <c r="DK46" s="19">
        <f t="shared" si="49"/>
        <v>4.7895805845236117</v>
      </c>
      <c r="DL46" s="19">
        <f t="shared" si="49"/>
        <v>12.33991225251363</v>
      </c>
      <c r="DM46" s="19">
        <f t="shared" si="49"/>
        <v>11.090940791800374</v>
      </c>
      <c r="DN46" s="19">
        <f t="shared" si="49"/>
        <v>6.3518490441589748</v>
      </c>
      <c r="DO46" s="19">
        <f t="shared" si="49"/>
        <v>8.4792327366351117</v>
      </c>
      <c r="DP46" s="19">
        <f t="shared" si="49"/>
        <v>8.6504798551881201</v>
      </c>
      <c r="DQ46" s="19">
        <f t="shared" si="49"/>
        <v>10.867278730496043</v>
      </c>
      <c r="DR46" s="19">
        <f t="shared" si="49"/>
        <v>1.8837787148198171</v>
      </c>
      <c r="DS46" s="19">
        <f t="shared" si="49"/>
        <v>6.2440194726954834</v>
      </c>
      <c r="DT46" s="19">
        <f t="shared" si="49"/>
        <v>-0.3053044459515375</v>
      </c>
      <c r="DU46" s="19">
        <f t="shared" si="49"/>
        <v>0.61318164836121625</v>
      </c>
      <c r="DV46" s="19">
        <f t="shared" si="49"/>
        <v>8.3967122040115694</v>
      </c>
      <c r="DW46" s="19">
        <f t="shared" si="49"/>
        <v>1.7070030145269754</v>
      </c>
      <c r="DX46" s="19">
        <f t="shared" si="49"/>
        <v>4.9579573611165273</v>
      </c>
      <c r="DY46" s="19">
        <f t="shared" si="49"/>
        <v>5.6112851882569981</v>
      </c>
      <c r="DZ46" s="19">
        <f t="shared" si="49"/>
        <v>14.36791301449929</v>
      </c>
      <c r="EA46" s="19">
        <f t="shared" si="49"/>
        <v>0.84536338740770489</v>
      </c>
      <c r="EB46" s="19">
        <f t="shared" ref="EB46:FJ46" si="50">100*((EB15/EA15)^4-1)</f>
        <v>9.8765390384962117</v>
      </c>
      <c r="EC46" s="19">
        <f t="shared" si="50"/>
        <v>-1.8127787743934309</v>
      </c>
      <c r="ED46" s="19">
        <f t="shared" si="50"/>
        <v>-1.5494750952936509</v>
      </c>
      <c r="EE46" s="19">
        <f t="shared" si="50"/>
        <v>-4.1670329524751022</v>
      </c>
      <c r="EF46" s="19">
        <f t="shared" si="50"/>
        <v>-8.2001692131946751</v>
      </c>
      <c r="EG46" s="19">
        <f t="shared" si="50"/>
        <v>-9.8753950288215986</v>
      </c>
      <c r="EH46" s="19">
        <f t="shared" si="50"/>
        <v>-6.9323451877697622</v>
      </c>
      <c r="EI46" s="19">
        <f t="shared" si="50"/>
        <v>-1.5794359018157178</v>
      </c>
      <c r="EJ46" s="19">
        <f t="shared" si="50"/>
        <v>-0.69608188038644547</v>
      </c>
      <c r="EK46" s="19">
        <f t="shared" si="50"/>
        <v>-0.59790564945836344</v>
      </c>
      <c r="EL46" s="19">
        <f t="shared" si="50"/>
        <v>-3.3577238412234256</v>
      </c>
      <c r="EM46" s="19">
        <f t="shared" si="50"/>
        <v>3.4743840632508682</v>
      </c>
      <c r="EN46" s="18">
        <f t="shared" si="50"/>
        <v>0.39458101254972178</v>
      </c>
      <c r="EO46" s="18">
        <f t="shared" si="50"/>
        <v>1.6514236444556074</v>
      </c>
      <c r="EP46" s="18">
        <f t="shared" si="50"/>
        <v>0.22559940182866889</v>
      </c>
      <c r="EQ46" s="18">
        <f t="shared" si="50"/>
        <v>1.896759912451218</v>
      </c>
      <c r="ER46" s="18">
        <f t="shared" si="50"/>
        <v>0.85986666948330015</v>
      </c>
      <c r="ES46" s="18">
        <f t="shared" si="50"/>
        <v>0.93230901867733529</v>
      </c>
      <c r="ET46" s="18">
        <f t="shared" si="50"/>
        <v>0.45313759076006654</v>
      </c>
      <c r="EU46" s="18">
        <f t="shared" si="50"/>
        <v>0.23617949271395045</v>
      </c>
      <c r="EV46" s="18">
        <f t="shared" si="50"/>
        <v>-0.4237625565779557</v>
      </c>
      <c r="EW46" s="18">
        <f t="shared" si="50"/>
        <v>-0.76337243895505669</v>
      </c>
      <c r="EX46" s="18">
        <f t="shared" si="50"/>
        <v>-0.85898690657624233</v>
      </c>
      <c r="EY46" s="18">
        <f t="shared" si="50"/>
        <v>0.33983136732482766</v>
      </c>
      <c r="EZ46" s="18">
        <f t="shared" si="50"/>
        <v>0.56380480059212701</v>
      </c>
      <c r="FA46" s="18">
        <f t="shared" si="50"/>
        <v>0.75696406419454298</v>
      </c>
      <c r="FB46" s="18">
        <f t="shared" si="50"/>
        <v>1.0985562297354701</v>
      </c>
      <c r="FC46" s="18">
        <f t="shared" si="50"/>
        <v>1.7530622961258846</v>
      </c>
      <c r="FD46" s="18">
        <f t="shared" si="50"/>
        <v>1.9301003141833029</v>
      </c>
      <c r="FE46" s="18">
        <f t="shared" si="50"/>
        <v>1.9785967896835954</v>
      </c>
      <c r="FF46" s="18">
        <f t="shared" si="50"/>
        <v>2.336113372490245</v>
      </c>
      <c r="FG46" s="18">
        <f t="shared" si="50"/>
        <v>1.9902732737214768</v>
      </c>
      <c r="FH46" s="18">
        <f t="shared" si="50"/>
        <v>1.9818781903387483</v>
      </c>
      <c r="FI46" s="18">
        <f t="shared" si="50"/>
        <v>2.0446928956270538</v>
      </c>
      <c r="FJ46" s="18">
        <f t="shared" si="50"/>
        <v>2.0420958444415271</v>
      </c>
    </row>
    <row r="47" spans="1:166" x14ac:dyDescent="0.2">
      <c r="B47" t="str">
        <f t="shared" si="5"/>
        <v xml:space="preserve">   Financial activities</v>
      </c>
      <c r="C47" s="19"/>
      <c r="D47" s="19">
        <f t="shared" ref="D47:AI47" si="51">100*((D16/C16)^4-1)</f>
        <v>2.2867108722730789</v>
      </c>
      <c r="E47" s="19">
        <f t="shared" si="51"/>
        <v>0.18801404918311615</v>
      </c>
      <c r="F47" s="19">
        <f t="shared" si="51"/>
        <v>-2.7872848612415679</v>
      </c>
      <c r="G47" s="19">
        <f t="shared" si="51"/>
        <v>0.56858421121082081</v>
      </c>
      <c r="H47" s="19">
        <f t="shared" si="51"/>
        <v>3.0561318071566923</v>
      </c>
      <c r="I47" s="19">
        <f t="shared" si="51"/>
        <v>-2.4145624555091283</v>
      </c>
      <c r="J47" s="19">
        <f t="shared" si="51"/>
        <v>-0.9396223348102084</v>
      </c>
      <c r="K47" s="19">
        <f t="shared" si="51"/>
        <v>4.810312465485489</v>
      </c>
      <c r="L47" s="19">
        <f t="shared" si="51"/>
        <v>0.37418106948630125</v>
      </c>
      <c r="M47" s="19">
        <f t="shared" si="51"/>
        <v>3.9777323252929042</v>
      </c>
      <c r="N47" s="19">
        <f t="shared" si="51"/>
        <v>7.9923536819243024</v>
      </c>
      <c r="O47" s="19">
        <f t="shared" si="51"/>
        <v>0.90970531171084001</v>
      </c>
      <c r="P47" s="19">
        <f t="shared" si="51"/>
        <v>0.72562060870926537</v>
      </c>
      <c r="Q47" s="19">
        <f t="shared" si="51"/>
        <v>12.265021990574642</v>
      </c>
      <c r="R47" s="19">
        <f t="shared" si="51"/>
        <v>-2.7776079824168409</v>
      </c>
      <c r="S47" s="19">
        <f t="shared" si="51"/>
        <v>13.534841893765549</v>
      </c>
      <c r="T47" s="19">
        <f t="shared" si="51"/>
        <v>-8.1267180190200623</v>
      </c>
      <c r="U47" s="19">
        <f t="shared" si="51"/>
        <v>-4.2995157505946509</v>
      </c>
      <c r="V47" s="19">
        <f t="shared" si="51"/>
        <v>-8.0523130768470512</v>
      </c>
      <c r="W47" s="19">
        <f t="shared" si="51"/>
        <v>-1.7928725412198032</v>
      </c>
      <c r="X47" s="19">
        <f t="shared" si="51"/>
        <v>-2.6922394391034277</v>
      </c>
      <c r="Y47" s="19">
        <f t="shared" si="51"/>
        <v>6.3531973928922403</v>
      </c>
      <c r="Z47" s="19">
        <f t="shared" si="51"/>
        <v>4.0141030635602259</v>
      </c>
      <c r="AA47" s="19">
        <f t="shared" si="51"/>
        <v>3.0607741524220744</v>
      </c>
      <c r="AB47" s="19">
        <f t="shared" si="51"/>
        <v>1.5996127992352394</v>
      </c>
      <c r="AC47" s="19">
        <f t="shared" si="51"/>
        <v>2.4865598605192885</v>
      </c>
      <c r="AD47" s="19">
        <f t="shared" si="51"/>
        <v>-0.17478693661624467</v>
      </c>
      <c r="AE47" s="19">
        <f t="shared" si="51"/>
        <v>0.35041578357273284</v>
      </c>
      <c r="AF47" s="19">
        <f t="shared" si="51"/>
        <v>5.8952503305186754</v>
      </c>
      <c r="AG47" s="19">
        <f t="shared" si="51"/>
        <v>5.4505156559397028</v>
      </c>
      <c r="AH47" s="19">
        <f t="shared" si="51"/>
        <v>10.234846244756879</v>
      </c>
      <c r="AI47" s="19">
        <f t="shared" si="51"/>
        <v>-3.7631264270537645</v>
      </c>
      <c r="AJ47" s="19">
        <f t="shared" ref="AJ47:BO47" si="52">100*((AJ16/AI16)^4-1)</f>
        <v>18.790709411329676</v>
      </c>
      <c r="AK47" s="19">
        <f t="shared" si="52"/>
        <v>8.4409438026172836</v>
      </c>
      <c r="AL47" s="19">
        <f t="shared" si="52"/>
        <v>13.53552963897544</v>
      </c>
      <c r="AM47" s="19">
        <f t="shared" si="52"/>
        <v>0.91742518756914304</v>
      </c>
      <c r="AN47" s="19">
        <f t="shared" si="52"/>
        <v>3.231131259630815</v>
      </c>
      <c r="AO47" s="19">
        <f t="shared" si="52"/>
        <v>3.669345680829128</v>
      </c>
      <c r="AP47" s="19">
        <f t="shared" si="52"/>
        <v>-1.6341346136625967</v>
      </c>
      <c r="AQ47" s="19">
        <f t="shared" si="52"/>
        <v>0.30052570863012829</v>
      </c>
      <c r="AR47" s="19">
        <f t="shared" si="52"/>
        <v>-1.9355467387825676</v>
      </c>
      <c r="AS47" s="19">
        <f t="shared" si="52"/>
        <v>-1.0508447049067282</v>
      </c>
      <c r="AT47" s="19">
        <f t="shared" si="52"/>
        <v>1.6726495430697597</v>
      </c>
      <c r="AU47" s="19">
        <f t="shared" si="52"/>
        <v>5.5286686517922456</v>
      </c>
      <c r="AV47" s="19">
        <f t="shared" si="52"/>
        <v>0.14856079148803936</v>
      </c>
      <c r="AW47" s="19">
        <f t="shared" si="52"/>
        <v>8.2589676275864896</v>
      </c>
      <c r="AX47" s="19">
        <f t="shared" si="52"/>
        <v>-2.1648125252014983</v>
      </c>
      <c r="AY47" s="19">
        <f t="shared" si="52"/>
        <v>-6.839890055381459</v>
      </c>
      <c r="AZ47" s="19">
        <f t="shared" si="52"/>
        <v>1.19669574068757</v>
      </c>
      <c r="BA47" s="19">
        <f t="shared" si="52"/>
        <v>1.1931262572583812</v>
      </c>
      <c r="BB47" s="19">
        <f t="shared" si="52"/>
        <v>2.9938054082069954</v>
      </c>
      <c r="BC47" s="19">
        <f t="shared" si="52"/>
        <v>4.6338877379798804</v>
      </c>
      <c r="BD47" s="19">
        <f t="shared" si="52"/>
        <v>2.7893354269723059</v>
      </c>
      <c r="BE47" s="19">
        <f t="shared" si="52"/>
        <v>3.8049197091586828</v>
      </c>
      <c r="BF47" s="19">
        <f t="shared" si="52"/>
        <v>-1.9864581856309016</v>
      </c>
      <c r="BG47" s="19">
        <f t="shared" si="52"/>
        <v>-2.1378170132467011</v>
      </c>
      <c r="BH47" s="19">
        <f t="shared" si="52"/>
        <v>-2.5749721580968221</v>
      </c>
      <c r="BI47" s="19">
        <f t="shared" si="52"/>
        <v>-0.58033941886697082</v>
      </c>
      <c r="BJ47" s="19">
        <f t="shared" si="52"/>
        <v>8.8817841970012523E-14</v>
      </c>
      <c r="BK47" s="19">
        <f t="shared" si="52"/>
        <v>-2.8806171297762195</v>
      </c>
      <c r="BL47" s="19">
        <f t="shared" si="52"/>
        <v>2.8162073784313346</v>
      </c>
      <c r="BM47" s="19">
        <f t="shared" si="52"/>
        <v>7.4846722941190214</v>
      </c>
      <c r="BN47" s="19">
        <f t="shared" si="52"/>
        <v>3.4779377659835076</v>
      </c>
      <c r="BO47" s="19">
        <f t="shared" si="52"/>
        <v>0</v>
      </c>
      <c r="BP47" s="19">
        <f t="shared" ref="BP47:CU47" si="53">100*((BP16/BO16)^4-1)</f>
        <v>0.71110831174943101</v>
      </c>
      <c r="BQ47" s="19">
        <f t="shared" si="53"/>
        <v>-1.408428721762689</v>
      </c>
      <c r="BR47" s="19">
        <f t="shared" si="53"/>
        <v>-0.56717333126056202</v>
      </c>
      <c r="BS47" s="19">
        <f t="shared" si="53"/>
        <v>-0.56797868512945549</v>
      </c>
      <c r="BT47" s="19">
        <f t="shared" si="53"/>
        <v>0.71441044959277278</v>
      </c>
      <c r="BU47" s="19">
        <f t="shared" si="53"/>
        <v>-2.535975197222462</v>
      </c>
      <c r="BV47" s="19">
        <f t="shared" si="53"/>
        <v>0.43018400028689285</v>
      </c>
      <c r="BW47" s="19">
        <f t="shared" si="53"/>
        <v>-0.28571410323787738</v>
      </c>
      <c r="BX47" s="19">
        <f t="shared" si="53"/>
        <v>-3.1115006500087361</v>
      </c>
      <c r="BY47" s="19">
        <f t="shared" si="53"/>
        <v>-4.6758869654654927</v>
      </c>
      <c r="BZ47" s="19">
        <f t="shared" si="53"/>
        <v>-8.0650933547673169</v>
      </c>
      <c r="CA47" s="19">
        <f t="shared" si="53"/>
        <v>-10.447165066673259</v>
      </c>
      <c r="CB47" s="19">
        <f t="shared" si="53"/>
        <v>-7.8785250610079345</v>
      </c>
      <c r="CC47" s="19">
        <f t="shared" si="53"/>
        <v>-9.2063632976764236</v>
      </c>
      <c r="CD47" s="19">
        <f t="shared" si="53"/>
        <v>-7.321965140369735</v>
      </c>
      <c r="CE47" s="19">
        <f t="shared" si="53"/>
        <v>-6.2193950742118638</v>
      </c>
      <c r="CF47" s="19">
        <f t="shared" si="53"/>
        <v>-0.49699634647009105</v>
      </c>
      <c r="CG47" s="19">
        <f t="shared" si="53"/>
        <v>-1.4872701182640946</v>
      </c>
      <c r="CH47" s="19">
        <f t="shared" si="53"/>
        <v>-0.33319421281833295</v>
      </c>
      <c r="CI47" s="19">
        <f t="shared" si="53"/>
        <v>-2.1526846149493961</v>
      </c>
      <c r="CJ47" s="19">
        <f t="shared" si="53"/>
        <v>-3.1513169724473378</v>
      </c>
      <c r="CK47" s="19">
        <f t="shared" si="53"/>
        <v>-3.9994898716089189</v>
      </c>
      <c r="CL47" s="19">
        <f t="shared" si="53"/>
        <v>-0.85196532911596679</v>
      </c>
      <c r="CM47" s="19">
        <f t="shared" si="53"/>
        <v>-2.0398819998824202</v>
      </c>
      <c r="CN47" s="19">
        <f t="shared" si="53"/>
        <v>1.0371564108305753</v>
      </c>
      <c r="CO47" s="19">
        <f t="shared" si="53"/>
        <v>1.2076636996158019</v>
      </c>
      <c r="CP47" s="19">
        <f t="shared" si="53"/>
        <v>3.2933332199276855</v>
      </c>
      <c r="CQ47" s="19">
        <f t="shared" si="53"/>
        <v>5.5470331628191261</v>
      </c>
      <c r="CR47" s="19">
        <f t="shared" si="53"/>
        <v>3.2221298686856414</v>
      </c>
      <c r="CS47" s="19">
        <f t="shared" si="53"/>
        <v>1.5046757777119169</v>
      </c>
      <c r="CT47" s="19">
        <f t="shared" si="53"/>
        <v>1.3316504204730073</v>
      </c>
      <c r="CU47" s="19">
        <f t="shared" si="53"/>
        <v>-0.98683455994782454</v>
      </c>
      <c r="CV47" s="19">
        <f t="shared" ref="CV47:EA47" si="54">100*((CV16/CU16)^4-1)</f>
        <v>0.66362277613030152</v>
      </c>
      <c r="CW47" s="19">
        <f t="shared" si="54"/>
        <v>1.9974414728281431</v>
      </c>
      <c r="CX47" s="19">
        <f t="shared" si="54"/>
        <v>2.488991148687969</v>
      </c>
      <c r="CY47" s="19">
        <f t="shared" si="54"/>
        <v>0.819499917777744</v>
      </c>
      <c r="CZ47" s="19">
        <f t="shared" si="54"/>
        <v>0.49009505970591949</v>
      </c>
      <c r="DA47" s="19">
        <f t="shared" si="54"/>
        <v>1.6386385784321167</v>
      </c>
      <c r="DB47" s="19">
        <f t="shared" si="54"/>
        <v>0.81349998027144821</v>
      </c>
      <c r="DC47" s="19">
        <f t="shared" si="54"/>
        <v>3.111334286968015</v>
      </c>
      <c r="DD47" s="19">
        <f t="shared" si="54"/>
        <v>0.16073936882612383</v>
      </c>
      <c r="DE47" s="19">
        <f t="shared" si="54"/>
        <v>2.5941093732678944</v>
      </c>
      <c r="DF47" s="19">
        <f t="shared" si="54"/>
        <v>-1.1122036898300713</v>
      </c>
      <c r="DG47" s="19">
        <f t="shared" si="54"/>
        <v>0.6415376390552785</v>
      </c>
      <c r="DH47" s="19">
        <f t="shared" si="54"/>
        <v>3.0698642181105518</v>
      </c>
      <c r="DI47" s="19">
        <f t="shared" si="54"/>
        <v>1.9161132225345101</v>
      </c>
      <c r="DJ47" s="19">
        <f t="shared" si="54"/>
        <v>2.8706311824193254</v>
      </c>
      <c r="DK47" s="19">
        <f t="shared" si="54"/>
        <v>5.1087643295846918</v>
      </c>
      <c r="DL47" s="19">
        <f t="shared" si="54"/>
        <v>2.6566243252818422</v>
      </c>
      <c r="DM47" s="19">
        <f t="shared" si="54"/>
        <v>0.46198190711368436</v>
      </c>
      <c r="DN47" s="19">
        <f t="shared" si="54"/>
        <v>0.15363930335736686</v>
      </c>
      <c r="DO47" s="19">
        <f t="shared" si="54"/>
        <v>2.7916121175528108</v>
      </c>
      <c r="DP47" s="19">
        <f t="shared" si="54"/>
        <v>3.2398542305252187</v>
      </c>
      <c r="DQ47" s="19">
        <f t="shared" si="54"/>
        <v>2.4417037345710879</v>
      </c>
      <c r="DR47" s="19">
        <f t="shared" si="54"/>
        <v>1.5116890106037228</v>
      </c>
      <c r="DS47" s="19">
        <f t="shared" si="54"/>
        <v>-3.6916799519711163</v>
      </c>
      <c r="DT47" s="19">
        <f t="shared" si="54"/>
        <v>-13.606220226531306</v>
      </c>
      <c r="DU47" s="19">
        <f t="shared" si="54"/>
        <v>0.15689347838272472</v>
      </c>
      <c r="DV47" s="19">
        <f t="shared" si="54"/>
        <v>6.5828642070977494</v>
      </c>
      <c r="DW47" s="19">
        <f t="shared" si="54"/>
        <v>0.15435073340035466</v>
      </c>
      <c r="DX47" s="19">
        <f t="shared" si="54"/>
        <v>1.0837911530270361</v>
      </c>
      <c r="DY47" s="19">
        <f t="shared" si="54"/>
        <v>1.3912834530280138</v>
      </c>
      <c r="DZ47" s="19">
        <f t="shared" si="54"/>
        <v>7.5617543623545114</v>
      </c>
      <c r="EA47" s="19">
        <f t="shared" si="54"/>
        <v>5.6854428771880849</v>
      </c>
      <c r="EB47" s="19">
        <f t="shared" ref="EB47:FJ47" si="55">100*((EB16/EA16)^4-1)</f>
        <v>-2.0617864792977558</v>
      </c>
      <c r="EC47" s="19">
        <f t="shared" si="55"/>
        <v>-1.7783921204054698</v>
      </c>
      <c r="ED47" s="19">
        <f t="shared" si="55"/>
        <v>-1.6383939535198566</v>
      </c>
      <c r="EE47" s="19">
        <f t="shared" si="55"/>
        <v>-2.3861714618349295</v>
      </c>
      <c r="EF47" s="19">
        <f t="shared" si="55"/>
        <v>-0.30245725042766791</v>
      </c>
      <c r="EG47" s="19">
        <f t="shared" si="55"/>
        <v>-3.1440542343031841</v>
      </c>
      <c r="EH47" s="19">
        <f t="shared" si="55"/>
        <v>-1.6694757668240578</v>
      </c>
      <c r="EI47" s="19">
        <f t="shared" si="55"/>
        <v>-1.2213597242361263</v>
      </c>
      <c r="EJ47" s="19">
        <f t="shared" si="55"/>
        <v>-1.5296085352403566</v>
      </c>
      <c r="EK47" s="19">
        <f t="shared" si="55"/>
        <v>0.30923826951885225</v>
      </c>
      <c r="EL47" s="19">
        <f t="shared" si="55"/>
        <v>-3.3520816250749763</v>
      </c>
      <c r="EM47" s="19">
        <f t="shared" si="55"/>
        <v>0.46774428130038626</v>
      </c>
      <c r="EN47" s="18">
        <f t="shared" si="55"/>
        <v>-6.400328795017618E-2</v>
      </c>
      <c r="EO47" s="18">
        <f t="shared" si="55"/>
        <v>1.9773433755660319</v>
      </c>
      <c r="EP47" s="18">
        <f t="shared" si="55"/>
        <v>0.9000002450947342</v>
      </c>
      <c r="EQ47" s="18">
        <f t="shared" si="55"/>
        <v>0.9983087831554549</v>
      </c>
      <c r="ER47" s="18">
        <f t="shared" si="55"/>
        <v>2.6795760633024912E-3</v>
      </c>
      <c r="ES47" s="18">
        <f t="shared" si="55"/>
        <v>1.4616356609092662</v>
      </c>
      <c r="ET47" s="18">
        <f t="shared" si="55"/>
        <v>1.1791201113502181</v>
      </c>
      <c r="EU47" s="18">
        <f t="shared" si="55"/>
        <v>1.0518564292580912</v>
      </c>
      <c r="EV47" s="18">
        <f t="shared" si="55"/>
        <v>0.95680992553881516</v>
      </c>
      <c r="EW47" s="18">
        <f t="shared" si="55"/>
        <v>0.41741861061139751</v>
      </c>
      <c r="EX47" s="18">
        <f t="shared" si="55"/>
        <v>-0.15479178939937777</v>
      </c>
      <c r="EY47" s="18">
        <f t="shared" si="55"/>
        <v>1.3335022179399081</v>
      </c>
      <c r="EZ47" s="18">
        <f t="shared" si="55"/>
        <v>-0.4887725348823535</v>
      </c>
      <c r="FA47" s="18">
        <f t="shared" si="55"/>
        <v>-0.54966126146717142</v>
      </c>
      <c r="FB47" s="18">
        <f t="shared" si="55"/>
        <v>-0.2153591938715782</v>
      </c>
      <c r="FC47" s="18">
        <f t="shared" si="55"/>
        <v>0.21395012763050225</v>
      </c>
      <c r="FD47" s="18">
        <f t="shared" si="55"/>
        <v>8.3348350257850257E-2</v>
      </c>
      <c r="FE47" s="18">
        <f t="shared" si="55"/>
        <v>0.33418497880453035</v>
      </c>
      <c r="FF47" s="18">
        <f t="shared" si="55"/>
        <v>7.2685721416454463E-2</v>
      </c>
      <c r="FG47" s="18">
        <f t="shared" si="55"/>
        <v>0.227352895746602</v>
      </c>
      <c r="FH47" s="18">
        <f t="shared" si="55"/>
        <v>-1.2655193973953871E-2</v>
      </c>
      <c r="FI47" s="18">
        <f t="shared" si="55"/>
        <v>0.28488613028332388</v>
      </c>
      <c r="FJ47" s="18">
        <f t="shared" si="55"/>
        <v>-4.8677172245548128E-3</v>
      </c>
    </row>
    <row r="48" spans="1:166" x14ac:dyDescent="0.2">
      <c r="B48" t="str">
        <f t="shared" si="5"/>
        <v xml:space="preserve">   Professional and business services</v>
      </c>
      <c r="C48" s="19"/>
      <c r="D48" s="19">
        <f t="shared" ref="D48:AI48" si="56">100*((D17/C17)^4-1)</f>
        <v>8.1086695450781399</v>
      </c>
      <c r="E48" s="19">
        <f t="shared" si="56"/>
        <v>5.9178566176847136</v>
      </c>
      <c r="F48" s="19">
        <f t="shared" si="56"/>
        <v>-1.8892147249955693</v>
      </c>
      <c r="G48" s="19">
        <f t="shared" si="56"/>
        <v>-2.4206219388117067</v>
      </c>
      <c r="H48" s="19">
        <f t="shared" si="56"/>
        <v>-3.1676462805011796</v>
      </c>
      <c r="I48" s="19">
        <f t="shared" si="56"/>
        <v>0.86462615263407372</v>
      </c>
      <c r="J48" s="19">
        <f t="shared" si="56"/>
        <v>2.2766401075565268</v>
      </c>
      <c r="K48" s="19">
        <f t="shared" si="56"/>
        <v>12.287129875036884</v>
      </c>
      <c r="L48" s="19">
        <f t="shared" si="56"/>
        <v>-5.590157145426411</v>
      </c>
      <c r="M48" s="19">
        <f t="shared" si="56"/>
        <v>-7.6699466253845046</v>
      </c>
      <c r="N48" s="19">
        <f t="shared" si="56"/>
        <v>1.5130777058005362</v>
      </c>
      <c r="O48" s="19">
        <f t="shared" si="56"/>
        <v>17.17384796371104</v>
      </c>
      <c r="P48" s="19">
        <f t="shared" si="56"/>
        <v>3.9681896334947897</v>
      </c>
      <c r="Q48" s="19">
        <f t="shared" si="56"/>
        <v>10.038729652528012</v>
      </c>
      <c r="R48" s="19">
        <f t="shared" si="56"/>
        <v>-1.8771863122905352</v>
      </c>
      <c r="S48" s="19">
        <f t="shared" si="56"/>
        <v>8.3472258481761976</v>
      </c>
      <c r="T48" s="19">
        <f t="shared" si="56"/>
        <v>9.5342549313741642</v>
      </c>
      <c r="U48" s="19">
        <f t="shared" si="56"/>
        <v>7.3797676491448971</v>
      </c>
      <c r="V48" s="19">
        <f t="shared" si="56"/>
        <v>10.150942497108995</v>
      </c>
      <c r="W48" s="19">
        <f t="shared" si="56"/>
        <v>0.27583020060000241</v>
      </c>
      <c r="X48" s="19">
        <f t="shared" si="56"/>
        <v>-2.7252541593518864</v>
      </c>
      <c r="Y48" s="19">
        <f t="shared" si="56"/>
        <v>3.9385704877817895</v>
      </c>
      <c r="Z48" s="19">
        <f t="shared" si="56"/>
        <v>8.7882021201626905</v>
      </c>
      <c r="AA48" s="19">
        <f t="shared" si="56"/>
        <v>12.170391150601834</v>
      </c>
      <c r="AB48" s="19">
        <f t="shared" si="56"/>
        <v>0.52355909113670496</v>
      </c>
      <c r="AC48" s="19">
        <f t="shared" si="56"/>
        <v>8.2450619922360922</v>
      </c>
      <c r="AD48" s="19">
        <f t="shared" si="56"/>
        <v>11.092357025451062</v>
      </c>
      <c r="AE48" s="19">
        <f t="shared" si="56"/>
        <v>10.524467043286489</v>
      </c>
      <c r="AF48" s="19">
        <f t="shared" si="56"/>
        <v>11.83209061272661</v>
      </c>
      <c r="AG48" s="19">
        <f t="shared" si="56"/>
        <v>2.223902302047609</v>
      </c>
      <c r="AH48" s="19">
        <f t="shared" si="56"/>
        <v>8.3163926356917948</v>
      </c>
      <c r="AI48" s="19">
        <f t="shared" si="56"/>
        <v>9.620406036401663</v>
      </c>
      <c r="AJ48" s="19">
        <f t="shared" ref="AJ48:BO48" si="57">100*((AJ17/AI17)^4-1)</f>
        <v>0.52636412355073769</v>
      </c>
      <c r="AK48" s="19">
        <f t="shared" si="57"/>
        <v>4.1863258666131609</v>
      </c>
      <c r="AL48" s="19">
        <f t="shared" si="57"/>
        <v>3.0764104088545796</v>
      </c>
      <c r="AM48" s="19">
        <f t="shared" si="57"/>
        <v>5.330678262739319</v>
      </c>
      <c r="AN48" s="19">
        <f t="shared" si="57"/>
        <v>10.099813986534256</v>
      </c>
      <c r="AO48" s="19">
        <f t="shared" si="57"/>
        <v>8.3366053997374401</v>
      </c>
      <c r="AP48" s="19">
        <f t="shared" si="57"/>
        <v>9.0543057772947364</v>
      </c>
      <c r="AQ48" s="19">
        <f t="shared" si="57"/>
        <v>6.1242585857370857</v>
      </c>
      <c r="AR48" s="19">
        <f t="shared" si="57"/>
        <v>3.1199969631000801</v>
      </c>
      <c r="AS48" s="19">
        <f t="shared" si="57"/>
        <v>8.6504798551882303</v>
      </c>
      <c r="AT48" s="19">
        <f t="shared" si="57"/>
        <v>1.5073053037306661</v>
      </c>
      <c r="AU48" s="19">
        <f t="shared" si="57"/>
        <v>-12.777107229377215</v>
      </c>
      <c r="AV48" s="19">
        <f t="shared" si="57"/>
        <v>-7.8845274257829061</v>
      </c>
      <c r="AW48" s="19">
        <f t="shared" si="57"/>
        <v>-13.764430567849949</v>
      </c>
      <c r="AX48" s="19">
        <f t="shared" si="57"/>
        <v>-10.516707707354179</v>
      </c>
      <c r="AY48" s="19">
        <f t="shared" si="57"/>
        <v>-3.6084316020490781</v>
      </c>
      <c r="AZ48" s="19">
        <f t="shared" si="57"/>
        <v>-1.6146457433486638</v>
      </c>
      <c r="BA48" s="19">
        <f t="shared" si="57"/>
        <v>0.22261377162051676</v>
      </c>
      <c r="BB48" s="19">
        <f t="shared" si="57"/>
        <v>-0.73895859454762292</v>
      </c>
      <c r="BC48" s="19">
        <f t="shared" si="57"/>
        <v>-1.9894377251969297</v>
      </c>
      <c r="BD48" s="19">
        <f t="shared" si="57"/>
        <v>-3.3882727665652479</v>
      </c>
      <c r="BE48" s="19">
        <f t="shared" si="57"/>
        <v>-0.67560985621257785</v>
      </c>
      <c r="BF48" s="19">
        <f t="shared" si="57"/>
        <v>2.7416538024316095</v>
      </c>
      <c r="BG48" s="19">
        <f t="shared" si="57"/>
        <v>5.5791859447401171</v>
      </c>
      <c r="BH48" s="19">
        <f t="shared" si="57"/>
        <v>4.430012130460792</v>
      </c>
      <c r="BI48" s="19">
        <f t="shared" si="57"/>
        <v>3.8542682393101435</v>
      </c>
      <c r="BJ48" s="19">
        <f t="shared" si="57"/>
        <v>6.5995865007955734</v>
      </c>
      <c r="BK48" s="19">
        <f t="shared" si="57"/>
        <v>5.3026519181009979</v>
      </c>
      <c r="BL48" s="19">
        <f t="shared" si="57"/>
        <v>5.0142636003315477</v>
      </c>
      <c r="BM48" s="19">
        <f t="shared" si="57"/>
        <v>7.1299314985131756</v>
      </c>
      <c r="BN48" s="19">
        <f t="shared" si="57"/>
        <v>5.6466746592878314</v>
      </c>
      <c r="BO48" s="19">
        <f t="shared" si="57"/>
        <v>4.3806681089531008</v>
      </c>
      <c r="BP48" s="19">
        <f t="shared" ref="BP48:CU48" si="58">100*((BP17/BO17)^4-1)</f>
        <v>8.0976230952083164</v>
      </c>
      <c r="BQ48" s="19">
        <f t="shared" si="58"/>
        <v>6.4911097414071639</v>
      </c>
      <c r="BR48" s="19">
        <f t="shared" si="58"/>
        <v>5.4471989010214106</v>
      </c>
      <c r="BS48" s="19">
        <f t="shared" si="58"/>
        <v>6.0358224539107885</v>
      </c>
      <c r="BT48" s="19">
        <f t="shared" si="58"/>
        <v>3.4212035351961934</v>
      </c>
      <c r="BU48" s="19">
        <f t="shared" si="58"/>
        <v>3.2650385217282363</v>
      </c>
      <c r="BV48" s="19">
        <f t="shared" si="58"/>
        <v>3.8070201380534741</v>
      </c>
      <c r="BW48" s="19">
        <f t="shared" si="58"/>
        <v>4.7776952580829368</v>
      </c>
      <c r="BX48" s="19">
        <f t="shared" si="58"/>
        <v>1.8811591245302628</v>
      </c>
      <c r="BY48" s="19">
        <f t="shared" si="58"/>
        <v>-2.4365544812273487</v>
      </c>
      <c r="BZ48" s="19">
        <f t="shared" si="58"/>
        <v>-8.6370688245315357</v>
      </c>
      <c r="CA48" s="19">
        <f t="shared" si="58"/>
        <v>-10.99653165866188</v>
      </c>
      <c r="CB48" s="19">
        <f t="shared" si="58"/>
        <v>-16.642104673425084</v>
      </c>
      <c r="CC48" s="19">
        <f t="shared" si="58"/>
        <v>-6.297197085935224</v>
      </c>
      <c r="CD48" s="19">
        <f t="shared" si="58"/>
        <v>0.33843780579276839</v>
      </c>
      <c r="CE48" s="19">
        <f t="shared" si="58"/>
        <v>2.3851069264623881</v>
      </c>
      <c r="CF48" s="19">
        <f t="shared" si="58"/>
        <v>3.9518269169750431</v>
      </c>
      <c r="CG48" s="19">
        <f t="shared" si="58"/>
        <v>3.639670425581687</v>
      </c>
      <c r="CH48" s="19">
        <f t="shared" si="58"/>
        <v>5.4464378455067797</v>
      </c>
      <c r="CI48" s="19">
        <f t="shared" si="58"/>
        <v>5.3732904773815093</v>
      </c>
      <c r="CJ48" s="19">
        <f t="shared" si="58"/>
        <v>5.1020300693582321</v>
      </c>
      <c r="CK48" s="19">
        <f t="shared" si="58"/>
        <v>6.3596222829264137</v>
      </c>
      <c r="CL48" s="19">
        <f t="shared" si="58"/>
        <v>5.3483021209892678</v>
      </c>
      <c r="CM48" s="19">
        <f t="shared" si="58"/>
        <v>4.5749951232370911</v>
      </c>
      <c r="CN48" s="19">
        <f t="shared" si="58"/>
        <v>8.6784421680313741</v>
      </c>
      <c r="CO48" s="19">
        <f t="shared" si="58"/>
        <v>2.5303765773699194</v>
      </c>
      <c r="CP48" s="19">
        <f t="shared" si="58"/>
        <v>7.6226840822517516</v>
      </c>
      <c r="CQ48" s="19">
        <f t="shared" si="58"/>
        <v>5.587258822496155</v>
      </c>
      <c r="CR48" s="19">
        <f t="shared" si="58"/>
        <v>3.6095371505077578</v>
      </c>
      <c r="CS48" s="19">
        <f t="shared" si="58"/>
        <v>3.9870893442497168</v>
      </c>
      <c r="CT48" s="19">
        <f t="shared" si="58"/>
        <v>5.4652042089210928</v>
      </c>
      <c r="CU48" s="19">
        <f t="shared" si="58"/>
        <v>4.2388010759967232</v>
      </c>
      <c r="CV48" s="19">
        <f t="shared" ref="CV48:EA48" si="59">100*((CV17/CU17)^4-1)</f>
        <v>1.9412870779168978</v>
      </c>
      <c r="CW48" s="19">
        <f t="shared" si="59"/>
        <v>8.5354562895074935</v>
      </c>
      <c r="CX48" s="19">
        <f t="shared" si="59"/>
        <v>4.9204857285795933</v>
      </c>
      <c r="CY48" s="19">
        <f t="shared" si="59"/>
        <v>3.6565218630927543</v>
      </c>
      <c r="CZ48" s="19">
        <f t="shared" si="59"/>
        <v>6.1297578763747529</v>
      </c>
      <c r="DA48" s="19">
        <f t="shared" si="59"/>
        <v>6.1997437013090462</v>
      </c>
      <c r="DB48" s="19">
        <f t="shared" si="59"/>
        <v>4.3029746736128471</v>
      </c>
      <c r="DC48" s="19">
        <f t="shared" si="59"/>
        <v>4.8837440706557045</v>
      </c>
      <c r="DD48" s="19">
        <f t="shared" si="59"/>
        <v>5.9666336513069185</v>
      </c>
      <c r="DE48" s="19">
        <f t="shared" si="59"/>
        <v>5.2132602225905433</v>
      </c>
      <c r="DF48" s="19">
        <f t="shared" si="59"/>
        <v>3.0942645829407978</v>
      </c>
      <c r="DG48" s="19">
        <f t="shared" si="59"/>
        <v>6.1104075867692398</v>
      </c>
      <c r="DH48" s="19">
        <f t="shared" si="59"/>
        <v>8.167660141433819</v>
      </c>
      <c r="DI48" s="19">
        <f t="shared" si="59"/>
        <v>5.7047232644182877</v>
      </c>
      <c r="DJ48" s="19">
        <f t="shared" si="59"/>
        <v>2.4089724550633074</v>
      </c>
      <c r="DK48" s="19">
        <f t="shared" si="59"/>
        <v>4.0303087531099457</v>
      </c>
      <c r="DL48" s="19">
        <f t="shared" si="59"/>
        <v>0.86142886131508334</v>
      </c>
      <c r="DM48" s="19">
        <f t="shared" si="59"/>
        <v>3.5178563519176809</v>
      </c>
      <c r="DN48" s="19">
        <f t="shared" si="59"/>
        <v>5.0092898806347819</v>
      </c>
      <c r="DO48" s="19">
        <f t="shared" si="59"/>
        <v>-0.13242838773697141</v>
      </c>
      <c r="DP48" s="19">
        <f t="shared" si="59"/>
        <v>8.7560925879932139</v>
      </c>
      <c r="DQ48" s="19">
        <f t="shared" si="59"/>
        <v>7.7885075711772167</v>
      </c>
      <c r="DR48" s="19">
        <f t="shared" si="59"/>
        <v>5.8562607887559848</v>
      </c>
      <c r="DS48" s="19">
        <f t="shared" si="59"/>
        <v>4.0793781218522618</v>
      </c>
      <c r="DT48" s="19">
        <f t="shared" si="59"/>
        <v>-18.634617116325902</v>
      </c>
      <c r="DU48" s="19">
        <f t="shared" si="59"/>
        <v>8.0423896830284605</v>
      </c>
      <c r="DV48" s="19">
        <f t="shared" si="59"/>
        <v>12.439615177719499</v>
      </c>
      <c r="DW48" s="19">
        <f t="shared" si="59"/>
        <v>-2.7557599531221721</v>
      </c>
      <c r="DX48" s="19">
        <f t="shared" si="59"/>
        <v>0.67134978913254706</v>
      </c>
      <c r="DY48" s="19">
        <f t="shared" si="59"/>
        <v>9.7829243173339631</v>
      </c>
      <c r="DZ48" s="19">
        <f t="shared" si="59"/>
        <v>14.527757016599407</v>
      </c>
      <c r="EA48" s="19">
        <f t="shared" si="59"/>
        <v>17.498026808134213</v>
      </c>
      <c r="EB48" s="19">
        <f t="shared" ref="EB48:FJ48" si="60">100*((EB17/EA17)^4-1)</f>
        <v>5.3731366524621071</v>
      </c>
      <c r="EC48" s="19">
        <f t="shared" si="60"/>
        <v>-0.93191667050589455</v>
      </c>
      <c r="ED48" s="19">
        <f t="shared" si="60"/>
        <v>-1.4543178425082459</v>
      </c>
      <c r="EE48" s="19">
        <f t="shared" si="60"/>
        <v>-4.6943982934191553</v>
      </c>
      <c r="EF48" s="19">
        <f t="shared" si="60"/>
        <v>-4.713407526444346</v>
      </c>
      <c r="EG48" s="19">
        <f t="shared" si="60"/>
        <v>-1.7615653379049578</v>
      </c>
      <c r="EH48" s="19">
        <f t="shared" si="60"/>
        <v>1.9109292760655983</v>
      </c>
      <c r="EI48" s="19">
        <f t="shared" si="60"/>
        <v>-7.7056440269207549E-2</v>
      </c>
      <c r="EJ48" s="19">
        <f t="shared" si="60"/>
        <v>0.38602541519288103</v>
      </c>
      <c r="EK48" s="19">
        <f t="shared" si="60"/>
        <v>0.61757994677298367</v>
      </c>
      <c r="EL48" s="19">
        <f t="shared" si="60"/>
        <v>-2.8903667076565775</v>
      </c>
      <c r="EM48" s="19">
        <f t="shared" si="60"/>
        <v>2.4231850606147631</v>
      </c>
      <c r="EN48" s="18">
        <f t="shared" si="60"/>
        <v>1.2162503440409367</v>
      </c>
      <c r="EO48" s="18">
        <f t="shared" si="60"/>
        <v>0.96284020260448688</v>
      </c>
      <c r="EP48" s="18">
        <f t="shared" si="60"/>
        <v>0.71071247629534984</v>
      </c>
      <c r="EQ48" s="18">
        <f t="shared" si="60"/>
        <v>1.2476591771736878</v>
      </c>
      <c r="ER48" s="18">
        <f t="shared" si="60"/>
        <v>1.3024101978127867</v>
      </c>
      <c r="ES48" s="18">
        <f t="shared" si="60"/>
        <v>1.5059165410142406</v>
      </c>
      <c r="ET48" s="18">
        <f t="shared" si="60"/>
        <v>1.9428760342036888</v>
      </c>
      <c r="EU48" s="18">
        <f t="shared" si="60"/>
        <v>1.6732035645193655</v>
      </c>
      <c r="EV48" s="18">
        <f t="shared" si="60"/>
        <v>1.7976482616071099</v>
      </c>
      <c r="EW48" s="18">
        <f t="shared" si="60"/>
        <v>1.7270718706725585</v>
      </c>
      <c r="EX48" s="18">
        <f t="shared" si="60"/>
        <v>2.1120093409217944</v>
      </c>
      <c r="EY48" s="18">
        <f t="shared" si="60"/>
        <v>3.0185672897288018</v>
      </c>
      <c r="EZ48" s="18">
        <f t="shared" si="60"/>
        <v>2.2671183443660592</v>
      </c>
      <c r="FA48" s="18">
        <f t="shared" si="60"/>
        <v>2.2893154087509249</v>
      </c>
      <c r="FB48" s="18">
        <f t="shared" si="60"/>
        <v>2.5965278241260936</v>
      </c>
      <c r="FC48" s="18">
        <f t="shared" si="60"/>
        <v>2.7871814024304831</v>
      </c>
      <c r="FD48" s="18">
        <f t="shared" si="60"/>
        <v>2.7030851503697439</v>
      </c>
      <c r="FE48" s="18">
        <f t="shared" si="60"/>
        <v>2.8005273413940657</v>
      </c>
      <c r="FF48" s="18">
        <f t="shared" si="60"/>
        <v>2.9058925336604924</v>
      </c>
      <c r="FG48" s="18">
        <f t="shared" si="60"/>
        <v>3.0540765496146483</v>
      </c>
      <c r="FH48" s="18">
        <f t="shared" si="60"/>
        <v>2.9615094775883533</v>
      </c>
      <c r="FI48" s="18">
        <f t="shared" si="60"/>
        <v>2.8580513124136342</v>
      </c>
      <c r="FJ48" s="18">
        <f t="shared" si="60"/>
        <v>2.7611300417873297</v>
      </c>
    </row>
    <row r="49" spans="2:166" x14ac:dyDescent="0.2">
      <c r="B49" t="str">
        <f t="shared" si="5"/>
        <v xml:space="preserve">   Other services</v>
      </c>
      <c r="C49" s="19"/>
      <c r="D49" s="19">
        <f t="shared" ref="D49:AI49" si="61">100*((D18/C18)^4-1)</f>
        <v>4.1923081594492873</v>
      </c>
      <c r="E49" s="19">
        <f t="shared" si="61"/>
        <v>4.0285319316589963</v>
      </c>
      <c r="F49" s="19">
        <f t="shared" si="61"/>
        <v>2.1556286409637027</v>
      </c>
      <c r="G49" s="19">
        <f t="shared" si="61"/>
        <v>3.0230431648458733</v>
      </c>
      <c r="H49" s="19">
        <f t="shared" si="61"/>
        <v>1.4341829255205774</v>
      </c>
      <c r="I49" s="19">
        <f t="shared" si="61"/>
        <v>-0.11366864438764335</v>
      </c>
      <c r="J49" s="19">
        <f t="shared" si="61"/>
        <v>4.7459278233489499</v>
      </c>
      <c r="K49" s="19">
        <f t="shared" si="61"/>
        <v>1.8111893160478898</v>
      </c>
      <c r="L49" s="19">
        <f t="shared" si="61"/>
        <v>2.542425649144775</v>
      </c>
      <c r="M49" s="19">
        <f t="shared" si="61"/>
        <v>4.984891165842309</v>
      </c>
      <c r="N49" s="19">
        <f t="shared" si="61"/>
        <v>4.5821907879034507</v>
      </c>
      <c r="O49" s="19">
        <f t="shared" si="61"/>
        <v>2.4121723479652912</v>
      </c>
      <c r="P49" s="19">
        <f t="shared" si="61"/>
        <v>7.4361786298867472</v>
      </c>
      <c r="Q49" s="19">
        <f t="shared" si="61"/>
        <v>3.1126084520848973</v>
      </c>
      <c r="R49" s="19">
        <f t="shared" si="61"/>
        <v>-0.63025013882629377</v>
      </c>
      <c r="S49" s="19">
        <f t="shared" si="61"/>
        <v>1.9117887285359014</v>
      </c>
      <c r="T49" s="19">
        <f t="shared" si="61"/>
        <v>2.7569964963913618</v>
      </c>
      <c r="U49" s="19">
        <f t="shared" si="61"/>
        <v>2.5255268546814147</v>
      </c>
      <c r="V49" s="19">
        <f t="shared" si="61"/>
        <v>4.2622849682699471</v>
      </c>
      <c r="W49" s="19">
        <f t="shared" si="61"/>
        <v>7.6428049572508927</v>
      </c>
      <c r="X49" s="19">
        <f t="shared" si="61"/>
        <v>1.0103481333735509</v>
      </c>
      <c r="Y49" s="19">
        <f t="shared" si="61"/>
        <v>1.4130490173571486</v>
      </c>
      <c r="Z49" s="19">
        <f t="shared" si="61"/>
        <v>1.5092174642571621</v>
      </c>
      <c r="AA49" s="19">
        <f t="shared" si="61"/>
        <v>-1.0919366642210826</v>
      </c>
      <c r="AB49" s="19">
        <f t="shared" si="61"/>
        <v>5.2476414330705268</v>
      </c>
      <c r="AC49" s="19">
        <f t="shared" si="61"/>
        <v>3.1953551270871072</v>
      </c>
      <c r="AD49" s="19">
        <f t="shared" si="61"/>
        <v>7.4443678868386876</v>
      </c>
      <c r="AE49" s="19">
        <f t="shared" si="61"/>
        <v>2.9163237521577567</v>
      </c>
      <c r="AF49" s="19">
        <f t="shared" si="61"/>
        <v>2.895216632510822</v>
      </c>
      <c r="AG49" s="19">
        <f t="shared" si="61"/>
        <v>4.1390479802511537</v>
      </c>
      <c r="AH49" s="19">
        <f t="shared" si="61"/>
        <v>6.6340015696767507</v>
      </c>
      <c r="AI49" s="19">
        <f t="shared" si="61"/>
        <v>1.4390762848264682</v>
      </c>
      <c r="AJ49" s="19">
        <f t="shared" ref="AJ49:BO49" si="62">100*((AJ18/AI18)^4-1)</f>
        <v>7.0819798258126898</v>
      </c>
      <c r="AK49" s="19">
        <f t="shared" si="62"/>
        <v>2.5569486584586798</v>
      </c>
      <c r="AL49" s="19">
        <f t="shared" si="62"/>
        <v>2.8616671879182043</v>
      </c>
      <c r="AM49" s="19">
        <f t="shared" si="62"/>
        <v>3.9854735381038342</v>
      </c>
      <c r="AN49" s="19">
        <f t="shared" si="62"/>
        <v>-0.35308362327972631</v>
      </c>
      <c r="AO49" s="19">
        <f t="shared" si="62"/>
        <v>2.6354052205482592</v>
      </c>
      <c r="AP49" s="19">
        <f t="shared" si="62"/>
        <v>4.7858322786325624</v>
      </c>
      <c r="AQ49" s="19">
        <f t="shared" si="62"/>
        <v>4.0116299849940029</v>
      </c>
      <c r="AR49" s="19">
        <f t="shared" si="62"/>
        <v>-1.3266814691357487</v>
      </c>
      <c r="AS49" s="19">
        <f t="shared" si="62"/>
        <v>2.3068859688278653</v>
      </c>
      <c r="AT49" s="19">
        <f t="shared" si="62"/>
        <v>4.0506752640824706</v>
      </c>
      <c r="AU49" s="19">
        <f t="shared" si="62"/>
        <v>-2.065588852952005</v>
      </c>
      <c r="AV49" s="19">
        <f t="shared" si="62"/>
        <v>1.4599865979445736</v>
      </c>
      <c r="AW49" s="19">
        <f t="shared" si="62"/>
        <v>-0.3399911926504795</v>
      </c>
      <c r="AX49" s="19">
        <f t="shared" si="62"/>
        <v>-1.6506708804627013</v>
      </c>
      <c r="AY49" s="19">
        <f t="shared" si="62"/>
        <v>1.6350780005644383</v>
      </c>
      <c r="AZ49" s="19">
        <f t="shared" si="62"/>
        <v>1.8009839274725215</v>
      </c>
      <c r="BA49" s="19">
        <f t="shared" si="62"/>
        <v>1.4924319795534435</v>
      </c>
      <c r="BB49" s="19">
        <f t="shared" si="62"/>
        <v>1.2308200486967458</v>
      </c>
      <c r="BC49" s="19">
        <f t="shared" si="62"/>
        <v>2.2082191571372256</v>
      </c>
      <c r="BD49" s="19">
        <f t="shared" si="62"/>
        <v>1.2203320033153719</v>
      </c>
      <c r="BE49" s="19">
        <f t="shared" si="62"/>
        <v>2.0621132613287463</v>
      </c>
      <c r="BF49" s="19">
        <f t="shared" si="62"/>
        <v>3.0253147650895595</v>
      </c>
      <c r="BG49" s="19">
        <f t="shared" si="62"/>
        <v>-0.94518266643384141</v>
      </c>
      <c r="BH49" s="19">
        <f t="shared" si="62"/>
        <v>2.5877824323090381</v>
      </c>
      <c r="BI49" s="19">
        <f t="shared" si="62"/>
        <v>0.94810487925127696</v>
      </c>
      <c r="BJ49" s="19">
        <f t="shared" si="62"/>
        <v>2.3146711891271599</v>
      </c>
      <c r="BK49" s="19">
        <f t="shared" si="62"/>
        <v>2.425751970785428</v>
      </c>
      <c r="BL49" s="19">
        <f t="shared" si="62"/>
        <v>3.8619107855799584</v>
      </c>
      <c r="BM49" s="19">
        <f t="shared" si="62"/>
        <v>2.0211589767578531</v>
      </c>
      <c r="BN49" s="19">
        <f t="shared" si="62"/>
        <v>1.323887512320332</v>
      </c>
      <c r="BO49" s="19">
        <f t="shared" si="62"/>
        <v>2.2064261935253571</v>
      </c>
      <c r="BP49" s="19">
        <f t="shared" ref="BP49:CU49" si="63">100*((BP18/BO18)^4-1)</f>
        <v>1.3123053695376807</v>
      </c>
      <c r="BQ49" s="19">
        <f t="shared" si="63"/>
        <v>2.1871239948938692</v>
      </c>
      <c r="BR49" s="19">
        <f t="shared" si="63"/>
        <v>2.0158465145178939</v>
      </c>
      <c r="BS49" s="19">
        <f t="shared" si="63"/>
        <v>4.121949165245109</v>
      </c>
      <c r="BT49" s="19">
        <f t="shared" si="63"/>
        <v>2.1816670907090607</v>
      </c>
      <c r="BU49" s="19">
        <f t="shared" si="63"/>
        <v>2.9139869173559596</v>
      </c>
      <c r="BV49" s="19">
        <f t="shared" si="63"/>
        <v>4.0674782337252191</v>
      </c>
      <c r="BW49" s="19">
        <f t="shared" si="63"/>
        <v>3.2116752670195758</v>
      </c>
      <c r="BX49" s="19">
        <f t="shared" si="63"/>
        <v>1.849443834131681</v>
      </c>
      <c r="BY49" s="19">
        <f t="shared" si="63"/>
        <v>3.0949875109266944</v>
      </c>
      <c r="BZ49" s="19">
        <f t="shared" si="63"/>
        <v>-0.9225456155778633</v>
      </c>
      <c r="CA49" s="19">
        <f t="shared" si="63"/>
        <v>-0.44464961271167835</v>
      </c>
      <c r="CB49" s="19">
        <f t="shared" si="63"/>
        <v>-2.0280512392778394</v>
      </c>
      <c r="CC49" s="19">
        <f t="shared" si="63"/>
        <v>1.4645580888482668</v>
      </c>
      <c r="CD49" s="19">
        <f t="shared" si="63"/>
        <v>1.3088219375564369</v>
      </c>
      <c r="CE49" s="19">
        <f t="shared" si="63"/>
        <v>0.18558896323697116</v>
      </c>
      <c r="CF49" s="19">
        <f t="shared" si="63"/>
        <v>2.2054215199935667</v>
      </c>
      <c r="CG49" s="19">
        <f t="shared" si="63"/>
        <v>3.0203444826263581</v>
      </c>
      <c r="CH49" s="19">
        <f t="shared" si="63"/>
        <v>5.0712669964735779</v>
      </c>
      <c r="CI49" s="19">
        <f t="shared" si="63"/>
        <v>1.8930939363912103</v>
      </c>
      <c r="CJ49" s="19">
        <f t="shared" si="63"/>
        <v>3.3884507868824576</v>
      </c>
      <c r="CK49" s="19">
        <f t="shared" si="63"/>
        <v>1.7960934370028658</v>
      </c>
      <c r="CL49" s="19">
        <f t="shared" si="63"/>
        <v>2.148535688042208</v>
      </c>
      <c r="CM49" s="19">
        <f t="shared" si="63"/>
        <v>2.8208778067893236</v>
      </c>
      <c r="CN49" s="19">
        <f t="shared" si="63"/>
        <v>2.4790749080525254</v>
      </c>
      <c r="CO49" s="19">
        <f t="shared" si="63"/>
        <v>1.0504111606582489</v>
      </c>
      <c r="CP49" s="19">
        <f t="shared" si="63"/>
        <v>3.0608691621983652</v>
      </c>
      <c r="CQ49" s="19">
        <f t="shared" si="63"/>
        <v>1.4230328754946786</v>
      </c>
      <c r="CR49" s="19">
        <f t="shared" si="63"/>
        <v>2.8510036778937486</v>
      </c>
      <c r="CS49" s="19">
        <f t="shared" si="63"/>
        <v>2.3780789168907912</v>
      </c>
      <c r="CT49" s="19">
        <f t="shared" si="63"/>
        <v>3.2308139842680772</v>
      </c>
      <c r="CU49" s="19">
        <f t="shared" si="63"/>
        <v>4.070121161217144</v>
      </c>
      <c r="CV49" s="19">
        <f t="shared" ref="CV49:EA49" si="64">100*((CV18/CU18)^4-1)</f>
        <v>0.26713400270161891</v>
      </c>
      <c r="CW49" s="19">
        <f t="shared" si="64"/>
        <v>3.1023754312197838</v>
      </c>
      <c r="CX49" s="19">
        <f t="shared" si="64"/>
        <v>0.49716107574735435</v>
      </c>
      <c r="CY49" s="19">
        <f t="shared" si="64"/>
        <v>2.8382426896663926</v>
      </c>
      <c r="CZ49" s="19">
        <f t="shared" si="64"/>
        <v>3.8607554804583888</v>
      </c>
      <c r="DA49" s="19">
        <f t="shared" si="64"/>
        <v>3.8238521832434591</v>
      </c>
      <c r="DB49" s="19">
        <f t="shared" si="64"/>
        <v>2.7979441204058375</v>
      </c>
      <c r="DC49" s="19">
        <f t="shared" si="64"/>
        <v>5.2817738511068635</v>
      </c>
      <c r="DD49" s="19">
        <f t="shared" si="64"/>
        <v>4.1674485142414674</v>
      </c>
      <c r="DE49" s="19">
        <f t="shared" si="64"/>
        <v>2.7463775730004469</v>
      </c>
      <c r="DF49" s="19">
        <f t="shared" si="64"/>
        <v>2.2849960736495589</v>
      </c>
      <c r="DG49" s="19">
        <f t="shared" si="64"/>
        <v>2.5233387833578202</v>
      </c>
      <c r="DH49" s="19">
        <f t="shared" si="64"/>
        <v>3.7000039693575459</v>
      </c>
      <c r="DI49" s="19">
        <f t="shared" si="64"/>
        <v>1.9593753999372021</v>
      </c>
      <c r="DJ49" s="19">
        <f t="shared" si="64"/>
        <v>2.3801217082160209</v>
      </c>
      <c r="DK49" s="19">
        <f t="shared" si="64"/>
        <v>4.9296073070529411</v>
      </c>
      <c r="DL49" s="19">
        <f t="shared" si="64"/>
        <v>2.3979750755862783</v>
      </c>
      <c r="DM49" s="19">
        <f t="shared" si="64"/>
        <v>2.0534280732384058</v>
      </c>
      <c r="DN49" s="19">
        <f t="shared" si="64"/>
        <v>2.3117006705373866</v>
      </c>
      <c r="DO49" s="19">
        <f t="shared" si="64"/>
        <v>3.1031801331896425</v>
      </c>
      <c r="DP49" s="19">
        <f t="shared" si="64"/>
        <v>2.516888756247404</v>
      </c>
      <c r="DQ49" s="19">
        <f t="shared" si="64"/>
        <v>2.3837895900978401</v>
      </c>
      <c r="DR49" s="19">
        <f t="shared" si="64"/>
        <v>1.3531315277701017</v>
      </c>
      <c r="DS49" s="19">
        <f t="shared" si="64"/>
        <v>-2.4046713078250903</v>
      </c>
      <c r="DT49" s="19">
        <f t="shared" si="64"/>
        <v>-66.533805943058084</v>
      </c>
      <c r="DU49" s="19">
        <f t="shared" si="64"/>
        <v>32.126413673976792</v>
      </c>
      <c r="DV49" s="19">
        <f t="shared" si="64"/>
        <v>4.9867198359594633</v>
      </c>
      <c r="DW49" s="19">
        <f t="shared" si="64"/>
        <v>-0.83253384780331841</v>
      </c>
      <c r="DX49" s="19">
        <f t="shared" si="64"/>
        <v>17.778631025719484</v>
      </c>
      <c r="DY49" s="19">
        <f t="shared" si="64"/>
        <v>18.081602030764344</v>
      </c>
      <c r="DZ49" s="19">
        <f t="shared" si="64"/>
        <v>9.8488667625643789</v>
      </c>
      <c r="EA49" s="19">
        <f t="shared" si="64"/>
        <v>3.4307119685572207</v>
      </c>
      <c r="EB49" s="19">
        <f t="shared" ref="EB49:FJ49" si="65">100*((EB18/EA18)^4-1)</f>
        <v>5.1990880363467662</v>
      </c>
      <c r="EC49" s="19">
        <f t="shared" si="65"/>
        <v>7.0262601166618754</v>
      </c>
      <c r="ED49" s="19">
        <f t="shared" si="65"/>
        <v>2.1916994584926908</v>
      </c>
      <c r="EE49" s="19">
        <f t="shared" si="65"/>
        <v>6.3626283574564901</v>
      </c>
      <c r="EF49" s="19">
        <f t="shared" si="65"/>
        <v>3.2623513820184691</v>
      </c>
      <c r="EG49" s="19">
        <f t="shared" si="65"/>
        <v>2.9658379952703928</v>
      </c>
      <c r="EH49" s="19">
        <f t="shared" si="65"/>
        <v>3.0035461125181184</v>
      </c>
      <c r="EI49" s="19">
        <f t="shared" si="65"/>
        <v>0.95731268383072443</v>
      </c>
      <c r="EJ49" s="19">
        <f t="shared" si="65"/>
        <v>3.6832885757981382</v>
      </c>
      <c r="EK49" s="19">
        <f t="shared" si="65"/>
        <v>2.0444967373290712</v>
      </c>
      <c r="EL49" s="19">
        <f t="shared" si="65"/>
        <v>-1.8914665462468117</v>
      </c>
      <c r="EM49" s="19">
        <f t="shared" si="65"/>
        <v>1.118870236745706</v>
      </c>
      <c r="EN49" s="18">
        <f t="shared" si="65"/>
        <v>2.0650321723524989</v>
      </c>
      <c r="EO49" s="18">
        <f t="shared" si="65"/>
        <v>3.3314057977487099</v>
      </c>
      <c r="EP49" s="18">
        <f t="shared" si="65"/>
        <v>3.3156454723760387</v>
      </c>
      <c r="EQ49" s="18">
        <f t="shared" si="65"/>
        <v>2.2274626375129225</v>
      </c>
      <c r="ER49" s="18">
        <f t="shared" si="65"/>
        <v>2.1736925799168416</v>
      </c>
      <c r="ES49" s="18">
        <f t="shared" si="65"/>
        <v>0.75232577540671475</v>
      </c>
      <c r="ET49" s="18">
        <f t="shared" si="65"/>
        <v>2.0242325665315919</v>
      </c>
      <c r="EU49" s="18">
        <f t="shared" si="65"/>
        <v>0.68666956047480632</v>
      </c>
      <c r="EV49" s="18">
        <f t="shared" si="65"/>
        <v>0.49390227627845729</v>
      </c>
      <c r="EW49" s="18">
        <f t="shared" si="65"/>
        <v>0.92915297776678951</v>
      </c>
      <c r="EX49" s="18">
        <f t="shared" si="65"/>
        <v>0.85967921672200909</v>
      </c>
      <c r="EY49" s="18">
        <f t="shared" si="65"/>
        <v>0.25214773497443943</v>
      </c>
      <c r="EZ49" s="18">
        <f t="shared" si="65"/>
        <v>0.80110194594227302</v>
      </c>
      <c r="FA49" s="18">
        <f t="shared" si="65"/>
        <v>0.87949252773256159</v>
      </c>
      <c r="FB49" s="18">
        <f t="shared" si="65"/>
        <v>0.66199782517775141</v>
      </c>
      <c r="FC49" s="18">
        <f t="shared" si="65"/>
        <v>0.55611514442799326</v>
      </c>
      <c r="FD49" s="18">
        <f t="shared" si="65"/>
        <v>0.44038680545956943</v>
      </c>
      <c r="FE49" s="18">
        <f t="shared" si="65"/>
        <v>0.38791666732982399</v>
      </c>
      <c r="FF49" s="18">
        <f t="shared" si="65"/>
        <v>0.48227117738899317</v>
      </c>
      <c r="FG49" s="18">
        <f t="shared" si="65"/>
        <v>0.39443723871197545</v>
      </c>
      <c r="FH49" s="18">
        <f t="shared" si="65"/>
        <v>0.54302712893372629</v>
      </c>
      <c r="FI49" s="18">
        <f t="shared" si="65"/>
        <v>0.61949022578164925</v>
      </c>
      <c r="FJ49" s="18">
        <f t="shared" si="65"/>
        <v>0.65018410542765359</v>
      </c>
    </row>
    <row r="50" spans="2:166" x14ac:dyDescent="0.2">
      <c r="B50" t="str">
        <f t="shared" si="5"/>
        <v xml:space="preserve">      Leisure and Hospitality</v>
      </c>
      <c r="C50" s="19"/>
      <c r="D50" s="19">
        <f t="shared" ref="D50:AI50" si="66">100*((D19/C19)^4-1)</f>
        <v>4.0619279457863255</v>
      </c>
      <c r="E50" s="19">
        <f t="shared" si="66"/>
        <v>2.3685132421017441</v>
      </c>
      <c r="F50" s="19">
        <f t="shared" si="66"/>
        <v>-1.1619339325340317</v>
      </c>
      <c r="G50" s="19">
        <f t="shared" si="66"/>
        <v>7.3640249731502294</v>
      </c>
      <c r="H50" s="19">
        <f t="shared" si="66"/>
        <v>-1.9970840746354246</v>
      </c>
      <c r="I50" s="19">
        <f t="shared" si="66"/>
        <v>-6.6185398422132335</v>
      </c>
      <c r="J50" s="19">
        <f t="shared" si="66"/>
        <v>3.272322655397053</v>
      </c>
      <c r="K50" s="19">
        <f t="shared" si="66"/>
        <v>4.144532699394099</v>
      </c>
      <c r="L50" s="19">
        <f t="shared" si="66"/>
        <v>2.0355581765324704</v>
      </c>
      <c r="M50" s="19">
        <f t="shared" si="66"/>
        <v>4.9716406214933562</v>
      </c>
      <c r="N50" s="19">
        <f t="shared" si="66"/>
        <v>2.433240019326699</v>
      </c>
      <c r="O50" s="19">
        <f t="shared" si="66"/>
        <v>3.5717166473591133</v>
      </c>
      <c r="P50" s="19">
        <f t="shared" si="66"/>
        <v>3.8273213318680721</v>
      </c>
      <c r="Q50" s="19">
        <f t="shared" si="66"/>
        <v>6.3776202656665282</v>
      </c>
      <c r="R50" s="19">
        <f t="shared" si="66"/>
        <v>-3.7630164963141088</v>
      </c>
      <c r="S50" s="19">
        <f t="shared" si="66"/>
        <v>3.4858172909753682</v>
      </c>
      <c r="T50" s="19">
        <f t="shared" si="66"/>
        <v>5.4295914324086203</v>
      </c>
      <c r="U50" s="19">
        <f t="shared" si="66"/>
        <v>-1.4732713320952051</v>
      </c>
      <c r="V50" s="19">
        <f t="shared" si="66"/>
        <v>7.930822868081977</v>
      </c>
      <c r="W50" s="19">
        <f t="shared" si="66"/>
        <v>7.2166429467777293</v>
      </c>
      <c r="X50" s="19">
        <f t="shared" si="66"/>
        <v>1.9694140683884864</v>
      </c>
      <c r="Y50" s="19">
        <f t="shared" si="66"/>
        <v>-1.803496425372586</v>
      </c>
      <c r="Z50" s="19">
        <f t="shared" si="66"/>
        <v>9.2978857046844823</v>
      </c>
      <c r="AA50" s="19">
        <f t="shared" si="66"/>
        <v>-3.8921686270196654</v>
      </c>
      <c r="AB50" s="19">
        <f t="shared" si="66"/>
        <v>9.3179630992873186</v>
      </c>
      <c r="AC50" s="19">
        <f t="shared" si="66"/>
        <v>6.3115108362340466</v>
      </c>
      <c r="AD50" s="19">
        <f t="shared" si="66"/>
        <v>2.8815698153110914</v>
      </c>
      <c r="AE50" s="19">
        <f t="shared" si="66"/>
        <v>0.49321731402112157</v>
      </c>
      <c r="AF50" s="19">
        <f t="shared" si="66"/>
        <v>-0.61321297146851306</v>
      </c>
      <c r="AG50" s="19">
        <f t="shared" si="66"/>
        <v>6.1704748744567217</v>
      </c>
      <c r="AH50" s="19">
        <f t="shared" si="66"/>
        <v>8.7641389617093779</v>
      </c>
      <c r="AI50" s="19">
        <f t="shared" si="66"/>
        <v>-1.0646068172830758</v>
      </c>
      <c r="AJ50" s="19">
        <f t="shared" ref="AJ50:BO50" si="67">100*((AJ19/AI19)^4-1)</f>
        <v>6.4623564373317066</v>
      </c>
      <c r="AK50" s="19">
        <f t="shared" si="67"/>
        <v>3.6840614627766444</v>
      </c>
      <c r="AL50" s="19">
        <f t="shared" si="67"/>
        <v>-3.1000936662934908</v>
      </c>
      <c r="AM50" s="19">
        <f t="shared" si="67"/>
        <v>16.901579835205681</v>
      </c>
      <c r="AN50" s="19">
        <f t="shared" si="67"/>
        <v>0.56425307921386114</v>
      </c>
      <c r="AO50" s="19">
        <f t="shared" si="67"/>
        <v>1.9254721550437282</v>
      </c>
      <c r="AP50" s="19">
        <f t="shared" si="67"/>
        <v>5.364887209355218</v>
      </c>
      <c r="AQ50" s="19">
        <f t="shared" si="67"/>
        <v>2.452505985809128</v>
      </c>
      <c r="AR50" s="19">
        <f t="shared" si="67"/>
        <v>-2.5015756624110375</v>
      </c>
      <c r="AS50" s="19">
        <f t="shared" si="67"/>
        <v>-5.9402425253546109</v>
      </c>
      <c r="AT50" s="19">
        <f t="shared" si="67"/>
        <v>9.1629683489620639</v>
      </c>
      <c r="AU50" s="19">
        <f t="shared" si="67"/>
        <v>-0.10972430732587579</v>
      </c>
      <c r="AV50" s="19">
        <f t="shared" si="67"/>
        <v>-1.7452539843549442</v>
      </c>
      <c r="AW50" s="19">
        <f t="shared" si="67"/>
        <v>-3.2676966915489269</v>
      </c>
      <c r="AX50" s="19">
        <f t="shared" si="67"/>
        <v>-9.1225195900993974</v>
      </c>
      <c r="AY50" s="19">
        <f t="shared" si="67"/>
        <v>-1.4724370005920306</v>
      </c>
      <c r="AZ50" s="19">
        <f t="shared" si="67"/>
        <v>2.6553614752961474</v>
      </c>
      <c r="BA50" s="19">
        <f t="shared" si="67"/>
        <v>2.0600182318918581</v>
      </c>
      <c r="BB50" s="19">
        <f t="shared" si="67"/>
        <v>-0.45121191464745358</v>
      </c>
      <c r="BC50" s="19">
        <f t="shared" si="67"/>
        <v>1.5931407777987294</v>
      </c>
      <c r="BD50" s="19">
        <f t="shared" si="67"/>
        <v>0.45146655134289393</v>
      </c>
      <c r="BE50" s="19">
        <f t="shared" si="67"/>
        <v>4.6949864426278243</v>
      </c>
      <c r="BF50" s="19">
        <f t="shared" si="67"/>
        <v>6.72805456393617</v>
      </c>
      <c r="BG50" s="19">
        <f t="shared" si="67"/>
        <v>0.10951402122965082</v>
      </c>
      <c r="BH50" s="19">
        <f t="shared" si="67"/>
        <v>4.2239924509523963</v>
      </c>
      <c r="BI50" s="19">
        <f t="shared" si="67"/>
        <v>-0.97125950054786081</v>
      </c>
      <c r="BJ50" s="19">
        <f t="shared" si="67"/>
        <v>4.1902281630128213</v>
      </c>
      <c r="BK50" s="19">
        <f t="shared" si="67"/>
        <v>1.9485219185268132</v>
      </c>
      <c r="BL50" s="19">
        <f t="shared" si="67"/>
        <v>5.5671334352160873</v>
      </c>
      <c r="BM50" s="19">
        <f t="shared" si="67"/>
        <v>2.3415719520226919</v>
      </c>
      <c r="BN50" s="19">
        <f t="shared" si="67"/>
        <v>3.399432567429983</v>
      </c>
      <c r="BO50" s="19">
        <f t="shared" si="67"/>
        <v>3.3707881302485365</v>
      </c>
      <c r="BP50" s="19">
        <f t="shared" ref="BP50:CU50" si="68">100*((BP19/BO19)^4-1)</f>
        <v>1.6610078345273838</v>
      </c>
      <c r="BQ50" s="19">
        <f t="shared" si="68"/>
        <v>5.1305326749996771</v>
      </c>
      <c r="BR50" s="19">
        <f t="shared" si="68"/>
        <v>3.3908372445013324</v>
      </c>
      <c r="BS50" s="19">
        <f t="shared" si="68"/>
        <v>4.3977641606916196</v>
      </c>
      <c r="BT50" s="19">
        <f t="shared" si="68"/>
        <v>2.2081978459349783</v>
      </c>
      <c r="BU50" s="19">
        <f t="shared" si="68"/>
        <v>3.4090713945127415</v>
      </c>
      <c r="BV50" s="19">
        <f t="shared" si="68"/>
        <v>2.7776126339795093</v>
      </c>
      <c r="BW50" s="19">
        <f t="shared" si="68"/>
        <v>3.3569050528497346</v>
      </c>
      <c r="BX50" s="19">
        <f t="shared" si="68"/>
        <v>-1.2513382231441494</v>
      </c>
      <c r="BY50" s="19">
        <f t="shared" si="68"/>
        <v>0.29136802361628966</v>
      </c>
      <c r="BZ50" s="19">
        <f t="shared" si="68"/>
        <v>-6.2465539683022371</v>
      </c>
      <c r="CA50" s="19">
        <f t="shared" si="68"/>
        <v>-7.9299816655479809</v>
      </c>
      <c r="CB50" s="19">
        <f t="shared" si="68"/>
        <v>-7.1425245785930347</v>
      </c>
      <c r="CC50" s="19">
        <f t="shared" si="68"/>
        <v>0.30773153316137059</v>
      </c>
      <c r="CD50" s="19">
        <f t="shared" si="68"/>
        <v>-2.5350466384023052</v>
      </c>
      <c r="CE50" s="19">
        <f t="shared" si="68"/>
        <v>-0.30876086578359718</v>
      </c>
      <c r="CF50" s="19">
        <f t="shared" si="68"/>
        <v>2.1831554485097326</v>
      </c>
      <c r="CG50" s="19">
        <f t="shared" si="68"/>
        <v>2.0671151587613457</v>
      </c>
      <c r="CH50" s="19">
        <f t="shared" si="68"/>
        <v>3.9342990390152321</v>
      </c>
      <c r="CI50" s="19">
        <f t="shared" si="68"/>
        <v>0.40485778220238355</v>
      </c>
      <c r="CJ50" s="19">
        <f t="shared" si="68"/>
        <v>3.6843654959521244</v>
      </c>
      <c r="CK50" s="19">
        <f t="shared" si="68"/>
        <v>1.1051006530141461</v>
      </c>
      <c r="CL50" s="19">
        <f t="shared" si="68"/>
        <v>3.9483955423911032</v>
      </c>
      <c r="CM50" s="19">
        <f t="shared" si="68"/>
        <v>3.7065598608762462</v>
      </c>
      <c r="CN50" s="19">
        <f t="shared" si="68"/>
        <v>4.1764687229960851</v>
      </c>
      <c r="CO50" s="19">
        <f t="shared" si="68"/>
        <v>1.7560556210883149</v>
      </c>
      <c r="CP50" s="19">
        <f t="shared" si="68"/>
        <v>6.6240833396595589</v>
      </c>
      <c r="CQ50" s="19">
        <f t="shared" si="68"/>
        <v>3.4628845137375963</v>
      </c>
      <c r="CR50" s="19">
        <f t="shared" si="68"/>
        <v>4.7918752992151203</v>
      </c>
      <c r="CS50" s="19">
        <f t="shared" si="68"/>
        <v>4.2542270727748743</v>
      </c>
      <c r="CT50" s="19">
        <f t="shared" si="68"/>
        <v>3.5460878785653183</v>
      </c>
      <c r="CU50" s="19">
        <f t="shared" si="68"/>
        <v>4.360808769974267</v>
      </c>
      <c r="CV50" s="19">
        <f t="shared" ref="CV50:EA50" si="69">100*((CV19/CU19)^4-1)</f>
        <v>1.1795267800813969</v>
      </c>
      <c r="CW50" s="19">
        <f t="shared" si="69"/>
        <v>3.374462462833594</v>
      </c>
      <c r="CX50" s="19">
        <f t="shared" si="69"/>
        <v>1.7080184845994051</v>
      </c>
      <c r="CY50" s="19">
        <f t="shared" si="69"/>
        <v>5.4446535079897274</v>
      </c>
      <c r="CZ50" s="19">
        <f t="shared" si="69"/>
        <v>4.4616147204871393</v>
      </c>
      <c r="DA50" s="19">
        <f t="shared" si="69"/>
        <v>8.506973482629876</v>
      </c>
      <c r="DB50" s="19">
        <f t="shared" si="69"/>
        <v>2.6633705967533228</v>
      </c>
      <c r="DC50" s="19">
        <f t="shared" si="69"/>
        <v>4.5549886555332764</v>
      </c>
      <c r="DD50" s="19">
        <f t="shared" si="69"/>
        <v>3.2995652196410985</v>
      </c>
      <c r="DE50" s="19">
        <f t="shared" si="69"/>
        <v>4.8097848803455134</v>
      </c>
      <c r="DF50" s="19">
        <f t="shared" si="69"/>
        <v>1.9809551311225304</v>
      </c>
      <c r="DG50" s="19">
        <f t="shared" si="69"/>
        <v>3.6359947304424045</v>
      </c>
      <c r="DH50" s="19">
        <f t="shared" si="69"/>
        <v>5.4409513086420169</v>
      </c>
      <c r="DI50" s="19">
        <f t="shared" si="69"/>
        <v>0.15958504706874432</v>
      </c>
      <c r="DJ50" s="19">
        <f t="shared" si="69"/>
        <v>1.7652532872367566</v>
      </c>
      <c r="DK50" s="19">
        <f t="shared" si="69"/>
        <v>5.6723716909103494</v>
      </c>
      <c r="DL50" s="19">
        <f t="shared" si="69"/>
        <v>3.1680722572530629</v>
      </c>
      <c r="DM50" s="19">
        <f t="shared" si="69"/>
        <v>-0.46520564697190014</v>
      </c>
      <c r="DN50" s="19">
        <f t="shared" si="69"/>
        <v>3.0673228975142353</v>
      </c>
      <c r="DO50" s="19">
        <f t="shared" si="69"/>
        <v>7.7197719074417748E-2</v>
      </c>
      <c r="DP50" s="19">
        <f t="shared" si="69"/>
        <v>1.78653706610028</v>
      </c>
      <c r="DQ50" s="19">
        <f t="shared" si="69"/>
        <v>1.6229984589307911</v>
      </c>
      <c r="DR50" s="19">
        <f t="shared" si="69"/>
        <v>0.61349513407684686</v>
      </c>
      <c r="DS50" s="19">
        <f t="shared" si="69"/>
        <v>-4.8003145746853164</v>
      </c>
      <c r="DT50" s="19">
        <f t="shared" si="69"/>
        <v>-90.318353864123068</v>
      </c>
      <c r="DU50" s="19">
        <f t="shared" si="69"/>
        <v>69.327797423092122</v>
      </c>
      <c r="DV50" s="19">
        <f t="shared" si="69"/>
        <v>9.9532508956837304</v>
      </c>
      <c r="DW50" s="19">
        <f t="shared" si="69"/>
        <v>-4.8927406623924918</v>
      </c>
      <c r="DX50" s="19">
        <f t="shared" si="69"/>
        <v>52.947742042033454</v>
      </c>
      <c r="DY50" s="19">
        <f t="shared" si="69"/>
        <v>50.905922216732733</v>
      </c>
      <c r="DZ50" s="19">
        <f t="shared" si="69"/>
        <v>23.355443204535288</v>
      </c>
      <c r="EA50" s="19">
        <f t="shared" si="69"/>
        <v>8.0999271409925235</v>
      </c>
      <c r="EB50" s="19">
        <f t="shared" ref="EB50:FJ50" si="70">100*((EB19/EA19)^4-1)</f>
        <v>8.9034014274935522</v>
      </c>
      <c r="EC50" s="19">
        <f t="shared" si="70"/>
        <v>11.960908799340842</v>
      </c>
      <c r="ED50" s="19">
        <f t="shared" si="70"/>
        <v>7.6359983408721632</v>
      </c>
      <c r="EE50" s="19">
        <f t="shared" si="70"/>
        <v>8.0310405702750387</v>
      </c>
      <c r="EF50" s="19">
        <f t="shared" si="70"/>
        <v>7.4335954972916563</v>
      </c>
      <c r="EG50" s="19">
        <f t="shared" si="70"/>
        <v>3.8106775909996449</v>
      </c>
      <c r="EH50" s="19">
        <f t="shared" si="70"/>
        <v>2.8625122960371563</v>
      </c>
      <c r="EI50" s="19">
        <f t="shared" si="70"/>
        <v>-1.5974119868996661</v>
      </c>
      <c r="EJ50" s="19">
        <f t="shared" si="70"/>
        <v>4.0953167615200181</v>
      </c>
      <c r="EK50" s="19">
        <f t="shared" si="70"/>
        <v>3.8893383363262757</v>
      </c>
      <c r="EL50" s="19">
        <f t="shared" si="70"/>
        <v>-0.3160803534546619</v>
      </c>
      <c r="EM50" s="19">
        <f t="shared" si="70"/>
        <v>-3.9772696632675131</v>
      </c>
      <c r="EN50" s="18">
        <f t="shared" si="70"/>
        <v>0.11402592932565625</v>
      </c>
      <c r="EO50" s="18">
        <f t="shared" si="70"/>
        <v>3.056720536487556</v>
      </c>
      <c r="EP50" s="18">
        <f t="shared" si="70"/>
        <v>4.9557367709951228</v>
      </c>
      <c r="EQ50" s="18">
        <f t="shared" si="70"/>
        <v>4.4581510320753637</v>
      </c>
      <c r="ER50" s="18">
        <f t="shared" si="70"/>
        <v>4.3619224605713214</v>
      </c>
      <c r="ES50" s="18">
        <f t="shared" si="70"/>
        <v>1.2549384968209676</v>
      </c>
      <c r="ET50" s="18">
        <f t="shared" si="70"/>
        <v>3.12647990440722</v>
      </c>
      <c r="EU50" s="18">
        <f t="shared" si="70"/>
        <v>-0.49370386661229393</v>
      </c>
      <c r="EV50" s="18">
        <f t="shared" si="70"/>
        <v>-1.2273761593298849</v>
      </c>
      <c r="EW50" s="18">
        <f t="shared" si="70"/>
        <v>0.36392029104301837</v>
      </c>
      <c r="EX50" s="18">
        <f t="shared" si="70"/>
        <v>0.61816343584959466</v>
      </c>
      <c r="EY50" s="18">
        <f t="shared" si="70"/>
        <v>-2.8325041048481214</v>
      </c>
      <c r="EZ50" s="18">
        <f t="shared" si="70"/>
        <v>0.73646054031515362</v>
      </c>
      <c r="FA50" s="18">
        <f t="shared" si="70"/>
        <v>0.87471716430889135</v>
      </c>
      <c r="FB50" s="18">
        <f t="shared" si="70"/>
        <v>0.38002050987964164</v>
      </c>
      <c r="FC50" s="18">
        <f t="shared" si="70"/>
        <v>-0.50939610961148185</v>
      </c>
      <c r="FD50" s="18">
        <f t="shared" si="70"/>
        <v>-0.33065590155062496</v>
      </c>
      <c r="FE50" s="18">
        <f t="shared" si="70"/>
        <v>-0.52872729827955212</v>
      </c>
      <c r="FF50" s="18">
        <f t="shared" si="70"/>
        <v>-0.48988459800500816</v>
      </c>
      <c r="FG50" s="18">
        <f t="shared" si="70"/>
        <v>-1.2115597749191687</v>
      </c>
      <c r="FH50" s="18">
        <f t="shared" si="70"/>
        <v>-0.36013557711802591</v>
      </c>
      <c r="FI50" s="18">
        <f t="shared" si="70"/>
        <v>-0.25691341968328008</v>
      </c>
      <c r="FJ50" s="18">
        <f t="shared" si="70"/>
        <v>-0.37404039783780485</v>
      </c>
    </row>
    <row r="51" spans="2:166" x14ac:dyDescent="0.2">
      <c r="B51" t="str">
        <f t="shared" si="5"/>
        <v xml:space="preserve">   Government</v>
      </c>
      <c r="C51" s="19"/>
      <c r="D51" s="19">
        <f t="shared" ref="D51:AI51" si="71">100*((D20/C20)^4-1)</f>
        <v>3.2551702202031185</v>
      </c>
      <c r="E51" s="19">
        <f t="shared" si="71"/>
        <v>10.018519574392503</v>
      </c>
      <c r="F51" s="19">
        <f t="shared" si="71"/>
        <v>-2.817964446484611</v>
      </c>
      <c r="G51" s="19">
        <f t="shared" si="71"/>
        <v>1.8958957963616463</v>
      </c>
      <c r="H51" s="19">
        <f t="shared" si="71"/>
        <v>9.4163957090785075</v>
      </c>
      <c r="I51" s="19">
        <f t="shared" si="71"/>
        <v>5.7923955943594896</v>
      </c>
      <c r="J51" s="19">
        <f t="shared" si="71"/>
        <v>-0.85744414268735802</v>
      </c>
      <c r="K51" s="19">
        <f t="shared" si="71"/>
        <v>7.2585715351986435</v>
      </c>
      <c r="L51" s="19">
        <f t="shared" si="71"/>
        <v>2.3068580786691495</v>
      </c>
      <c r="M51" s="19">
        <f t="shared" si="71"/>
        <v>0.16856296303529028</v>
      </c>
      <c r="N51" s="19">
        <f t="shared" si="71"/>
        <v>6.5538321756497764</v>
      </c>
      <c r="O51" s="19">
        <f t="shared" si="71"/>
        <v>-1.4832870448232227</v>
      </c>
      <c r="P51" s="19">
        <f t="shared" si="71"/>
        <v>2.6035384255196581</v>
      </c>
      <c r="Q51" s="19">
        <f t="shared" si="71"/>
        <v>2.9240894489084068</v>
      </c>
      <c r="R51" s="19">
        <f t="shared" si="71"/>
        <v>2.484353716466603</v>
      </c>
      <c r="S51" s="19">
        <f t="shared" si="71"/>
        <v>-0.24442396154870094</v>
      </c>
      <c r="T51" s="19">
        <f t="shared" si="71"/>
        <v>2.3874631088324438</v>
      </c>
      <c r="U51" s="19">
        <f t="shared" si="71"/>
        <v>-2.1723016108787907</v>
      </c>
      <c r="V51" s="19">
        <f t="shared" si="71"/>
        <v>8.4095041552492589</v>
      </c>
      <c r="W51" s="19">
        <f t="shared" si="71"/>
        <v>2.257065539051295</v>
      </c>
      <c r="X51" s="19">
        <f t="shared" si="71"/>
        <v>0.31834435639144232</v>
      </c>
      <c r="Y51" s="19">
        <f t="shared" si="71"/>
        <v>-1.5791241423173674</v>
      </c>
      <c r="Z51" s="19">
        <f t="shared" si="71"/>
        <v>3.5552105622194574</v>
      </c>
      <c r="AA51" s="19">
        <f t="shared" si="71"/>
        <v>5.7318889769449655</v>
      </c>
      <c r="AB51" s="19">
        <f t="shared" si="71"/>
        <v>-1.3187059055862926</v>
      </c>
      <c r="AC51" s="19">
        <f t="shared" si="71"/>
        <v>-0.15634157653187097</v>
      </c>
      <c r="AD51" s="19">
        <f t="shared" si="71"/>
        <v>1.0211011992757202</v>
      </c>
      <c r="AE51" s="19">
        <f t="shared" si="71"/>
        <v>0.39081536260709981</v>
      </c>
      <c r="AF51" s="19">
        <f t="shared" si="71"/>
        <v>8.2763179006756449</v>
      </c>
      <c r="AG51" s="19">
        <f t="shared" si="71"/>
        <v>0.61290761104686453</v>
      </c>
      <c r="AH51" s="19">
        <f t="shared" si="71"/>
        <v>1.0727873405331767</v>
      </c>
      <c r="AI51" s="19">
        <f t="shared" si="71"/>
        <v>3.3134666469679663</v>
      </c>
      <c r="AJ51" s="19">
        <f t="shared" ref="AJ51:BO51" si="72">100*((AJ20/AI20)^4-1)</f>
        <v>3.363621932780636</v>
      </c>
      <c r="AK51" s="19">
        <f t="shared" si="72"/>
        <v>2.6466100481683741</v>
      </c>
      <c r="AL51" s="19">
        <f t="shared" si="72"/>
        <v>2.1748525252693218</v>
      </c>
      <c r="AM51" s="19">
        <f t="shared" si="72"/>
        <v>1.0399169790077822</v>
      </c>
      <c r="AN51" s="19">
        <f t="shared" si="72"/>
        <v>3.2869888550310034</v>
      </c>
      <c r="AO51" s="19">
        <f t="shared" si="72"/>
        <v>4.0875565384358659</v>
      </c>
      <c r="AP51" s="19">
        <f t="shared" si="72"/>
        <v>0.14503260852603006</v>
      </c>
      <c r="AQ51" s="19">
        <f t="shared" si="72"/>
        <v>2.1912992507381324</v>
      </c>
      <c r="AR51" s="19">
        <f t="shared" si="72"/>
        <v>3.8741773007332059</v>
      </c>
      <c r="AS51" s="19">
        <f t="shared" si="72"/>
        <v>-2.1241940922577029</v>
      </c>
      <c r="AT51" s="19">
        <f t="shared" si="72"/>
        <v>-0.2151115112885793</v>
      </c>
      <c r="AU51" s="19">
        <f t="shared" si="72"/>
        <v>8.7454516196942897</v>
      </c>
      <c r="AV51" s="19">
        <f t="shared" si="72"/>
        <v>3.8512026024840162</v>
      </c>
      <c r="AW51" s="19">
        <f t="shared" si="72"/>
        <v>2.105929895565839</v>
      </c>
      <c r="AX51" s="19">
        <f t="shared" si="72"/>
        <v>3.2965242738631106</v>
      </c>
      <c r="AY51" s="19">
        <f t="shared" si="72"/>
        <v>1.7293157566746542</v>
      </c>
      <c r="AZ51" s="19">
        <f t="shared" si="72"/>
        <v>1.5833097377255578</v>
      </c>
      <c r="BA51" s="19">
        <f t="shared" si="72"/>
        <v>0.61490979556095837</v>
      </c>
      <c r="BB51" s="19">
        <f t="shared" si="72"/>
        <v>2.403532599221947</v>
      </c>
      <c r="BC51" s="19">
        <f t="shared" si="72"/>
        <v>1.223435227942371</v>
      </c>
      <c r="BD51" s="19">
        <f t="shared" si="72"/>
        <v>2.2446197046885885</v>
      </c>
      <c r="BE51" s="19">
        <f t="shared" si="72"/>
        <v>-2.7877473470041214</v>
      </c>
      <c r="BF51" s="19">
        <f t="shared" si="72"/>
        <v>1.5628685635987516</v>
      </c>
      <c r="BG51" s="19">
        <f t="shared" si="72"/>
        <v>-1.3391173695957437</v>
      </c>
      <c r="BH51" s="19">
        <f t="shared" si="72"/>
        <v>0.67693107605282243</v>
      </c>
      <c r="BI51" s="19">
        <f t="shared" si="72"/>
        <v>0.94705918221091867</v>
      </c>
      <c r="BJ51" s="19">
        <f t="shared" si="72"/>
        <v>0.13456684388553075</v>
      </c>
      <c r="BK51" s="19">
        <f t="shared" si="72"/>
        <v>-2.0016047691003291</v>
      </c>
      <c r="BL51" s="19">
        <f t="shared" si="72"/>
        <v>1.0173720606107439</v>
      </c>
      <c r="BM51" s="19">
        <f t="shared" si="72"/>
        <v>8.8817841970012523E-14</v>
      </c>
      <c r="BN51" s="19">
        <f t="shared" si="72"/>
        <v>0.81121774916375067</v>
      </c>
      <c r="BO51" s="19">
        <f t="shared" si="72"/>
        <v>0.94498162591558632</v>
      </c>
      <c r="BP51" s="19">
        <f t="shared" ref="BP51:CU51" si="73">100*((BP20/BO20)^4-1)</f>
        <v>-0.66934169216424921</v>
      </c>
      <c r="BQ51" s="19">
        <f t="shared" si="73"/>
        <v>-0.60356940617577459</v>
      </c>
      <c r="BR51" s="19">
        <f t="shared" si="73"/>
        <v>1.3531607455140815</v>
      </c>
      <c r="BS51" s="19">
        <f t="shared" si="73"/>
        <v>0.67260566838645008</v>
      </c>
      <c r="BT51" s="19">
        <f t="shared" si="73"/>
        <v>1.0084801353870132</v>
      </c>
      <c r="BU51" s="19">
        <f t="shared" si="73"/>
        <v>2.3589853269121885</v>
      </c>
      <c r="BV51" s="19">
        <f t="shared" si="73"/>
        <v>1.2009873811821281</v>
      </c>
      <c r="BW51" s="19">
        <f t="shared" si="73"/>
        <v>2.4055056358639026</v>
      </c>
      <c r="BX51" s="19">
        <f t="shared" si="73"/>
        <v>0</v>
      </c>
      <c r="BY51" s="19">
        <f t="shared" si="73"/>
        <v>7.3711871951230412</v>
      </c>
      <c r="BZ51" s="19">
        <f t="shared" si="73"/>
        <v>1.1691983681538565</v>
      </c>
      <c r="CA51" s="19">
        <f t="shared" si="73"/>
        <v>-1.1556861050723399</v>
      </c>
      <c r="CB51" s="19">
        <f t="shared" si="73"/>
        <v>1.5611999694477463</v>
      </c>
      <c r="CC51" s="19">
        <f t="shared" si="73"/>
        <v>-1.8552075425313341</v>
      </c>
      <c r="CD51" s="19">
        <f t="shared" si="73"/>
        <v>-1.2241137924561052</v>
      </c>
      <c r="CE51" s="19">
        <f t="shared" si="73"/>
        <v>-0.58304160843503094</v>
      </c>
      <c r="CF51" s="19">
        <f t="shared" si="73"/>
        <v>5.7778256141143514</v>
      </c>
      <c r="CG51" s="19">
        <f t="shared" si="73"/>
        <v>-3.4798515659141493</v>
      </c>
      <c r="CH51" s="19">
        <f t="shared" si="73"/>
        <v>-4.1385731096628469</v>
      </c>
      <c r="CI51" s="19">
        <f t="shared" si="73"/>
        <v>-1.5596776796876433</v>
      </c>
      <c r="CJ51" s="19">
        <f t="shared" si="73"/>
        <v>-1.1110095676371889</v>
      </c>
      <c r="CK51" s="19">
        <f t="shared" si="73"/>
        <v>-2.9287732099345765</v>
      </c>
      <c r="CL51" s="19">
        <f t="shared" si="73"/>
        <v>1.3996288152935188</v>
      </c>
      <c r="CM51" s="19">
        <f t="shared" si="73"/>
        <v>1.261290537555726</v>
      </c>
      <c r="CN51" s="19">
        <f t="shared" si="73"/>
        <v>-0.13166555160954996</v>
      </c>
      <c r="CO51" s="19">
        <f t="shared" si="73"/>
        <v>0.13183913833827443</v>
      </c>
      <c r="CP51" s="19">
        <f t="shared" si="73"/>
        <v>2.2582969391722774</v>
      </c>
      <c r="CQ51" s="19">
        <f t="shared" si="73"/>
        <v>1.3164213257728097</v>
      </c>
      <c r="CR51" s="19">
        <f t="shared" si="73"/>
        <v>0</v>
      </c>
      <c r="CS51" s="19">
        <f t="shared" si="73"/>
        <v>0.45777739333512368</v>
      </c>
      <c r="CT51" s="19">
        <f t="shared" si="73"/>
        <v>3.3674325296101149</v>
      </c>
      <c r="CU51" s="19">
        <f t="shared" si="73"/>
        <v>1.2344530291751532</v>
      </c>
      <c r="CV51" s="19">
        <f t="shared" ref="CV51:EA51" si="74">100*((CV20/CU20)^4-1)</f>
        <v>0.25814765538416662</v>
      </c>
      <c r="CW51" s="19">
        <f t="shared" si="74"/>
        <v>1.94704657028415</v>
      </c>
      <c r="CX51" s="19">
        <f t="shared" si="74"/>
        <v>2.5243519732135677</v>
      </c>
      <c r="CY51" s="19">
        <f t="shared" si="74"/>
        <v>2.8985965544346737</v>
      </c>
      <c r="CZ51" s="19">
        <f t="shared" si="74"/>
        <v>2.8777443256497115</v>
      </c>
      <c r="DA51" s="19">
        <f t="shared" si="74"/>
        <v>2.9855808757554225</v>
      </c>
      <c r="DB51" s="19">
        <f t="shared" si="74"/>
        <v>1.8208464388872692</v>
      </c>
      <c r="DC51" s="19">
        <f t="shared" si="74"/>
        <v>1.1848027347401313</v>
      </c>
      <c r="DD51" s="19">
        <f t="shared" si="74"/>
        <v>3.7660686681378452</v>
      </c>
      <c r="DE51" s="19">
        <f t="shared" si="74"/>
        <v>1.4180896303206403</v>
      </c>
      <c r="DF51" s="19">
        <f t="shared" si="74"/>
        <v>3.5920877034936405</v>
      </c>
      <c r="DG51" s="19">
        <f t="shared" si="74"/>
        <v>0.48550965274942737</v>
      </c>
      <c r="DH51" s="19">
        <f t="shared" si="74"/>
        <v>1.7662306445493492</v>
      </c>
      <c r="DI51" s="19">
        <f t="shared" si="74"/>
        <v>0.12053637324824784</v>
      </c>
      <c r="DJ51" s="19">
        <f t="shared" si="74"/>
        <v>1.027725258797596</v>
      </c>
      <c r="DK51" s="19">
        <f t="shared" si="74"/>
        <v>-3.2044864706344489</v>
      </c>
      <c r="DL51" s="19">
        <f t="shared" si="74"/>
        <v>-1.9238879093953165</v>
      </c>
      <c r="DM51" s="19">
        <f t="shared" si="74"/>
        <v>-2.6508541585761547</v>
      </c>
      <c r="DN51" s="19">
        <f t="shared" si="74"/>
        <v>-0.79407105165096858</v>
      </c>
      <c r="DO51" s="19">
        <f t="shared" si="74"/>
        <v>-5.3525544809884469</v>
      </c>
      <c r="DP51" s="19">
        <f t="shared" si="74"/>
        <v>2.2594432881229309</v>
      </c>
      <c r="DQ51" s="19">
        <f t="shared" si="74"/>
        <v>4.5311537693278003</v>
      </c>
      <c r="DR51" s="19">
        <f t="shared" si="74"/>
        <v>-2.0649168271018925</v>
      </c>
      <c r="DS51" s="19">
        <f t="shared" si="74"/>
        <v>5.1416422628710823</v>
      </c>
      <c r="DT51" s="19">
        <f t="shared" si="74"/>
        <v>-22.830580065818175</v>
      </c>
      <c r="DU51" s="19">
        <f t="shared" si="74"/>
        <v>10.015218418725258</v>
      </c>
      <c r="DV51" s="19">
        <f t="shared" si="74"/>
        <v>-13.670151941289809</v>
      </c>
      <c r="DW51" s="19">
        <f t="shared" si="74"/>
        <v>0</v>
      </c>
      <c r="DX51" s="19">
        <f t="shared" si="74"/>
        <v>6.3861921672593081</v>
      </c>
      <c r="DY51" s="19">
        <f t="shared" si="74"/>
        <v>11.734888493928409</v>
      </c>
      <c r="DZ51" s="19">
        <f t="shared" si="74"/>
        <v>-5.9624763150792459</v>
      </c>
      <c r="EA51" s="19">
        <f t="shared" si="74"/>
        <v>-13.270233757798488</v>
      </c>
      <c r="EB51" s="19">
        <f t="shared" ref="EB51:FJ51" si="75">100*((EB20/EA20)^4-1)</f>
        <v>-1.578916371016148</v>
      </c>
      <c r="EC51" s="19">
        <f t="shared" si="75"/>
        <v>21.781545143926252</v>
      </c>
      <c r="ED51" s="19">
        <f t="shared" si="75"/>
        <v>-6.417618343208531</v>
      </c>
      <c r="EE51" s="19">
        <f t="shared" si="75"/>
        <v>-0.76947382346661541</v>
      </c>
      <c r="EF51" s="19">
        <f t="shared" si="75"/>
        <v>17.035149065218814</v>
      </c>
      <c r="EG51" s="19">
        <f t="shared" si="75"/>
        <v>-0.43293326494664441</v>
      </c>
      <c r="EH51" s="19">
        <f t="shared" si="75"/>
        <v>-0.37157414559786384</v>
      </c>
      <c r="EI51" s="19">
        <f t="shared" si="75"/>
        <v>19.395012948926649</v>
      </c>
      <c r="EJ51" s="19">
        <f t="shared" si="75"/>
        <v>5.9477123826072509</v>
      </c>
      <c r="EK51" s="19">
        <f t="shared" si="75"/>
        <v>3.9796166071043748</v>
      </c>
      <c r="EL51" s="19">
        <f t="shared" si="75"/>
        <v>1.6915410665213182</v>
      </c>
      <c r="EM51" s="19">
        <f t="shared" si="75"/>
        <v>-2.6853691003796198</v>
      </c>
      <c r="EN51" s="18">
        <f t="shared" si="75"/>
        <v>0.69037524288315666</v>
      </c>
      <c r="EO51" s="18">
        <f t="shared" si="75"/>
        <v>-0.53896259695652704</v>
      </c>
      <c r="EP51" s="18">
        <f t="shared" si="75"/>
        <v>-0.88326425364715355</v>
      </c>
      <c r="EQ51" s="18">
        <f t="shared" si="75"/>
        <v>0.30461419833831549</v>
      </c>
      <c r="ER51" s="18">
        <f t="shared" si="75"/>
        <v>0.84899768546160548</v>
      </c>
      <c r="ES51" s="18">
        <f t="shared" si="75"/>
        <v>3.3792095570617242E-2</v>
      </c>
      <c r="ET51" s="18">
        <f t="shared" si="75"/>
        <v>-3.4825307220909263E-2</v>
      </c>
      <c r="EU51" s="18">
        <f t="shared" si="75"/>
        <v>0.2334102167998342</v>
      </c>
      <c r="EV51" s="18">
        <f t="shared" si="75"/>
        <v>0.83794846157376757</v>
      </c>
      <c r="EW51" s="18">
        <f t="shared" si="75"/>
        <v>0.62783578021938791</v>
      </c>
      <c r="EX51" s="18">
        <f t="shared" si="75"/>
        <v>0.58312392538053537</v>
      </c>
      <c r="EY51" s="18">
        <f t="shared" si="75"/>
        <v>0.59862572971649541</v>
      </c>
      <c r="EZ51" s="18">
        <f t="shared" si="75"/>
        <v>0.59616795979222648</v>
      </c>
      <c r="FA51" s="18">
        <f t="shared" si="75"/>
        <v>0.4462120765780897</v>
      </c>
      <c r="FB51" s="18">
        <f t="shared" si="75"/>
        <v>0.64018646917458621</v>
      </c>
      <c r="FC51" s="18">
        <f t="shared" si="75"/>
        <v>0.54645706990770204</v>
      </c>
      <c r="FD51" s="18">
        <f t="shared" si="75"/>
        <v>0.53276240360378146</v>
      </c>
      <c r="FE51" s="18">
        <f t="shared" si="75"/>
        <v>0.68110473505440527</v>
      </c>
      <c r="FF51" s="18">
        <f t="shared" si="75"/>
        <v>0.84184771732678243</v>
      </c>
      <c r="FG51" s="18">
        <f t="shared" si="75"/>
        <v>1.0478634633786843</v>
      </c>
      <c r="FH51" s="18">
        <f t="shared" si="75"/>
        <v>1.5180176770349219</v>
      </c>
      <c r="FI51" s="18">
        <f t="shared" si="75"/>
        <v>0.65916445563189985</v>
      </c>
      <c r="FJ51" s="18">
        <f t="shared" si="75"/>
        <v>-0.33933912643884234</v>
      </c>
    </row>
    <row r="52" spans="2:166" x14ac:dyDescent="0.2">
      <c r="B52" t="str">
        <f t="shared" si="5"/>
        <v xml:space="preserve">      State and local</v>
      </c>
      <c r="C52" s="19"/>
      <c r="D52" s="19">
        <f t="shared" ref="D52:AI52" si="76">100*((D21/C21)^4-1)</f>
        <v>2.0699300559136935</v>
      </c>
      <c r="E52" s="19">
        <f t="shared" si="76"/>
        <v>13.781725412703437</v>
      </c>
      <c r="F52" s="19">
        <f t="shared" si="76"/>
        <v>-1.5529664979490376</v>
      </c>
      <c r="G52" s="19">
        <f t="shared" si="76"/>
        <v>2.4263700141440303</v>
      </c>
      <c r="H52" s="19">
        <f t="shared" si="76"/>
        <v>10.580070173505064</v>
      </c>
      <c r="I52" s="19">
        <f t="shared" si="76"/>
        <v>5.1642399600378752</v>
      </c>
      <c r="J52" s="19">
        <f t="shared" si="76"/>
        <v>-0.39969972495640382</v>
      </c>
      <c r="K52" s="19">
        <f t="shared" si="76"/>
        <v>8.2580997245701226</v>
      </c>
      <c r="L52" s="19">
        <f t="shared" si="76"/>
        <v>2.5779541085318769</v>
      </c>
      <c r="M52" s="19">
        <f t="shared" si="76"/>
        <v>-0.19502675817804072</v>
      </c>
      <c r="N52" s="19">
        <f t="shared" si="76"/>
        <v>7.3199258863974714</v>
      </c>
      <c r="O52" s="19">
        <f t="shared" si="76"/>
        <v>-2.4707763756918188</v>
      </c>
      <c r="P52" s="19">
        <f t="shared" si="76"/>
        <v>2.7302185567969151</v>
      </c>
      <c r="Q52" s="19">
        <f t="shared" si="76"/>
        <v>2.7117106917733835</v>
      </c>
      <c r="R52" s="19">
        <f t="shared" si="76"/>
        <v>3.2776275971483582</v>
      </c>
      <c r="S52" s="19">
        <f t="shared" si="76"/>
        <v>-9.4439847034721858E-2</v>
      </c>
      <c r="T52" s="19">
        <f t="shared" si="76"/>
        <v>2.7686632691975577</v>
      </c>
      <c r="U52" s="19">
        <f t="shared" si="76"/>
        <v>-2.3257523955442783</v>
      </c>
      <c r="V52" s="19">
        <f t="shared" si="76"/>
        <v>9.8814380971011353</v>
      </c>
      <c r="W52" s="19">
        <f t="shared" si="76"/>
        <v>3.2665620346443047</v>
      </c>
      <c r="X52" s="19">
        <f t="shared" si="76"/>
        <v>0.45813692084937241</v>
      </c>
      <c r="Y52" s="19">
        <f t="shared" si="76"/>
        <v>-1.6344718472941944</v>
      </c>
      <c r="Z52" s="19">
        <f t="shared" si="76"/>
        <v>4.4769260784007781</v>
      </c>
      <c r="AA52" s="19">
        <f t="shared" si="76"/>
        <v>6.6954041016360488</v>
      </c>
      <c r="AB52" s="19">
        <f t="shared" si="76"/>
        <v>-0.97853150741080697</v>
      </c>
      <c r="AC52" s="19">
        <f t="shared" si="76"/>
        <v>0.17913116874819224</v>
      </c>
      <c r="AD52" s="19">
        <f t="shared" si="76"/>
        <v>0.62773039058476865</v>
      </c>
      <c r="AE52" s="19">
        <f t="shared" si="76"/>
        <v>0.35778139596644998</v>
      </c>
      <c r="AF52" s="19">
        <f t="shared" si="76"/>
        <v>9.4185680831415439</v>
      </c>
      <c r="AG52" s="19">
        <f t="shared" si="76"/>
        <v>-0.26152323372843345</v>
      </c>
      <c r="AH52" s="19">
        <f t="shared" si="76"/>
        <v>1.5809970357247627</v>
      </c>
      <c r="AI52" s="19">
        <f t="shared" si="76"/>
        <v>2.7236224033021061</v>
      </c>
      <c r="AJ52" s="19">
        <f t="shared" ref="AJ52:BO52" si="77">100*((AJ21/AI21)^4-1)</f>
        <v>3.9447350922478641</v>
      </c>
      <c r="AK52" s="19">
        <f t="shared" si="77"/>
        <v>2.0693429869965474</v>
      </c>
      <c r="AL52" s="19">
        <f t="shared" si="77"/>
        <v>1.5410675153937792</v>
      </c>
      <c r="AM52" s="19">
        <f t="shared" si="77"/>
        <v>0.25464178098146828</v>
      </c>
      <c r="AN52" s="19">
        <f t="shared" si="77"/>
        <v>4.7431207200807846</v>
      </c>
      <c r="AO52" s="19">
        <f t="shared" si="77"/>
        <v>4.8610491969724112</v>
      </c>
      <c r="AP52" s="19">
        <f t="shared" si="77"/>
        <v>-0.57821221792959676</v>
      </c>
      <c r="AQ52" s="19">
        <f t="shared" si="77"/>
        <v>2.5948218180189553</v>
      </c>
      <c r="AR52" s="19">
        <f t="shared" si="77"/>
        <v>-1.5559126076091889</v>
      </c>
      <c r="AS52" s="19">
        <f t="shared" si="77"/>
        <v>2.2515536348329146</v>
      </c>
      <c r="AT52" s="19">
        <f t="shared" si="77"/>
        <v>1.073372575968734</v>
      </c>
      <c r="AU52" s="19">
        <f t="shared" si="77"/>
        <v>8.6319268168316921</v>
      </c>
      <c r="AV52" s="19">
        <f t="shared" si="77"/>
        <v>4.575366295676897</v>
      </c>
      <c r="AW52" s="19">
        <f t="shared" si="77"/>
        <v>2.1623004722830297</v>
      </c>
      <c r="AX52" s="19">
        <f t="shared" si="77"/>
        <v>3.5224826485770189</v>
      </c>
      <c r="AY52" s="19">
        <f t="shared" si="77"/>
        <v>2.0524296831470057</v>
      </c>
      <c r="AZ52" s="19">
        <f t="shared" si="77"/>
        <v>1.8047607612180272</v>
      </c>
      <c r="BA52" s="19">
        <f t="shared" si="77"/>
        <v>0.54426932404751938</v>
      </c>
      <c r="BB52" s="19">
        <f t="shared" si="77"/>
        <v>0</v>
      </c>
      <c r="BC52" s="19">
        <f t="shared" si="77"/>
        <v>1.2456058588334429</v>
      </c>
      <c r="BD52" s="19">
        <f t="shared" si="77"/>
        <v>2.9679689882094129</v>
      </c>
      <c r="BE52" s="19">
        <f t="shared" si="77"/>
        <v>-2.7322862368886258</v>
      </c>
      <c r="BF52" s="19">
        <f t="shared" si="77"/>
        <v>1.3972231607578767</v>
      </c>
      <c r="BG52" s="19">
        <f t="shared" si="77"/>
        <v>-1.0729927874987055</v>
      </c>
      <c r="BH52" s="19">
        <f t="shared" si="77"/>
        <v>0.77384046404445073</v>
      </c>
      <c r="BI52" s="19">
        <f t="shared" si="77"/>
        <v>1.2378962961699713</v>
      </c>
      <c r="BJ52" s="19">
        <f t="shared" si="77"/>
        <v>-7.6753330439083278E-2</v>
      </c>
      <c r="BK52" s="19">
        <f t="shared" si="77"/>
        <v>-1.4510499413437294</v>
      </c>
      <c r="BL52" s="19">
        <f t="shared" si="77"/>
        <v>1.2388547684078377</v>
      </c>
      <c r="BM52" s="19">
        <f t="shared" si="77"/>
        <v>-7.6812286424410292E-2</v>
      </c>
      <c r="BN52" s="19">
        <f t="shared" si="77"/>
        <v>1.8571761833136913</v>
      </c>
      <c r="BO52" s="19">
        <f t="shared" si="77"/>
        <v>1.4613737363777579</v>
      </c>
      <c r="BP52" s="19">
        <f t="shared" ref="BP52:CU52" si="78">100*((BP21/BO21)^4-1)</f>
        <v>-0.53247005445222761</v>
      </c>
      <c r="BQ52" s="19">
        <f t="shared" si="78"/>
        <v>-0.68512451286093512</v>
      </c>
      <c r="BR52" s="19">
        <f t="shared" si="78"/>
        <v>1.4605312310204788</v>
      </c>
      <c r="BS52" s="19">
        <f t="shared" si="78"/>
        <v>0.84057232084790989</v>
      </c>
      <c r="BT52" s="19">
        <f t="shared" si="78"/>
        <v>1.2218262332091223</v>
      </c>
      <c r="BU52" s="19">
        <f t="shared" si="78"/>
        <v>2.67902121124588</v>
      </c>
      <c r="BV52" s="19">
        <f t="shared" si="78"/>
        <v>1.1340969757008157</v>
      </c>
      <c r="BW52" s="19">
        <f t="shared" si="78"/>
        <v>2.5005897701818602</v>
      </c>
      <c r="BX52" s="19">
        <f t="shared" si="78"/>
        <v>0</v>
      </c>
      <c r="BY52" s="19">
        <f t="shared" si="78"/>
        <v>8.0675437389172941</v>
      </c>
      <c r="BZ52" s="19">
        <f t="shared" si="78"/>
        <v>1.1022216154302988</v>
      </c>
      <c r="CA52" s="19">
        <f t="shared" si="78"/>
        <v>-1.4516180975444715</v>
      </c>
      <c r="CB52" s="19">
        <f t="shared" si="78"/>
        <v>0.14657381198679431</v>
      </c>
      <c r="CC52" s="19">
        <f t="shared" si="78"/>
        <v>-1.0937824467770918</v>
      </c>
      <c r="CD52" s="19">
        <f t="shared" si="78"/>
        <v>-0.9510677782668453</v>
      </c>
      <c r="CE52" s="19">
        <f t="shared" si="78"/>
        <v>0.66402059209291764</v>
      </c>
      <c r="CF52" s="19">
        <f t="shared" si="78"/>
        <v>0.58910002752019519</v>
      </c>
      <c r="CG52" s="19">
        <f t="shared" si="78"/>
        <v>0.58823370861686985</v>
      </c>
      <c r="CH52" s="19">
        <f t="shared" si="78"/>
        <v>-3.6129941547639488</v>
      </c>
      <c r="CI52" s="19">
        <f t="shared" si="78"/>
        <v>-1.8356556774570376</v>
      </c>
      <c r="CJ52" s="19">
        <f t="shared" si="78"/>
        <v>-1.0358773232832186</v>
      </c>
      <c r="CK52" s="19">
        <f t="shared" si="78"/>
        <v>-2.8001207901443448</v>
      </c>
      <c r="CL52" s="19">
        <f t="shared" si="78"/>
        <v>1.8883436914264085</v>
      </c>
      <c r="CM52" s="19">
        <f t="shared" si="78"/>
        <v>1.5769901570445777</v>
      </c>
      <c r="CN52" s="19">
        <f t="shared" si="78"/>
        <v>0</v>
      </c>
      <c r="CO52" s="19">
        <f t="shared" si="78"/>
        <v>0.29778501641499755</v>
      </c>
      <c r="CP52" s="19">
        <f t="shared" si="78"/>
        <v>2.6262555785624198</v>
      </c>
      <c r="CQ52" s="19">
        <f t="shared" si="78"/>
        <v>1.7836795783955584</v>
      </c>
      <c r="CR52" s="19">
        <f t="shared" si="78"/>
        <v>0.58931700610040938</v>
      </c>
      <c r="CS52" s="19">
        <f t="shared" si="78"/>
        <v>0.95754772641565289</v>
      </c>
      <c r="CT52" s="19">
        <f t="shared" si="78"/>
        <v>4.0883160442244382</v>
      </c>
      <c r="CU52" s="19">
        <f t="shared" si="78"/>
        <v>1.2380371549459701</v>
      </c>
      <c r="CV52" s="19">
        <f t="shared" ref="CV52:EA52" si="79">100*((CV21/CU21)^4-1)</f>
        <v>0.50683218299740762</v>
      </c>
      <c r="CW52" s="19">
        <f t="shared" si="79"/>
        <v>2.6237674065994643</v>
      </c>
      <c r="CX52" s="19">
        <f t="shared" si="79"/>
        <v>3.0460200233733747</v>
      </c>
      <c r="CY52" s="19">
        <f t="shared" si="79"/>
        <v>3.1686425825746101</v>
      </c>
      <c r="CZ52" s="19">
        <f t="shared" si="79"/>
        <v>2.9992566885575167</v>
      </c>
      <c r="DA52" s="19">
        <f t="shared" si="79"/>
        <v>3.3357097727542584</v>
      </c>
      <c r="DB52" s="19">
        <f t="shared" si="79"/>
        <v>2.031636691954386</v>
      </c>
      <c r="DC52" s="19">
        <f t="shared" si="79"/>
        <v>1.3209171947083709</v>
      </c>
      <c r="DD52" s="19">
        <f t="shared" si="79"/>
        <v>3.9886661290751801</v>
      </c>
      <c r="DE52" s="19">
        <f t="shared" si="79"/>
        <v>1.5797753971269035</v>
      </c>
      <c r="DF52" s="19">
        <f t="shared" si="79"/>
        <v>3.8636254850614504</v>
      </c>
      <c r="DG52" s="19">
        <f t="shared" si="79"/>
        <v>0.26976885711254006</v>
      </c>
      <c r="DH52" s="19">
        <f t="shared" si="79"/>
        <v>2.1719893603024287</v>
      </c>
      <c r="DI52" s="19">
        <f t="shared" si="79"/>
        <v>0.33526079066148462</v>
      </c>
      <c r="DJ52" s="19">
        <f t="shared" si="79"/>
        <v>1.3449710313921059</v>
      </c>
      <c r="DK52" s="19">
        <f t="shared" si="79"/>
        <v>-3.0977289828400978</v>
      </c>
      <c r="DL52" s="19">
        <f t="shared" si="79"/>
        <v>-1.9350500188882402</v>
      </c>
      <c r="DM52" s="19">
        <f t="shared" si="79"/>
        <v>-2.8068423041850865</v>
      </c>
      <c r="DN52" s="19">
        <f t="shared" si="79"/>
        <v>-0.6108406674551925</v>
      </c>
      <c r="DO52" s="19">
        <f t="shared" si="79"/>
        <v>-5.5361225009402766</v>
      </c>
      <c r="DP52" s="19">
        <f t="shared" si="79"/>
        <v>2.5112136941522367</v>
      </c>
      <c r="DQ52" s="19">
        <f t="shared" si="79"/>
        <v>4.8950660679922597</v>
      </c>
      <c r="DR52" s="19">
        <f t="shared" si="79"/>
        <v>-2.0204770778564751</v>
      </c>
      <c r="DS52" s="19">
        <f t="shared" si="79"/>
        <v>5.3567494528778292</v>
      </c>
      <c r="DT52" s="19">
        <f t="shared" si="79"/>
        <v>-25.25597688980924</v>
      </c>
      <c r="DU52" s="19">
        <f t="shared" si="79"/>
        <v>7.9760484469906023</v>
      </c>
      <c r="DV52" s="19">
        <f t="shared" si="79"/>
        <v>-13.340393880595302</v>
      </c>
      <c r="DW52" s="19">
        <f t="shared" si="79"/>
        <v>0.81232851626860114</v>
      </c>
      <c r="DX52" s="19">
        <f t="shared" si="79"/>
        <v>7.2424168415175627</v>
      </c>
      <c r="DY52" s="19">
        <f t="shared" si="79"/>
        <v>13.564168986685088</v>
      </c>
      <c r="DZ52" s="19">
        <f t="shared" si="79"/>
        <v>-6.4807830279903218</v>
      </c>
      <c r="EA52" s="19">
        <f t="shared" si="79"/>
        <v>-14.24688523394021</v>
      </c>
      <c r="EB52" s="19">
        <f t="shared" ref="EB52:FJ52" si="80">100*((EB21/EA21)^4-1)</f>
        <v>-0.88397248010736451</v>
      </c>
      <c r="EC52" s="19">
        <f t="shared" si="80"/>
        <v>24.842029011416123</v>
      </c>
      <c r="ED52" s="19">
        <f t="shared" si="80"/>
        <v>-7.1575415219063299</v>
      </c>
      <c r="EE52" s="19">
        <f t="shared" si="80"/>
        <v>-1.1373618180063882</v>
      </c>
      <c r="EF52" s="19">
        <f t="shared" si="80"/>
        <v>18.565826653661908</v>
      </c>
      <c r="EG52" s="19">
        <f t="shared" si="80"/>
        <v>-0.88895935595243447</v>
      </c>
      <c r="EH52" s="19">
        <f t="shared" si="80"/>
        <v>-0.6174409132291947</v>
      </c>
      <c r="EI52" s="19">
        <f t="shared" si="80"/>
        <v>21.279782391977186</v>
      </c>
      <c r="EJ52" s="19">
        <f t="shared" si="80"/>
        <v>6.4506643633407634</v>
      </c>
      <c r="EK52" s="19">
        <f t="shared" si="80"/>
        <v>4.1995971839956514</v>
      </c>
      <c r="EL52" s="19">
        <f t="shared" si="80"/>
        <v>1.8674534126439601</v>
      </c>
      <c r="EM52" s="19">
        <f t="shared" si="80"/>
        <v>-3.020549145803475</v>
      </c>
      <c r="EN52" s="18">
        <f t="shared" si="80"/>
        <v>1.4011446313443754</v>
      </c>
      <c r="EO52" s="18">
        <f t="shared" si="80"/>
        <v>0.1523466435789711</v>
      </c>
      <c r="EP52" s="18">
        <f t="shared" si="80"/>
        <v>0.14538010525282363</v>
      </c>
      <c r="EQ52" s="18">
        <f t="shared" si="80"/>
        <v>0.49991359550471959</v>
      </c>
      <c r="ER52" s="18">
        <f t="shared" si="80"/>
        <v>0.98984208362291604</v>
      </c>
      <c r="ES52" s="18">
        <f t="shared" si="80"/>
        <v>0.10026586379867641</v>
      </c>
      <c r="ET52" s="18">
        <f t="shared" si="80"/>
        <v>-7.6343016774171879E-3</v>
      </c>
      <c r="EU52" s="18">
        <f t="shared" si="80"/>
        <v>0.23535514715014028</v>
      </c>
      <c r="EV52" s="18">
        <f t="shared" si="80"/>
        <v>0.93106319003612992</v>
      </c>
      <c r="EW52" s="18">
        <f t="shared" si="80"/>
        <v>0.70716784413729084</v>
      </c>
      <c r="EX52" s="18">
        <f t="shared" si="80"/>
        <v>0.63775620925405896</v>
      </c>
      <c r="EY52" s="18">
        <f t="shared" si="80"/>
        <v>0.63559751463391212</v>
      </c>
      <c r="EZ52" s="18">
        <f t="shared" si="80"/>
        <v>0.61746534097155692</v>
      </c>
      <c r="FA52" s="18">
        <f t="shared" si="80"/>
        <v>0.45097198498300628</v>
      </c>
      <c r="FB52" s="18">
        <f t="shared" si="80"/>
        <v>0.64599163199414722</v>
      </c>
      <c r="FC52" s="18">
        <f t="shared" si="80"/>
        <v>0.54550992402773169</v>
      </c>
      <c r="FD52" s="18">
        <f t="shared" si="80"/>
        <v>0.52888510818194234</v>
      </c>
      <c r="FE52" s="18">
        <f t="shared" si="80"/>
        <v>0.69614274191818204</v>
      </c>
      <c r="FF52" s="18">
        <f t="shared" si="80"/>
        <v>0.86394031059333631</v>
      </c>
      <c r="FG52" s="18">
        <f t="shared" si="80"/>
        <v>0.89375762948671333</v>
      </c>
      <c r="FH52" s="18">
        <f t="shared" si="80"/>
        <v>0.85507743806878533</v>
      </c>
      <c r="FI52" s="18">
        <f t="shared" si="80"/>
        <v>0.77837658906161344</v>
      </c>
      <c r="FJ52" s="18">
        <f t="shared" si="80"/>
        <v>0.53123879121401707</v>
      </c>
    </row>
    <row r="53" spans="2:166" x14ac:dyDescent="0.2">
      <c r="B53" t="str">
        <f t="shared" si="5"/>
        <v xml:space="preserve">      Federal</v>
      </c>
      <c r="C53" s="19"/>
      <c r="D53" s="19">
        <f t="shared" ref="D53:AI53" si="81">100*((D22/C22)^4-1)</f>
        <v>10.167056522033246</v>
      </c>
      <c r="E53" s="19">
        <f t="shared" si="81"/>
        <v>-9.228762974165349</v>
      </c>
      <c r="F53" s="19">
        <f t="shared" si="81"/>
        <v>-10.013836264190024</v>
      </c>
      <c r="G53" s="19">
        <f t="shared" si="81"/>
        <v>-1.2519407546452865</v>
      </c>
      <c r="H53" s="19">
        <f t="shared" si="81"/>
        <v>2.5476431306845848</v>
      </c>
      <c r="I53" s="19">
        <f t="shared" si="81"/>
        <v>9.7412771707510402</v>
      </c>
      <c r="J53" s="19">
        <f t="shared" si="81"/>
        <v>-3.6249985541364382</v>
      </c>
      <c r="K53" s="19">
        <f t="shared" si="81"/>
        <v>1.2422211412711492</v>
      </c>
      <c r="L53" s="19">
        <f t="shared" si="81"/>
        <v>0.61775878160363895</v>
      </c>
      <c r="M53" s="19">
        <f t="shared" si="81"/>
        <v>2.4843537164665142</v>
      </c>
      <c r="N53" s="19">
        <f t="shared" si="81"/>
        <v>1.8475262386706159</v>
      </c>
      <c r="O53" s="19">
        <f t="shared" si="81"/>
        <v>4.9603095775926809</v>
      </c>
      <c r="P53" s="19">
        <f t="shared" si="81"/>
        <v>1.8167590229362762</v>
      </c>
      <c r="Q53" s="19">
        <f t="shared" si="81"/>
        <v>4.2579644467623856</v>
      </c>
      <c r="R53" s="19">
        <f t="shared" si="81"/>
        <v>-2.3493835275486763</v>
      </c>
      <c r="S53" s="19">
        <f t="shared" si="81"/>
        <v>-1.1869304782279322</v>
      </c>
      <c r="T53" s="19">
        <f t="shared" si="81"/>
        <v>0</v>
      </c>
      <c r="U53" s="19">
        <f t="shared" si="81"/>
        <v>-1.1904629306030867</v>
      </c>
      <c r="V53" s="19">
        <f t="shared" si="81"/>
        <v>-0.59835284638504183</v>
      </c>
      <c r="W53" s="19">
        <f t="shared" si="81"/>
        <v>-4.1383849270417716</v>
      </c>
      <c r="X53" s="19">
        <f t="shared" si="81"/>
        <v>-0.60560007633300161</v>
      </c>
      <c r="Y53" s="19">
        <f t="shared" si="81"/>
        <v>-1.2102735089440597</v>
      </c>
      <c r="Z53" s="19">
        <f t="shared" si="81"/>
        <v>-2.4168067856322972</v>
      </c>
      <c r="AA53" s="19">
        <f t="shared" si="81"/>
        <v>-0.61208695580764472</v>
      </c>
      <c r="AB53" s="19">
        <f t="shared" si="81"/>
        <v>-3.6359810691577676</v>
      </c>
      <c r="AC53" s="19">
        <f t="shared" si="81"/>
        <v>-2.4576398735357441</v>
      </c>
      <c r="AD53" s="19">
        <f t="shared" si="81"/>
        <v>3.7970485488776795</v>
      </c>
      <c r="AE53" s="19">
        <f t="shared" si="81"/>
        <v>0.61967281753827486</v>
      </c>
      <c r="AF53" s="19">
        <f t="shared" si="81"/>
        <v>0.61871431927795761</v>
      </c>
      <c r="AG53" s="19">
        <f t="shared" si="81"/>
        <v>6.9539811515064942</v>
      </c>
      <c r="AH53" s="19">
        <f t="shared" si="81"/>
        <v>-2.4022927665501737</v>
      </c>
      <c r="AI53" s="19">
        <f t="shared" si="81"/>
        <v>7.5203061726115683</v>
      </c>
      <c r="AJ53" s="19">
        <f t="shared" ref="AJ53:BO53" si="82">100*((AJ22/AI22)^4-1)</f>
        <v>-0.59745912048270178</v>
      </c>
      <c r="AK53" s="19">
        <f t="shared" si="82"/>
        <v>6.7616899762250826</v>
      </c>
      <c r="AL53" s="19">
        <f t="shared" si="82"/>
        <v>6.649325266381978</v>
      </c>
      <c r="AM53" s="19">
        <f t="shared" si="82"/>
        <v>6.5406329153454346</v>
      </c>
      <c r="AN53" s="19">
        <f t="shared" si="82"/>
        <v>-6.1390971091212716</v>
      </c>
      <c r="AO53" s="19">
        <f t="shared" si="82"/>
        <v>-1.1560572231727684</v>
      </c>
      <c r="AP53" s="19">
        <f t="shared" si="82"/>
        <v>5.3440498089539323</v>
      </c>
      <c r="AQ53" s="19">
        <f t="shared" si="82"/>
        <v>-0.57347522481958624</v>
      </c>
      <c r="AR53" s="19">
        <f t="shared" si="82"/>
        <v>48.334522333571428</v>
      </c>
      <c r="AS53" s="19">
        <f t="shared" si="82"/>
        <v>-26.573650173537533</v>
      </c>
      <c r="AT53" s="19">
        <f t="shared" si="82"/>
        <v>-8.7139349435403695</v>
      </c>
      <c r="AU53" s="19">
        <f t="shared" si="82"/>
        <v>9.5457449482031045</v>
      </c>
      <c r="AV53" s="19">
        <f t="shared" si="82"/>
        <v>-1.1220085377272038</v>
      </c>
      <c r="AW53" s="19">
        <f t="shared" si="82"/>
        <v>1.7057184844641249</v>
      </c>
      <c r="AX53" s="19">
        <f t="shared" si="82"/>
        <v>1.6984758415505619</v>
      </c>
      <c r="AY53" s="19">
        <f t="shared" si="82"/>
        <v>-0.55904824680442777</v>
      </c>
      <c r="AZ53" s="19">
        <f t="shared" si="82"/>
        <v>0</v>
      </c>
      <c r="BA53" s="19">
        <f t="shared" si="82"/>
        <v>1.1267494501550512</v>
      </c>
      <c r="BB53" s="19">
        <f t="shared" si="82"/>
        <v>21.065635579484955</v>
      </c>
      <c r="BC53" s="19">
        <f t="shared" si="82"/>
        <v>1.0709409235752698</v>
      </c>
      <c r="BD53" s="19">
        <f t="shared" si="82"/>
        <v>-2.6331668367346683</v>
      </c>
      <c r="BE53" s="19">
        <f t="shared" si="82"/>
        <v>-3.1743492137156992</v>
      </c>
      <c r="BF53" s="19">
        <f t="shared" si="82"/>
        <v>2.7264968014005575</v>
      </c>
      <c r="BG53" s="19">
        <f t="shared" si="82"/>
        <v>-3.1785529702955007</v>
      </c>
      <c r="BH53" s="19">
        <f t="shared" si="82"/>
        <v>0</v>
      </c>
      <c r="BI53" s="19">
        <f t="shared" si="82"/>
        <v>-1.0767062114727444</v>
      </c>
      <c r="BJ53" s="19">
        <f t="shared" si="82"/>
        <v>1.6359578899582283</v>
      </c>
      <c r="BK53" s="19">
        <f t="shared" si="82"/>
        <v>-5.8070044712412621</v>
      </c>
      <c r="BL53" s="19">
        <f t="shared" si="82"/>
        <v>-0.54682031855425306</v>
      </c>
      <c r="BM53" s="19">
        <f t="shared" si="82"/>
        <v>0.54982688367108956</v>
      </c>
      <c r="BN53" s="19">
        <f t="shared" si="82"/>
        <v>-6.414980217964839</v>
      </c>
      <c r="BO53" s="19">
        <f t="shared" si="82"/>
        <v>-2.7565535584127665</v>
      </c>
      <c r="BP53" s="19">
        <f t="shared" ref="BP53:CU53" si="83">100*((BP22/BO22)^4-1)</f>
        <v>-1.6724370119574172</v>
      </c>
      <c r="BQ53" s="19">
        <f t="shared" si="83"/>
        <v>0</v>
      </c>
      <c r="BR53" s="19">
        <f t="shared" si="83"/>
        <v>0.56457163971166402</v>
      </c>
      <c r="BS53" s="19">
        <f t="shared" si="83"/>
        <v>-0.56140212254308652</v>
      </c>
      <c r="BT53" s="19">
        <f t="shared" si="83"/>
        <v>-0.56219115886111393</v>
      </c>
      <c r="BU53" s="19">
        <f t="shared" si="83"/>
        <v>0</v>
      </c>
      <c r="BV53" s="19">
        <f t="shared" si="83"/>
        <v>1.703297416921945</v>
      </c>
      <c r="BW53" s="19">
        <f t="shared" si="83"/>
        <v>1.6960752756072006</v>
      </c>
      <c r="BX53" s="19">
        <f t="shared" si="83"/>
        <v>0</v>
      </c>
      <c r="BY53" s="19">
        <f t="shared" si="83"/>
        <v>2.2566107961691673</v>
      </c>
      <c r="BZ53" s="19">
        <f t="shared" si="83"/>
        <v>1.6794594496118531</v>
      </c>
      <c r="CA53" s="19">
        <f t="shared" si="83"/>
        <v>1.1126457654605515</v>
      </c>
      <c r="CB53" s="19">
        <f t="shared" si="83"/>
        <v>12.720016870786143</v>
      </c>
      <c r="CC53" s="19">
        <f t="shared" si="83"/>
        <v>-7.2980191238468661</v>
      </c>
      <c r="CD53" s="19">
        <f t="shared" si="83"/>
        <v>-3.2385966117912224</v>
      </c>
      <c r="CE53" s="19">
        <f t="shared" si="83"/>
        <v>-9.5545866373504378</v>
      </c>
      <c r="CF53" s="19">
        <f t="shared" si="83"/>
        <v>52.674286364156295</v>
      </c>
      <c r="CG53" s="19">
        <f t="shared" si="83"/>
        <v>-28.376533702135465</v>
      </c>
      <c r="CH53" s="19">
        <f t="shared" si="83"/>
        <v>-8.033284589276013</v>
      </c>
      <c r="CI53" s="19">
        <f t="shared" si="83"/>
        <v>0.56536961686206588</v>
      </c>
      <c r="CJ53" s="19">
        <f t="shared" si="83"/>
        <v>-1.679458828009095</v>
      </c>
      <c r="CK53" s="19">
        <f t="shared" si="83"/>
        <v>-3.9019655517183005</v>
      </c>
      <c r="CL53" s="19">
        <f t="shared" si="83"/>
        <v>-2.2661969779259383</v>
      </c>
      <c r="CM53" s="19">
        <f t="shared" si="83"/>
        <v>-1.1444803524206626</v>
      </c>
      <c r="CN53" s="19">
        <f t="shared" si="83"/>
        <v>-1.1477643025625706</v>
      </c>
      <c r="CO53" s="19">
        <f t="shared" si="83"/>
        <v>-1.1510671525447158</v>
      </c>
      <c r="CP53" s="19">
        <f t="shared" si="83"/>
        <v>-0.57845112266350363</v>
      </c>
      <c r="CQ53" s="19">
        <f t="shared" si="83"/>
        <v>-2.3020618455284581</v>
      </c>
      <c r="CR53" s="19">
        <f t="shared" si="83"/>
        <v>-4.5903310888666731</v>
      </c>
      <c r="CS53" s="19">
        <f t="shared" si="83"/>
        <v>-3.4982018137512783</v>
      </c>
      <c r="CT53" s="19">
        <f t="shared" si="83"/>
        <v>-2.3632634414757492</v>
      </c>
      <c r="CU53" s="19">
        <f t="shared" si="83"/>
        <v>1.204805695797373</v>
      </c>
      <c r="CV53" s="19">
        <f t="shared" ref="CV53:EA53" si="84">100*((CV22/CU22)^4-1)</f>
        <v>-1.7816926081576479</v>
      </c>
      <c r="CW53" s="19">
        <f t="shared" si="84"/>
        <v>-3.5551980754305545</v>
      </c>
      <c r="CX53" s="19">
        <f t="shared" si="84"/>
        <v>-1.8058226470186733</v>
      </c>
      <c r="CY53" s="19">
        <f t="shared" si="84"/>
        <v>0.61021943537393764</v>
      </c>
      <c r="CZ53" s="19">
        <f t="shared" si="84"/>
        <v>1.8362183278103572</v>
      </c>
      <c r="DA53" s="19">
        <f t="shared" si="84"/>
        <v>0</v>
      </c>
      <c r="DB53" s="19">
        <f t="shared" si="84"/>
        <v>0</v>
      </c>
      <c r="DC53" s="19">
        <f t="shared" si="84"/>
        <v>0</v>
      </c>
      <c r="DD53" s="19">
        <f t="shared" si="84"/>
        <v>1.8278278165144712</v>
      </c>
      <c r="DE53" s="19">
        <f t="shared" si="84"/>
        <v>0</v>
      </c>
      <c r="DF53" s="19">
        <f t="shared" si="84"/>
        <v>1.2102736765723598</v>
      </c>
      <c r="DG53" s="19">
        <f t="shared" si="84"/>
        <v>2.4241324571279366</v>
      </c>
      <c r="DH53" s="19">
        <f t="shared" si="84"/>
        <v>-1.7790512393827007</v>
      </c>
      <c r="DI53" s="19">
        <f t="shared" si="84"/>
        <v>-1.7869989451239632</v>
      </c>
      <c r="DJ53" s="19">
        <f t="shared" si="84"/>
        <v>-1.7950179785903631</v>
      </c>
      <c r="DK53" s="19">
        <f t="shared" si="84"/>
        <v>-4.1691908028436693</v>
      </c>
      <c r="DL53" s="19">
        <f t="shared" si="84"/>
        <v>-1.8222757503194797</v>
      </c>
      <c r="DM53" s="19">
        <f t="shared" si="84"/>
        <v>-1.2232272027183133</v>
      </c>
      <c r="DN53" s="19">
        <f t="shared" si="84"/>
        <v>-2.4426328155011556</v>
      </c>
      <c r="DO53" s="19">
        <f t="shared" si="84"/>
        <v>-3.6693315112520275</v>
      </c>
      <c r="DP53" s="19">
        <f t="shared" si="84"/>
        <v>0</v>
      </c>
      <c r="DQ53" s="19">
        <f t="shared" si="84"/>
        <v>1.2578461841130206</v>
      </c>
      <c r="DR53" s="19">
        <f t="shared" si="84"/>
        <v>-2.472832463151986</v>
      </c>
      <c r="DS53" s="19">
        <f t="shared" si="84"/>
        <v>3.1768780931124452</v>
      </c>
      <c r="DT53" s="19">
        <f t="shared" si="84"/>
        <v>2.5156004345372462</v>
      </c>
      <c r="DU53" s="19">
        <f t="shared" si="84"/>
        <v>28.654114789817477</v>
      </c>
      <c r="DV53" s="19">
        <f t="shared" si="84"/>
        <v>-16.333842937724629</v>
      </c>
      <c r="DW53" s="19">
        <f t="shared" si="84"/>
        <v>-6.5211096926456662</v>
      </c>
      <c r="DX53" s="19">
        <f t="shared" si="84"/>
        <v>-0.61680617951150873</v>
      </c>
      <c r="DY53" s="19">
        <f t="shared" si="84"/>
        <v>-3.0602163579018793</v>
      </c>
      <c r="DZ53" s="19">
        <f t="shared" si="84"/>
        <v>-1.2422209552294228</v>
      </c>
      <c r="EA53" s="19">
        <f t="shared" si="84"/>
        <v>-4.3103688579999471</v>
      </c>
      <c r="EB53" s="19">
        <f t="shared" ref="EB53:FJ53" si="85">100*((EB22/EA22)^4-1)</f>
        <v>-7.3813503430197329</v>
      </c>
      <c r="EC53" s="19">
        <f t="shared" si="85"/>
        <v>-2.5557784175995968</v>
      </c>
      <c r="ED53" s="19">
        <f t="shared" si="85"/>
        <v>0.65093357230918691</v>
      </c>
      <c r="EE53" s="19">
        <f t="shared" si="85"/>
        <v>2.6185194695207858</v>
      </c>
      <c r="EF53" s="19">
        <f t="shared" si="85"/>
        <v>3.9211065900634168</v>
      </c>
      <c r="EG53" s="19">
        <f t="shared" si="85"/>
        <v>3.8830463504494483</v>
      </c>
      <c r="EH53" s="19">
        <f t="shared" si="85"/>
        <v>1.9092540145263071</v>
      </c>
      <c r="EI53" s="19">
        <f t="shared" si="85"/>
        <v>3.1819320113561034</v>
      </c>
      <c r="EJ53" s="19">
        <f t="shared" si="85"/>
        <v>1.2539031887426777</v>
      </c>
      <c r="EK53" s="19">
        <f t="shared" si="85"/>
        <v>1.8793534773545284</v>
      </c>
      <c r="EL53" s="19">
        <f t="shared" si="85"/>
        <v>-4.4408920985006262E-14</v>
      </c>
      <c r="EM53" s="19">
        <f t="shared" si="85"/>
        <v>0.62063429016543381</v>
      </c>
      <c r="EN53" s="18">
        <f t="shared" si="85"/>
        <v>-5.9708197027652403</v>
      </c>
      <c r="EO53" s="18">
        <f t="shared" si="85"/>
        <v>-7.1392881217923421</v>
      </c>
      <c r="EP53" s="18">
        <f t="shared" si="85"/>
        <v>-10.748826641598319</v>
      </c>
      <c r="EQ53" s="18">
        <f t="shared" si="85"/>
        <v>-1.6896019653106942</v>
      </c>
      <c r="ER53" s="18">
        <f t="shared" si="85"/>
        <v>-0.60307711834151068</v>
      </c>
      <c r="ES53" s="18">
        <f t="shared" si="85"/>
        <v>-0.65516763132607014</v>
      </c>
      <c r="ET53" s="18">
        <f t="shared" si="85"/>
        <v>-0.31721815991395674</v>
      </c>
      <c r="EU53" s="18">
        <f t="shared" si="85"/>
        <v>0.21352936449110516</v>
      </c>
      <c r="EV53" s="18">
        <f t="shared" si="85"/>
        <v>-0.13003181973546551</v>
      </c>
      <c r="EW53" s="18">
        <f t="shared" si="85"/>
        <v>-0.19744788043115635</v>
      </c>
      <c r="EX53" s="18">
        <f t="shared" si="85"/>
        <v>1.2144768614463786E-2</v>
      </c>
      <c r="EY53" s="18">
        <f t="shared" si="85"/>
        <v>0.20959612671889172</v>
      </c>
      <c r="EZ53" s="18">
        <f t="shared" si="85"/>
        <v>0.37160561278584137</v>
      </c>
      <c r="FA53" s="18">
        <f t="shared" si="85"/>
        <v>0.39877302316788654</v>
      </c>
      <c r="FB53" s="18">
        <f t="shared" si="85"/>
        <v>0.57836190954050348</v>
      </c>
      <c r="FC53" s="18">
        <f t="shared" si="85"/>
        <v>0.5564169930713625</v>
      </c>
      <c r="FD53" s="18">
        <f t="shared" si="85"/>
        <v>0.5723490862397318</v>
      </c>
      <c r="FE53" s="18">
        <f t="shared" si="85"/>
        <v>0.52467063275651871</v>
      </c>
      <c r="FF53" s="18">
        <f t="shared" si="85"/>
        <v>0.60827325148471445</v>
      </c>
      <c r="FG53" s="18">
        <f t="shared" si="85"/>
        <v>2.6809416684741239</v>
      </c>
      <c r="FH53" s="18">
        <f t="shared" si="85"/>
        <v>8.6631657902851202</v>
      </c>
      <c r="FI53" s="18">
        <f t="shared" si="85"/>
        <v>-0.55945284439977705</v>
      </c>
      <c r="FJ53" s="18">
        <f t="shared" si="85"/>
        <v>-8.9993563750240142</v>
      </c>
    </row>
    <row r="54" spans="2:166"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8"/>
      <c r="EO54" s="18"/>
      <c r="EP54" s="18"/>
      <c r="EQ54" s="18"/>
      <c r="ER54" s="18"/>
      <c r="ES54" s="18"/>
      <c r="ET54" s="18"/>
      <c r="EU54" s="18"/>
      <c r="EV54" s="18"/>
      <c r="EW54" s="18"/>
      <c r="EX54" s="18"/>
      <c r="EY54" s="18"/>
      <c r="EZ54" s="18"/>
      <c r="FA54" s="18"/>
      <c r="FB54" s="18"/>
      <c r="FC54" s="18"/>
      <c r="FD54" s="18"/>
      <c r="FE54" s="18"/>
      <c r="FF54" s="18"/>
      <c r="FG54" s="18"/>
      <c r="FH54" s="18"/>
      <c r="FI54" s="18"/>
      <c r="FJ54" s="18"/>
    </row>
    <row r="55" spans="2:166" x14ac:dyDescent="0.2">
      <c r="B55" t="str">
        <f>B24</f>
        <v>Personal income (mil. $2012)</v>
      </c>
      <c r="C55" s="19"/>
      <c r="D55" s="19">
        <f t="shared" ref="D55:AI55" si="86">100*((D24/C24)^4-1)</f>
        <v>5.1248794635865957</v>
      </c>
      <c r="E55" s="19">
        <f t="shared" si="86"/>
        <v>1.9814084321357894</v>
      </c>
      <c r="F55" s="19">
        <f t="shared" si="86"/>
        <v>0.98775620208533255</v>
      </c>
      <c r="G55" s="19">
        <f t="shared" si="86"/>
        <v>4.7061523591370724</v>
      </c>
      <c r="H55" s="19">
        <f t="shared" si="86"/>
        <v>2.7202988670376849</v>
      </c>
      <c r="I55" s="19">
        <f t="shared" si="86"/>
        <v>2.0444347093944604</v>
      </c>
      <c r="J55" s="19">
        <f t="shared" si="86"/>
        <v>3.6652006793585157</v>
      </c>
      <c r="K55" s="19">
        <f t="shared" si="86"/>
        <v>8.0056864501836245</v>
      </c>
      <c r="L55" s="19">
        <f t="shared" si="86"/>
        <v>3.0436655480908126</v>
      </c>
      <c r="M55" s="19">
        <f t="shared" si="86"/>
        <v>3.731453648165739</v>
      </c>
      <c r="N55" s="19">
        <f t="shared" si="86"/>
        <v>9.4210340509219606</v>
      </c>
      <c r="O55" s="19">
        <f t="shared" si="86"/>
        <v>-5.1757874294963262</v>
      </c>
      <c r="P55" s="19">
        <f t="shared" si="86"/>
        <v>2.456910773103127</v>
      </c>
      <c r="Q55" s="19">
        <f t="shared" si="86"/>
        <v>-3.4859992161591191</v>
      </c>
      <c r="R55" s="19">
        <f t="shared" si="86"/>
        <v>1.0045213411943754</v>
      </c>
      <c r="S55" s="19">
        <f t="shared" si="86"/>
        <v>4.6520480928444297</v>
      </c>
      <c r="T55" s="19">
        <f t="shared" si="86"/>
        <v>6.5105971987511779</v>
      </c>
      <c r="U55" s="19">
        <f t="shared" si="86"/>
        <v>1.4859552693413214</v>
      </c>
      <c r="V55" s="19">
        <f t="shared" si="86"/>
        <v>8.2436043392443139</v>
      </c>
      <c r="W55" s="19">
        <f t="shared" si="86"/>
        <v>2.4827578854811128</v>
      </c>
      <c r="X55" s="19">
        <f t="shared" si="86"/>
        <v>3.0754265191912378</v>
      </c>
      <c r="Y55" s="19">
        <f t="shared" si="86"/>
        <v>3.848376956225974</v>
      </c>
      <c r="Z55" s="19">
        <f t="shared" si="86"/>
        <v>2.0767740484120667</v>
      </c>
      <c r="AA55" s="19">
        <f t="shared" si="86"/>
        <v>11.181722504348679</v>
      </c>
      <c r="AB55" s="19">
        <f t="shared" si="86"/>
        <v>6.7495474369744901</v>
      </c>
      <c r="AC55" s="19">
        <f t="shared" si="86"/>
        <v>5.7022606421244015</v>
      </c>
      <c r="AD55" s="19">
        <f t="shared" si="86"/>
        <v>3.965908469764412</v>
      </c>
      <c r="AE55" s="19">
        <f t="shared" si="86"/>
        <v>10.877853787583124</v>
      </c>
      <c r="AF55" s="19">
        <f t="shared" si="86"/>
        <v>5.9285547460976584</v>
      </c>
      <c r="AG55" s="19">
        <f t="shared" si="86"/>
        <v>4.5702401707706342</v>
      </c>
      <c r="AH55" s="19">
        <f t="shared" si="86"/>
        <v>8.4186499325092701</v>
      </c>
      <c r="AI55" s="19">
        <f t="shared" si="86"/>
        <v>24.168056016151418</v>
      </c>
      <c r="AJ55" s="19">
        <f t="shared" ref="AJ55:BO55" si="87">100*((AJ24/AI24)^4-1)</f>
        <v>10.343146129569348</v>
      </c>
      <c r="AK55" s="19">
        <f t="shared" si="87"/>
        <v>9.6060658854472116</v>
      </c>
      <c r="AL55" s="19">
        <f t="shared" si="87"/>
        <v>6.9978459807142679</v>
      </c>
      <c r="AM55" s="19">
        <f t="shared" si="87"/>
        <v>10.287450651017259</v>
      </c>
      <c r="AN55" s="19">
        <f t="shared" si="87"/>
        <v>-1.6704030813418314</v>
      </c>
      <c r="AO55" s="19">
        <f t="shared" si="87"/>
        <v>11.131911343893307</v>
      </c>
      <c r="AP55" s="19">
        <f t="shared" si="87"/>
        <v>12.684550362310931</v>
      </c>
      <c r="AQ55" s="19">
        <f t="shared" si="87"/>
        <v>6.8596952808276601</v>
      </c>
      <c r="AR55" s="19">
        <f t="shared" si="87"/>
        <v>-5.3921616958824252</v>
      </c>
      <c r="AS55" s="19">
        <f t="shared" si="87"/>
        <v>-3.0754763066375812</v>
      </c>
      <c r="AT55" s="19">
        <f t="shared" si="87"/>
        <v>1.440194688186347</v>
      </c>
      <c r="AU55" s="19">
        <f t="shared" si="87"/>
        <v>1.7728673369142633</v>
      </c>
      <c r="AV55" s="19">
        <f t="shared" si="87"/>
        <v>4.587996554141438</v>
      </c>
      <c r="AW55" s="19">
        <f t="shared" si="87"/>
        <v>-8.4587558816376589</v>
      </c>
      <c r="AX55" s="19">
        <f t="shared" si="87"/>
        <v>0.5412429044494127</v>
      </c>
      <c r="AY55" s="19">
        <f t="shared" si="87"/>
        <v>2.2988731569385523</v>
      </c>
      <c r="AZ55" s="19">
        <f t="shared" si="87"/>
        <v>-1.7966370848780056</v>
      </c>
      <c r="BA55" s="19">
        <f t="shared" si="87"/>
        <v>-0.23472446823532556</v>
      </c>
      <c r="BB55" s="19">
        <f t="shared" si="87"/>
        <v>0.50297461095385465</v>
      </c>
      <c r="BC55" s="19">
        <f t="shared" si="87"/>
        <v>-2.6017300782252395</v>
      </c>
      <c r="BD55" s="19">
        <f t="shared" si="87"/>
        <v>5.688044151417726</v>
      </c>
      <c r="BE55" s="19">
        <f t="shared" si="87"/>
        <v>3.0461431993482391</v>
      </c>
      <c r="BF55" s="19">
        <f t="shared" si="87"/>
        <v>-2.4236329399699552</v>
      </c>
      <c r="BG55" s="19">
        <f t="shared" si="87"/>
        <v>2.4147816492408269</v>
      </c>
      <c r="BH55" s="19">
        <f t="shared" si="87"/>
        <v>9.9595391256247048</v>
      </c>
      <c r="BI55" s="19">
        <f t="shared" si="87"/>
        <v>3.0466797695578363</v>
      </c>
      <c r="BJ55" s="19">
        <f t="shared" si="87"/>
        <v>56.794979019633509</v>
      </c>
      <c r="BK55" s="19">
        <f t="shared" si="87"/>
        <v>-31.468197519631303</v>
      </c>
      <c r="BL55" s="19">
        <f t="shared" si="87"/>
        <v>-0.30476246556863096</v>
      </c>
      <c r="BM55" s="19">
        <f t="shared" si="87"/>
        <v>-2.9188453249473167</v>
      </c>
      <c r="BN55" s="19">
        <f t="shared" si="87"/>
        <v>4.5269289708237848</v>
      </c>
      <c r="BO55" s="19">
        <f t="shared" si="87"/>
        <v>16.080446396382129</v>
      </c>
      <c r="BP55" s="19">
        <f t="shared" ref="BP55:CU55" si="88">100*((BP24/BO24)^4-1)</f>
        <v>8.1392448209977921</v>
      </c>
      <c r="BQ55" s="19">
        <f t="shared" si="88"/>
        <v>6.1836288152063545</v>
      </c>
      <c r="BR55" s="19">
        <f t="shared" si="88"/>
        <v>13.338974227058298</v>
      </c>
      <c r="BS55" s="19">
        <f t="shared" si="88"/>
        <v>4.9331112193508941</v>
      </c>
      <c r="BT55" s="19">
        <f t="shared" si="88"/>
        <v>5.3896494827883501</v>
      </c>
      <c r="BU55" s="19">
        <f t="shared" si="88"/>
        <v>1.2009573276644758</v>
      </c>
      <c r="BV55" s="19">
        <f t="shared" si="88"/>
        <v>-1.4311502878971982E-2</v>
      </c>
      <c r="BW55" s="19">
        <f t="shared" si="88"/>
        <v>-0.14405195045297248</v>
      </c>
      <c r="BX55" s="19">
        <f t="shared" si="88"/>
        <v>7.6588560707652409</v>
      </c>
      <c r="BY55" s="19">
        <f t="shared" si="88"/>
        <v>-7.9467445932482006</v>
      </c>
      <c r="BZ55" s="19">
        <f t="shared" si="88"/>
        <v>-1.7406365855885397</v>
      </c>
      <c r="CA55" s="19">
        <f t="shared" si="88"/>
        <v>-12.430233384302481</v>
      </c>
      <c r="CB55" s="19">
        <f t="shared" si="88"/>
        <v>-4.632707409503956</v>
      </c>
      <c r="CC55" s="19">
        <f t="shared" si="88"/>
        <v>-9.8046955734720775</v>
      </c>
      <c r="CD55" s="19">
        <f t="shared" si="88"/>
        <v>-3.7133560398824872</v>
      </c>
      <c r="CE55" s="19">
        <f t="shared" si="88"/>
        <v>2.8344864237746403</v>
      </c>
      <c r="CF55" s="19">
        <f t="shared" si="88"/>
        <v>7.4236453422000581</v>
      </c>
      <c r="CG55" s="19">
        <f t="shared" si="88"/>
        <v>4.6650344053297488</v>
      </c>
      <c r="CH55" s="19">
        <f t="shared" si="88"/>
        <v>2.8594192990149203</v>
      </c>
      <c r="CI55" s="19">
        <f t="shared" si="88"/>
        <v>9.6163874509231704</v>
      </c>
      <c r="CJ55" s="19">
        <f t="shared" si="88"/>
        <v>-0.40517995939294282</v>
      </c>
      <c r="CK55" s="19">
        <f t="shared" si="88"/>
        <v>3.7326822984721009</v>
      </c>
      <c r="CL55" s="19">
        <f t="shared" si="88"/>
        <v>6.25585811027356</v>
      </c>
      <c r="CM55" s="19">
        <f t="shared" si="88"/>
        <v>15.396361151189586</v>
      </c>
      <c r="CN55" s="19">
        <f t="shared" si="88"/>
        <v>10.217254951215571</v>
      </c>
      <c r="CO55" s="19">
        <f t="shared" si="88"/>
        <v>3.3627658920386994</v>
      </c>
      <c r="CP55" s="19">
        <f t="shared" si="88"/>
        <v>18.404723762502595</v>
      </c>
      <c r="CQ55" s="19">
        <f t="shared" si="88"/>
        <v>-12.955733498710554</v>
      </c>
      <c r="CR55" s="19">
        <f t="shared" si="88"/>
        <v>2.3586070332459519</v>
      </c>
      <c r="CS55" s="19">
        <f t="shared" si="88"/>
        <v>2.5828968594502788</v>
      </c>
      <c r="CT55" s="19">
        <f t="shared" si="88"/>
        <v>-0.91687021991284645</v>
      </c>
      <c r="CU55" s="19">
        <f t="shared" si="88"/>
        <v>13.875256804245018</v>
      </c>
      <c r="CV55" s="19">
        <f t="shared" ref="CV55:EA55" si="89">100*((CV24/CU24)^4-1)</f>
        <v>10.549503196030741</v>
      </c>
      <c r="CW55" s="19">
        <f t="shared" si="89"/>
        <v>11.530896448130679</v>
      </c>
      <c r="CX55" s="19">
        <f t="shared" si="89"/>
        <v>11.649000668355214</v>
      </c>
      <c r="CY55" s="19">
        <f t="shared" si="89"/>
        <v>6.1072459249391642</v>
      </c>
      <c r="CZ55" s="19">
        <f t="shared" si="89"/>
        <v>1.7567498196674247</v>
      </c>
      <c r="DA55" s="19">
        <f t="shared" si="89"/>
        <v>2.0884036327446731</v>
      </c>
      <c r="DB55" s="19">
        <f t="shared" si="89"/>
        <v>1.5793339674124551</v>
      </c>
      <c r="DC55" s="19">
        <f t="shared" si="89"/>
        <v>11.569767356865523</v>
      </c>
      <c r="DD55" s="19">
        <f t="shared" si="89"/>
        <v>3.5319211433298525</v>
      </c>
      <c r="DE55" s="19">
        <f t="shared" si="89"/>
        <v>5.8897614642016816</v>
      </c>
      <c r="DF55" s="19">
        <f t="shared" si="89"/>
        <v>9.0872549020675208</v>
      </c>
      <c r="DG55" s="19">
        <f t="shared" si="89"/>
        <v>4.3471534902358222</v>
      </c>
      <c r="DH55" s="19">
        <f t="shared" si="89"/>
        <v>5.4755877059786018</v>
      </c>
      <c r="DI55" s="19">
        <f t="shared" si="89"/>
        <v>5.002994510035963</v>
      </c>
      <c r="DJ55" s="19">
        <f t="shared" si="89"/>
        <v>5.3668257202267533</v>
      </c>
      <c r="DK55" s="19">
        <f t="shared" si="89"/>
        <v>6.6437670356951584</v>
      </c>
      <c r="DL55" s="19">
        <f t="shared" si="89"/>
        <v>2.9071581376335143</v>
      </c>
      <c r="DM55" s="19">
        <f t="shared" si="89"/>
        <v>7.8131033704757824</v>
      </c>
      <c r="DN55" s="19">
        <f t="shared" si="89"/>
        <v>5.5475506213779724</v>
      </c>
      <c r="DO55" s="19">
        <f t="shared" si="89"/>
        <v>12.947362844603605</v>
      </c>
      <c r="DP55" s="19">
        <f t="shared" si="89"/>
        <v>1.2557884661108965</v>
      </c>
      <c r="DQ55" s="19">
        <f t="shared" si="89"/>
        <v>2.1914861243636841</v>
      </c>
      <c r="DR55" s="19">
        <f t="shared" si="89"/>
        <v>3.922177981533026</v>
      </c>
      <c r="DS55" s="16">
        <f t="shared" si="89"/>
        <v>4.9382813125070424</v>
      </c>
      <c r="DT55" s="16">
        <f t="shared" si="89"/>
        <v>33.051460889045849</v>
      </c>
      <c r="DU55" s="16">
        <f t="shared" si="89"/>
        <v>-11.162325133465156</v>
      </c>
      <c r="DV55" s="16">
        <f t="shared" si="89"/>
        <v>-5.1605612830346264</v>
      </c>
      <c r="DW55" s="16">
        <f t="shared" si="89"/>
        <v>50.437665395243393</v>
      </c>
      <c r="DX55" s="16">
        <f t="shared" si="89"/>
        <v>-17.521164815392609</v>
      </c>
      <c r="DY55" s="16">
        <f t="shared" si="89"/>
        <v>-4.7173684228233199</v>
      </c>
      <c r="DZ55" s="16">
        <f t="shared" si="89"/>
        <v>-1.2985810815168364</v>
      </c>
      <c r="EA55" s="16">
        <f t="shared" si="89"/>
        <v>-1.9614531613721509</v>
      </c>
      <c r="EB55" s="16">
        <f t="shared" ref="EB55:FJ55" si="90">100*((EB24/EA24)^4-1)</f>
        <v>-3.128587909514291</v>
      </c>
      <c r="EC55" s="16">
        <f t="shared" si="90"/>
        <v>3.132210744183217</v>
      </c>
      <c r="ED55" s="16">
        <f t="shared" si="90"/>
        <v>2.8537604791930349</v>
      </c>
      <c r="EE55" s="16">
        <f t="shared" si="90"/>
        <v>6.160726097593261</v>
      </c>
      <c r="EF55" s="16">
        <f t="shared" si="90"/>
        <v>7.1950475465082153</v>
      </c>
      <c r="EG55" s="16">
        <f t="shared" si="90"/>
        <v>2.0314308902400713</v>
      </c>
      <c r="EH55" s="16">
        <f t="shared" si="90"/>
        <v>5.7598637123667418</v>
      </c>
      <c r="EI55" s="24">
        <f t="shared" si="90"/>
        <v>4.9766794727381214</v>
      </c>
      <c r="EJ55" s="24">
        <f t="shared" si="90"/>
        <v>4.2888801867793092</v>
      </c>
      <c r="EK55" s="24">
        <f t="shared" si="90"/>
        <v>-3.198732294916351</v>
      </c>
      <c r="EL55" s="24">
        <f t="shared" si="90"/>
        <v>5.7597037907306747</v>
      </c>
      <c r="EM55" s="24">
        <f t="shared" si="90"/>
        <v>-0.98669054269220346</v>
      </c>
      <c r="EN55" s="18">
        <f t="shared" si="90"/>
        <v>4.1059870222798001</v>
      </c>
      <c r="EO55" s="18">
        <f t="shared" si="90"/>
        <v>2.6222460700280559</v>
      </c>
      <c r="EP55" s="18">
        <f t="shared" si="90"/>
        <v>3.9824208434362962</v>
      </c>
      <c r="EQ55" s="18">
        <f t="shared" si="90"/>
        <v>3.3805378485899595</v>
      </c>
      <c r="ER55" s="18">
        <f t="shared" si="90"/>
        <v>5.0237153764861819</v>
      </c>
      <c r="ES55" s="18">
        <f t="shared" si="90"/>
        <v>4.3359349039359563</v>
      </c>
      <c r="ET55" s="18">
        <f t="shared" si="90"/>
        <v>4.1042769152016101</v>
      </c>
      <c r="EU55" s="18">
        <f t="shared" si="90"/>
        <v>4.6944623165734001</v>
      </c>
      <c r="EV55" s="18">
        <f t="shared" si="90"/>
        <v>4.5045697884554814</v>
      </c>
      <c r="EW55" s="18">
        <f t="shared" si="90"/>
        <v>4.1644137755680433</v>
      </c>
      <c r="EX55" s="18">
        <f t="shared" si="90"/>
        <v>3.713735314760247</v>
      </c>
      <c r="EY55" s="18">
        <f t="shared" si="90"/>
        <v>4.0205897047478789</v>
      </c>
      <c r="EZ55" s="18">
        <f t="shared" si="90"/>
        <v>3.5374839712482231</v>
      </c>
      <c r="FA55" s="18">
        <f t="shared" si="90"/>
        <v>3.4556778956183143</v>
      </c>
      <c r="FB55" s="18">
        <f t="shared" si="90"/>
        <v>3.3830015428502502</v>
      </c>
      <c r="FC55" s="18">
        <f t="shared" si="90"/>
        <v>3.5431084520153977</v>
      </c>
      <c r="FD55" s="18">
        <f t="shared" si="90"/>
        <v>3.4543885583228517</v>
      </c>
      <c r="FE55" s="18">
        <f t="shared" si="90"/>
        <v>3.4467609027934332</v>
      </c>
      <c r="FF55" s="18">
        <f t="shared" si="90"/>
        <v>3.3720530689086647</v>
      </c>
      <c r="FG55" s="18">
        <f t="shared" si="90"/>
        <v>3.5398486459585543</v>
      </c>
      <c r="FH55" s="18">
        <f t="shared" si="90"/>
        <v>3.3729507007937087</v>
      </c>
      <c r="FI55" s="18">
        <f t="shared" si="90"/>
        <v>3.1787517115723585</v>
      </c>
      <c r="FJ55" s="18">
        <f t="shared" si="90"/>
        <v>3.2451019830991967</v>
      </c>
    </row>
    <row r="56" spans="2:166" x14ac:dyDescent="0.2">
      <c r="B56" t="str">
        <f>B25</f>
        <v>Personal income (mil. $)</v>
      </c>
      <c r="C56" s="19"/>
      <c r="D56" s="19">
        <f t="shared" ref="D56:AI56" si="91">100*((D25/C25)^4-1)</f>
        <v>8.9961057345892002</v>
      </c>
      <c r="E56" s="19">
        <f t="shared" si="91"/>
        <v>7.2649561989396982</v>
      </c>
      <c r="F56" s="19">
        <f t="shared" si="91"/>
        <v>6.439366451058115</v>
      </c>
      <c r="G56" s="19">
        <f t="shared" si="91"/>
        <v>6.9249401878782146</v>
      </c>
      <c r="H56" s="19">
        <f t="shared" si="91"/>
        <v>4.9810389269437705</v>
      </c>
      <c r="I56" s="19">
        <f t="shared" si="91"/>
        <v>4.8454721105806176</v>
      </c>
      <c r="J56" s="19">
        <f t="shared" si="91"/>
        <v>6.7100441995576521</v>
      </c>
      <c r="K56" s="19">
        <f t="shared" si="91"/>
        <v>10.738125519904296</v>
      </c>
      <c r="L56" s="19">
        <f t="shared" si="91"/>
        <v>5.8081609476815288</v>
      </c>
      <c r="M56" s="19">
        <f t="shared" si="91"/>
        <v>6.4021648786998453</v>
      </c>
      <c r="N56" s="19">
        <f t="shared" si="91"/>
        <v>12.507974916607845</v>
      </c>
      <c r="O56" s="19">
        <f t="shared" si="91"/>
        <v>-2.8936320276599203</v>
      </c>
      <c r="P56" s="19">
        <f t="shared" si="91"/>
        <v>5.2385554599657436</v>
      </c>
      <c r="Q56" s="19">
        <f t="shared" si="91"/>
        <v>-1.8029119546107863</v>
      </c>
      <c r="R56" s="19">
        <f t="shared" si="91"/>
        <v>3.356310905213622</v>
      </c>
      <c r="S56" s="19">
        <f t="shared" si="91"/>
        <v>6.161308633993734</v>
      </c>
      <c r="T56" s="19">
        <f t="shared" si="91"/>
        <v>8.9080554149612912</v>
      </c>
      <c r="U56" s="19">
        <f t="shared" si="91"/>
        <v>4.4269373019429237</v>
      </c>
      <c r="V56" s="19">
        <f t="shared" si="91"/>
        <v>10.292626969677631</v>
      </c>
      <c r="W56" s="19">
        <f t="shared" si="91"/>
        <v>4.5005877184060905</v>
      </c>
      <c r="X56" s="19">
        <f t="shared" si="91"/>
        <v>5.4999357938931404</v>
      </c>
      <c r="Y56" s="19">
        <f t="shared" si="91"/>
        <v>5.5537873278772576</v>
      </c>
      <c r="Z56" s="19">
        <f t="shared" si="91"/>
        <v>3.8862772959853187</v>
      </c>
      <c r="AA56" s="19">
        <f t="shared" si="91"/>
        <v>13.673313980769898</v>
      </c>
      <c r="AB56" s="19">
        <f t="shared" si="91"/>
        <v>9.6356761226902066</v>
      </c>
      <c r="AC56" s="19">
        <f t="shared" si="91"/>
        <v>7.5139676539260458</v>
      </c>
      <c r="AD56" s="19">
        <f t="shared" si="91"/>
        <v>6.8316137618974926</v>
      </c>
      <c r="AE56" s="19">
        <f t="shared" si="91"/>
        <v>12.847347541197628</v>
      </c>
      <c r="AF56" s="19">
        <f t="shared" si="91"/>
        <v>6.9959740369178736</v>
      </c>
      <c r="AG56" s="19">
        <f t="shared" si="91"/>
        <v>5.6752848496626651</v>
      </c>
      <c r="AH56" s="19">
        <f t="shared" si="91"/>
        <v>9.7909621505509534</v>
      </c>
      <c r="AI56" s="19">
        <f t="shared" si="91"/>
        <v>24.203180108012525</v>
      </c>
      <c r="AJ56" s="19">
        <f t="shared" ref="AJ56:BO56" si="92">100*((AJ25/AI25)^4-1)</f>
        <v>11.144238808854578</v>
      </c>
      <c r="AK56" s="19">
        <f t="shared" si="92"/>
        <v>10.967683187144806</v>
      </c>
      <c r="AL56" s="19">
        <f t="shared" si="92"/>
        <v>8.1285608453273817</v>
      </c>
      <c r="AM56" s="19">
        <f t="shared" si="92"/>
        <v>11.163070106349737</v>
      </c>
      <c r="AN56" s="19">
        <f t="shared" si="92"/>
        <v>0.58558048354226955</v>
      </c>
      <c r="AO56" s="19">
        <f t="shared" si="92"/>
        <v>13.597825797142104</v>
      </c>
      <c r="AP56" s="19">
        <f t="shared" si="92"/>
        <v>15.444275706010124</v>
      </c>
      <c r="AQ56" s="19">
        <f t="shared" si="92"/>
        <v>10.374524517476313</v>
      </c>
      <c r="AR56" s="19">
        <f t="shared" si="92"/>
        <v>-3.5754223715483646</v>
      </c>
      <c r="AS56" s="19">
        <f t="shared" si="92"/>
        <v>-0.5532848976668836</v>
      </c>
      <c r="AT56" s="19">
        <f t="shared" si="92"/>
        <v>3.7503657748547248</v>
      </c>
      <c r="AU56" s="19">
        <f t="shared" si="92"/>
        <v>4.8245152483791687</v>
      </c>
      <c r="AV56" s="19">
        <f t="shared" si="92"/>
        <v>6.559353521447342</v>
      </c>
      <c r="AW56" s="19">
        <f t="shared" si="92"/>
        <v>-8.27398621279678</v>
      </c>
      <c r="AX56" s="19">
        <f t="shared" si="92"/>
        <v>0.70668904880570871</v>
      </c>
      <c r="AY56" s="19">
        <f t="shared" si="92"/>
        <v>3.125922230833944</v>
      </c>
      <c r="AZ56" s="19">
        <f t="shared" si="92"/>
        <v>1.1515257223840836</v>
      </c>
      <c r="BA56" s="19">
        <f t="shared" si="92"/>
        <v>1.8462346459642287</v>
      </c>
      <c r="BB56" s="19">
        <f t="shared" si="92"/>
        <v>2.3912340543939647</v>
      </c>
      <c r="BC56" s="19">
        <f t="shared" si="92"/>
        <v>0.41171295924296025</v>
      </c>
      <c r="BD56" s="19">
        <f t="shared" si="92"/>
        <v>6.1142546541390175</v>
      </c>
      <c r="BE56" s="19">
        <f t="shared" si="92"/>
        <v>5.7886842774067304</v>
      </c>
      <c r="BF56" s="19">
        <f t="shared" si="92"/>
        <v>-0.48971620376321301</v>
      </c>
      <c r="BG56" s="19">
        <f t="shared" si="92"/>
        <v>5.6104851323859783</v>
      </c>
      <c r="BH56" s="19">
        <f t="shared" si="92"/>
        <v>12.949171223171231</v>
      </c>
      <c r="BI56" s="19">
        <f t="shared" si="92"/>
        <v>5.086487657482075</v>
      </c>
      <c r="BJ56" s="19">
        <f t="shared" si="92"/>
        <v>62.227564428290293</v>
      </c>
      <c r="BK56" s="19">
        <f t="shared" si="92"/>
        <v>-29.860501729299969</v>
      </c>
      <c r="BL56" s="19">
        <f t="shared" si="92"/>
        <v>2.2355587936101928</v>
      </c>
      <c r="BM56" s="19">
        <f t="shared" si="92"/>
        <v>1.3443764444531103</v>
      </c>
      <c r="BN56" s="19">
        <f t="shared" si="92"/>
        <v>7.8952505563131714</v>
      </c>
      <c r="BO56" s="19">
        <f t="shared" si="92"/>
        <v>18.510514055126713</v>
      </c>
      <c r="BP56" s="19">
        <f t="shared" ref="BP56:CU56" si="93">100*((BP25/BO25)^4-1)</f>
        <v>11.986384612085278</v>
      </c>
      <c r="BQ56" s="19">
        <f t="shared" si="93"/>
        <v>9.2730720220247633</v>
      </c>
      <c r="BR56" s="19">
        <f t="shared" si="93"/>
        <v>12.593780847743608</v>
      </c>
      <c r="BS56" s="19">
        <f t="shared" si="93"/>
        <v>8.8209947136282949</v>
      </c>
      <c r="BT56" s="19">
        <f t="shared" si="93"/>
        <v>9.0159413151304371</v>
      </c>
      <c r="BU56" s="19">
        <f t="shared" si="93"/>
        <v>3.5088404554470154</v>
      </c>
      <c r="BV56" s="19">
        <f t="shared" si="93"/>
        <v>4.1114067793664333</v>
      </c>
      <c r="BW56" s="19">
        <f t="shared" si="93"/>
        <v>3.147969369981829</v>
      </c>
      <c r="BX56" s="19">
        <f t="shared" si="93"/>
        <v>11.91445302562899</v>
      </c>
      <c r="BY56" s="19">
        <f t="shared" si="93"/>
        <v>-3.9567122591340653</v>
      </c>
      <c r="BZ56" s="19">
        <f t="shared" si="93"/>
        <v>-7.8652354811697744</v>
      </c>
      <c r="CA56" s="19">
        <f t="shared" si="93"/>
        <v>-14.773600675052068</v>
      </c>
      <c r="CB56" s="19">
        <f t="shared" si="93"/>
        <v>-3.1051986514928243</v>
      </c>
      <c r="CC56" s="19">
        <f t="shared" si="93"/>
        <v>-7.2930438091118539</v>
      </c>
      <c r="CD56" s="19">
        <f t="shared" si="93"/>
        <v>-0.70619497856727609</v>
      </c>
      <c r="CE56" s="19">
        <f t="shared" si="93"/>
        <v>4.4326545310429566</v>
      </c>
      <c r="CF56" s="19">
        <f t="shared" si="93"/>
        <v>8.0923022927110733</v>
      </c>
      <c r="CG56" s="19">
        <f t="shared" si="93"/>
        <v>5.4692747072900172</v>
      </c>
      <c r="CH56" s="19">
        <f t="shared" si="93"/>
        <v>5.5220115723970897</v>
      </c>
      <c r="CI56" s="19">
        <f t="shared" si="93"/>
        <v>13.346224932500217</v>
      </c>
      <c r="CJ56" s="19">
        <f t="shared" si="93"/>
        <v>3.5701803097438534</v>
      </c>
      <c r="CK56" s="19">
        <f t="shared" si="93"/>
        <v>5.6654850096709897</v>
      </c>
      <c r="CL56" s="19">
        <f t="shared" si="93"/>
        <v>7.667922431841423</v>
      </c>
      <c r="CM56" s="19">
        <f t="shared" si="93"/>
        <v>18.483518682138911</v>
      </c>
      <c r="CN56" s="19">
        <f t="shared" si="93"/>
        <v>11.284698168457496</v>
      </c>
      <c r="CO56" s="19">
        <f t="shared" si="93"/>
        <v>4.5690739842560779</v>
      </c>
      <c r="CP56" s="19">
        <f t="shared" si="93"/>
        <v>21.085807914688882</v>
      </c>
      <c r="CQ56" s="19">
        <f t="shared" si="93"/>
        <v>-11.730482847464163</v>
      </c>
      <c r="CR56" s="19">
        <f t="shared" si="93"/>
        <v>2.5689354413105381</v>
      </c>
      <c r="CS56" s="19">
        <f t="shared" si="93"/>
        <v>4.2817952485726396</v>
      </c>
      <c r="CT56" s="19">
        <f t="shared" si="93"/>
        <v>0.5500564937080954</v>
      </c>
      <c r="CU56" s="19">
        <f t="shared" si="93"/>
        <v>15.981376866571839</v>
      </c>
      <c r="CV56" s="19">
        <f t="shared" ref="CV56:EA56" si="94">100*((CV25/CU25)^4-1)</f>
        <v>12.542984673906354</v>
      </c>
      <c r="CW56" s="19">
        <f t="shared" si="94"/>
        <v>12.753059313383041</v>
      </c>
      <c r="CX56" s="19">
        <f t="shared" si="94"/>
        <v>11.058650898400767</v>
      </c>
      <c r="CY56" s="19">
        <f t="shared" si="94"/>
        <v>4.2174552841931723</v>
      </c>
      <c r="CZ56" s="19">
        <f t="shared" si="94"/>
        <v>3.8023137169502563</v>
      </c>
      <c r="DA56" s="19">
        <f t="shared" si="94"/>
        <v>3.1542235515911843</v>
      </c>
      <c r="DB56" s="19">
        <f t="shared" si="94"/>
        <v>1.2673503714178747</v>
      </c>
      <c r="DC56" s="19">
        <f t="shared" si="94"/>
        <v>11.789658843430573</v>
      </c>
      <c r="DD56" s="19">
        <f t="shared" si="94"/>
        <v>6.1852010938729718</v>
      </c>
      <c r="DE56" s="19">
        <f t="shared" si="94"/>
        <v>7.3601820884033442</v>
      </c>
      <c r="DF56" s="19">
        <f t="shared" si="94"/>
        <v>11.099003344132473</v>
      </c>
      <c r="DG56" s="19">
        <f t="shared" si="94"/>
        <v>6.8024884254981988</v>
      </c>
      <c r="DH56" s="19">
        <f t="shared" si="94"/>
        <v>6.3259872399681338</v>
      </c>
      <c r="DI56" s="19">
        <f t="shared" si="94"/>
        <v>6.4933963975190689</v>
      </c>
      <c r="DJ56" s="19">
        <f t="shared" si="94"/>
        <v>7.9165247516850279</v>
      </c>
      <c r="DK56" s="19">
        <f t="shared" si="94"/>
        <v>9.6581252330560687</v>
      </c>
      <c r="DL56" s="19">
        <f t="shared" si="94"/>
        <v>5.0842758632371865</v>
      </c>
      <c r="DM56" s="19">
        <f t="shared" si="94"/>
        <v>9.2676171451308456</v>
      </c>
      <c r="DN56" s="19">
        <f t="shared" si="94"/>
        <v>7.1586809148066477</v>
      </c>
      <c r="DO56" s="19">
        <f t="shared" si="94"/>
        <v>13.87011168753547</v>
      </c>
      <c r="DP56" s="19">
        <f t="shared" si="94"/>
        <v>3.5391749644154258</v>
      </c>
      <c r="DQ56" s="19">
        <f t="shared" si="94"/>
        <v>3.1791572722634998</v>
      </c>
      <c r="DR56" s="19">
        <f t="shared" si="94"/>
        <v>5.567751060416759</v>
      </c>
      <c r="DS56" s="19">
        <f t="shared" si="94"/>
        <v>6.2388333920748495</v>
      </c>
      <c r="DT56" s="19">
        <f t="shared" si="94"/>
        <v>30.943515820538604</v>
      </c>
      <c r="DU56" s="19">
        <f t="shared" si="94"/>
        <v>-8.2428814569693749</v>
      </c>
      <c r="DV56" s="19">
        <f t="shared" si="94"/>
        <v>-3.3088455596597122</v>
      </c>
      <c r="DW56" s="19">
        <f t="shared" si="94"/>
        <v>57.345646098764732</v>
      </c>
      <c r="DX56" s="19">
        <f t="shared" si="94"/>
        <v>-12.262049109360429</v>
      </c>
      <c r="DY56" s="19">
        <f t="shared" si="94"/>
        <v>0.65213223654452257</v>
      </c>
      <c r="DZ56" s="19">
        <f t="shared" si="94"/>
        <v>5.3797183894880751</v>
      </c>
      <c r="EA56" s="19">
        <f t="shared" si="94"/>
        <v>5.6140146620570874</v>
      </c>
      <c r="EB56" s="19">
        <f t="shared" ref="EB56:FJ56" si="95">100*((EB25/EA25)^4-1)</f>
        <v>4.1896741692902806</v>
      </c>
      <c r="EC56" s="19">
        <f t="shared" si="95"/>
        <v>8.0022120339969369</v>
      </c>
      <c r="ED56" s="19">
        <f t="shared" si="95"/>
        <v>6.9860654194613403</v>
      </c>
      <c r="EE56" s="19">
        <f t="shared" si="95"/>
        <v>10.34648810411236</v>
      </c>
      <c r="EF56" s="19">
        <f t="shared" si="95"/>
        <v>10.326400855420648</v>
      </c>
      <c r="EG56" s="19">
        <f t="shared" si="95"/>
        <v>4.7788595144713897</v>
      </c>
      <c r="EH56" s="19">
        <f t="shared" si="95"/>
        <v>7.5084542572207758</v>
      </c>
      <c r="EI56" s="18">
        <f t="shared" si="95"/>
        <v>8.5718699295195258</v>
      </c>
      <c r="EJ56" s="18">
        <f t="shared" si="95"/>
        <v>6.9287351770584094</v>
      </c>
      <c r="EK56" s="18">
        <f t="shared" si="95"/>
        <v>-1.7076504254265434</v>
      </c>
      <c r="EL56" s="18">
        <f t="shared" si="95"/>
        <v>8.2809149172360144</v>
      </c>
      <c r="EM56" s="18">
        <f t="shared" si="95"/>
        <v>2.6350168509818639</v>
      </c>
      <c r="EN56" s="18">
        <f t="shared" si="95"/>
        <v>6.335336560921867</v>
      </c>
      <c r="EO56" s="18">
        <f t="shared" si="95"/>
        <v>6.6262869268632674</v>
      </c>
      <c r="EP56" s="18">
        <f t="shared" si="95"/>
        <v>6.6084194766068416</v>
      </c>
      <c r="EQ56" s="18">
        <f t="shared" si="95"/>
        <v>6.3758863497361373</v>
      </c>
      <c r="ER56" s="18">
        <f t="shared" si="95"/>
        <v>8.4240909846323042</v>
      </c>
      <c r="ES56" s="18">
        <f t="shared" si="95"/>
        <v>6.5143645970255903</v>
      </c>
      <c r="ET56" s="18">
        <f t="shared" si="95"/>
        <v>6.772264417405971</v>
      </c>
      <c r="EU56" s="18">
        <f t="shared" si="95"/>
        <v>7.2364286430666169</v>
      </c>
      <c r="EV56" s="18">
        <f t="shared" si="95"/>
        <v>6.8555242117338988</v>
      </c>
      <c r="EW56" s="18">
        <f t="shared" si="95"/>
        <v>6.2486215953037938</v>
      </c>
      <c r="EX56" s="18">
        <f t="shared" si="95"/>
        <v>5.8173902300881153</v>
      </c>
      <c r="EY56" s="18">
        <f t="shared" si="95"/>
        <v>6.0550338638016621</v>
      </c>
      <c r="EZ56" s="18">
        <f t="shared" si="95"/>
        <v>5.548677667538815</v>
      </c>
      <c r="FA56" s="18">
        <f t="shared" si="95"/>
        <v>5.4019787690643861</v>
      </c>
      <c r="FB56" s="18">
        <f t="shared" si="95"/>
        <v>5.3456490048738425</v>
      </c>
      <c r="FC56" s="18">
        <f t="shared" si="95"/>
        <v>5.4831445344408092</v>
      </c>
      <c r="FD56" s="18">
        <f t="shared" si="95"/>
        <v>5.4310843016212251</v>
      </c>
      <c r="FE56" s="18">
        <f t="shared" si="95"/>
        <v>5.3863387915086713</v>
      </c>
      <c r="FF56" s="18">
        <f t="shared" si="95"/>
        <v>5.3230541231595652</v>
      </c>
      <c r="FG56" s="18">
        <f t="shared" si="95"/>
        <v>5.5035883758969506</v>
      </c>
      <c r="FH56" s="18">
        <f t="shared" si="95"/>
        <v>5.2878146155342698</v>
      </c>
      <c r="FI56" s="18">
        <f t="shared" si="95"/>
        <v>5.1866547112211725</v>
      </c>
      <c r="FJ56" s="18">
        <f t="shared" si="95"/>
        <v>5.2215732897144651</v>
      </c>
    </row>
    <row r="57" spans="2:166" x14ac:dyDescent="0.2">
      <c r="B57" t="str">
        <f>B26</f>
        <v xml:space="preserve">  Wage and salary disbursements (mil. $)</v>
      </c>
      <c r="C57" s="19"/>
      <c r="D57" s="19">
        <f t="shared" ref="D57:AI57" si="96">100*((D26/C26)^4-1)</f>
        <v>11.462623555942075</v>
      </c>
      <c r="E57" s="19">
        <f t="shared" si="96"/>
        <v>11.441833335708939</v>
      </c>
      <c r="F57" s="19">
        <f t="shared" si="96"/>
        <v>1.8449753614490527</v>
      </c>
      <c r="G57" s="19">
        <f t="shared" si="96"/>
        <v>3.5072491286900043</v>
      </c>
      <c r="H57" s="19">
        <f t="shared" si="96"/>
        <v>5.8201109702464393</v>
      </c>
      <c r="I57" s="19">
        <f t="shared" si="96"/>
        <v>12.276710198638563</v>
      </c>
      <c r="J57" s="19">
        <f t="shared" si="96"/>
        <v>4.3859346533495103</v>
      </c>
      <c r="K57" s="19">
        <f t="shared" si="96"/>
        <v>16.109416940374356</v>
      </c>
      <c r="L57" s="19">
        <f t="shared" si="96"/>
        <v>4.1045026319742384</v>
      </c>
      <c r="M57" s="19">
        <f t="shared" si="96"/>
        <v>5.9958852699596221</v>
      </c>
      <c r="N57" s="19">
        <f t="shared" si="96"/>
        <v>15.628362245587057</v>
      </c>
      <c r="O57" s="19">
        <f t="shared" si="96"/>
        <v>-10.362759305983815</v>
      </c>
      <c r="P57" s="19">
        <f t="shared" si="96"/>
        <v>3.8446458086516921</v>
      </c>
      <c r="Q57" s="19">
        <f t="shared" si="96"/>
        <v>-1.982217301737399</v>
      </c>
      <c r="R57" s="19">
        <f t="shared" si="96"/>
        <v>-5.4314505502489618</v>
      </c>
      <c r="S57" s="19">
        <f t="shared" si="96"/>
        <v>9.5428706509937058</v>
      </c>
      <c r="T57" s="19">
        <f t="shared" si="96"/>
        <v>8.6128388696431237</v>
      </c>
      <c r="U57" s="19">
        <f t="shared" si="96"/>
        <v>1.1594659124467555</v>
      </c>
      <c r="V57" s="19">
        <f t="shared" si="96"/>
        <v>10.77984399596421</v>
      </c>
      <c r="W57" s="19">
        <f t="shared" si="96"/>
        <v>7.8958194568811146</v>
      </c>
      <c r="X57" s="19">
        <f t="shared" si="96"/>
        <v>4.2993356899562407</v>
      </c>
      <c r="Y57" s="19">
        <f t="shared" si="96"/>
        <v>6.8426507898380784</v>
      </c>
      <c r="Z57" s="19">
        <f t="shared" si="96"/>
        <v>-0.86886148096465554</v>
      </c>
      <c r="AA57" s="19">
        <f t="shared" si="96"/>
        <v>21.370388115727668</v>
      </c>
      <c r="AB57" s="19">
        <f t="shared" si="96"/>
        <v>9.9572889856651248</v>
      </c>
      <c r="AC57" s="19">
        <f t="shared" si="96"/>
        <v>13.507456471722335</v>
      </c>
      <c r="AD57" s="19">
        <f t="shared" si="96"/>
        <v>10.895952281780374</v>
      </c>
      <c r="AE57" s="19">
        <f t="shared" si="96"/>
        <v>22.814504433579017</v>
      </c>
      <c r="AF57" s="19">
        <f t="shared" si="96"/>
        <v>14.062794341267516</v>
      </c>
      <c r="AG57" s="19">
        <f t="shared" si="96"/>
        <v>6.5551156417866796</v>
      </c>
      <c r="AH57" s="19">
        <f t="shared" si="96"/>
        <v>12.789007639242577</v>
      </c>
      <c r="AI57" s="19">
        <f t="shared" si="96"/>
        <v>25.985174747925765</v>
      </c>
      <c r="AJ57" s="19">
        <f t="shared" ref="AJ57:BO57" si="97">100*((AJ26/AI26)^4-1)</f>
        <v>11.326616815633695</v>
      </c>
      <c r="AK57" s="19">
        <f t="shared" si="97"/>
        <v>12.556967734767888</v>
      </c>
      <c r="AL57" s="19">
        <f t="shared" si="97"/>
        <v>8.9758977018654651</v>
      </c>
      <c r="AM57" s="19">
        <f t="shared" si="97"/>
        <v>23.515345719858736</v>
      </c>
      <c r="AN57" s="19">
        <f t="shared" si="97"/>
        <v>-1.8916614147232336</v>
      </c>
      <c r="AO57" s="19">
        <f t="shared" si="97"/>
        <v>19.610466580266706</v>
      </c>
      <c r="AP57" s="19">
        <f t="shared" si="97"/>
        <v>21.657969466585069</v>
      </c>
      <c r="AQ57" s="19">
        <f t="shared" si="97"/>
        <v>11.326041279402045</v>
      </c>
      <c r="AR57" s="19">
        <f t="shared" si="97"/>
        <v>-13.496430840068907</v>
      </c>
      <c r="AS57" s="19">
        <f t="shared" si="97"/>
        <v>-5.2488625957292978</v>
      </c>
      <c r="AT57" s="19">
        <f t="shared" si="97"/>
        <v>3.0240814975464936</v>
      </c>
      <c r="AU57" s="19">
        <f t="shared" si="97"/>
        <v>2.0426660779848005</v>
      </c>
      <c r="AV57" s="19">
        <f t="shared" si="97"/>
        <v>6.6014497804003591</v>
      </c>
      <c r="AW57" s="19">
        <f t="shared" si="97"/>
        <v>-15.490442339593214</v>
      </c>
      <c r="AX57" s="19">
        <f t="shared" si="97"/>
        <v>-0.50066491994370521</v>
      </c>
      <c r="AY57" s="19">
        <f t="shared" si="97"/>
        <v>0.74609511829599739</v>
      </c>
      <c r="AZ57" s="19">
        <f t="shared" si="97"/>
        <v>-0.90996713917088634</v>
      </c>
      <c r="BA57" s="19">
        <f t="shared" si="97"/>
        <v>0.73670785137076589</v>
      </c>
      <c r="BB57" s="19">
        <f t="shared" si="97"/>
        <v>-8.4509146728373175E-2</v>
      </c>
      <c r="BC57" s="19">
        <f t="shared" si="97"/>
        <v>-3.7966323627323662</v>
      </c>
      <c r="BD57" s="19">
        <f t="shared" si="97"/>
        <v>6.6924613332289828</v>
      </c>
      <c r="BE57" s="19">
        <f t="shared" si="97"/>
        <v>6.6216736091386563</v>
      </c>
      <c r="BF57" s="19">
        <f t="shared" si="97"/>
        <v>-3.9272293628038524</v>
      </c>
      <c r="BG57" s="19">
        <f t="shared" si="97"/>
        <v>-0.75073692903704359</v>
      </c>
      <c r="BH57" s="19">
        <f t="shared" si="97"/>
        <v>11.778474064319443</v>
      </c>
      <c r="BI57" s="19">
        <f t="shared" si="97"/>
        <v>1.4022545004580111</v>
      </c>
      <c r="BJ57" s="19">
        <f t="shared" si="97"/>
        <v>5.8925990836823372</v>
      </c>
      <c r="BK57" s="19">
        <f t="shared" si="97"/>
        <v>2.8931320379752545</v>
      </c>
      <c r="BL57" s="19">
        <f t="shared" si="97"/>
        <v>4.8744681431769354</v>
      </c>
      <c r="BM57" s="19">
        <f t="shared" si="97"/>
        <v>5.9051060927141519</v>
      </c>
      <c r="BN57" s="19">
        <f t="shared" si="97"/>
        <v>13.304174682008751</v>
      </c>
      <c r="BO57" s="19">
        <f t="shared" si="97"/>
        <v>13.93613403697529</v>
      </c>
      <c r="BP57" s="19">
        <f t="shared" ref="BP57:CU57" si="98">100*((BP26/BO26)^4-1)</f>
        <v>6.0341269294167388</v>
      </c>
      <c r="BQ57" s="19">
        <f t="shared" si="98"/>
        <v>6.7314050841080553</v>
      </c>
      <c r="BR57" s="19">
        <f t="shared" si="98"/>
        <v>11.605586055984851</v>
      </c>
      <c r="BS57" s="19">
        <f t="shared" si="98"/>
        <v>9.5983449133514078</v>
      </c>
      <c r="BT57" s="19">
        <f t="shared" si="98"/>
        <v>8.6177202723984649</v>
      </c>
      <c r="BU57" s="19">
        <f t="shared" si="98"/>
        <v>6.8958711596272426</v>
      </c>
      <c r="BV57" s="19">
        <f t="shared" si="98"/>
        <v>6.2902780490899923</v>
      </c>
      <c r="BW57" s="19">
        <f t="shared" si="98"/>
        <v>0.89083375761591643</v>
      </c>
      <c r="BX57" s="19">
        <f t="shared" si="98"/>
        <v>-0.26411178532097512</v>
      </c>
      <c r="BY57" s="19">
        <f t="shared" si="98"/>
        <v>4.1247782788158327</v>
      </c>
      <c r="BZ57" s="19">
        <f t="shared" si="98"/>
        <v>-6.985411808354181</v>
      </c>
      <c r="CA57" s="19">
        <f t="shared" si="98"/>
        <v>-10.715133928700604</v>
      </c>
      <c r="CB57" s="19">
        <f t="shared" si="98"/>
        <v>2.0293583638537394</v>
      </c>
      <c r="CC57" s="19">
        <f t="shared" si="98"/>
        <v>-4.3050864011952017</v>
      </c>
      <c r="CD57" s="19">
        <f t="shared" si="98"/>
        <v>1.4740143099665204</v>
      </c>
      <c r="CE57" s="19">
        <f t="shared" si="98"/>
        <v>-4.0803846051846504</v>
      </c>
      <c r="CF57" s="19">
        <f t="shared" si="98"/>
        <v>8.1608702027104343</v>
      </c>
      <c r="CG57" s="19">
        <f t="shared" si="98"/>
        <v>5.6752547842390699</v>
      </c>
      <c r="CH57" s="19">
        <f t="shared" si="98"/>
        <v>5.3867834329793141</v>
      </c>
      <c r="CI57" s="19">
        <f t="shared" si="98"/>
        <v>8.1267094237968962</v>
      </c>
      <c r="CJ57" s="19">
        <f t="shared" si="98"/>
        <v>4.856084794000326</v>
      </c>
      <c r="CK57" s="19">
        <f t="shared" si="98"/>
        <v>7.9079850954104414</v>
      </c>
      <c r="CL57" s="19">
        <f t="shared" si="98"/>
        <v>5.5118908888637463</v>
      </c>
      <c r="CM57" s="19">
        <f t="shared" si="98"/>
        <v>13.102382105030919</v>
      </c>
      <c r="CN57" s="19">
        <f t="shared" si="98"/>
        <v>5.1013735453140585</v>
      </c>
      <c r="CO57" s="19">
        <f t="shared" si="98"/>
        <v>5.315606504595749</v>
      </c>
      <c r="CP57" s="19">
        <f t="shared" si="98"/>
        <v>6.5617758518296654</v>
      </c>
      <c r="CQ57" s="19">
        <f t="shared" si="98"/>
        <v>4.1638569102497636</v>
      </c>
      <c r="CR57" s="19">
        <f t="shared" si="98"/>
        <v>3.8121337158384394</v>
      </c>
      <c r="CS57" s="19">
        <f t="shared" si="98"/>
        <v>4.3191133704309603</v>
      </c>
      <c r="CT57" s="19">
        <f t="shared" si="98"/>
        <v>3.3757752118054984</v>
      </c>
      <c r="CU57" s="19">
        <f t="shared" si="98"/>
        <v>15.782341440645009</v>
      </c>
      <c r="CV57" s="19">
        <f t="shared" ref="CV57:EA57" si="99">100*((CV26/CU26)^4-1)</f>
        <v>3.922395634005893</v>
      </c>
      <c r="CW57" s="19">
        <f t="shared" si="99"/>
        <v>11.480511704728325</v>
      </c>
      <c r="CX57" s="19">
        <f t="shared" si="99"/>
        <v>9.068576172959375</v>
      </c>
      <c r="CY57" s="19">
        <f t="shared" si="99"/>
        <v>1.5817930485752418</v>
      </c>
      <c r="CZ57" s="19">
        <f t="shared" si="99"/>
        <v>7.6104725555545816</v>
      </c>
      <c r="DA57" s="19">
        <f t="shared" si="99"/>
        <v>5.5629798593237467</v>
      </c>
      <c r="DB57" s="19">
        <f t="shared" si="99"/>
        <v>0.75607055482318497</v>
      </c>
      <c r="DC57" s="19">
        <f t="shared" si="99"/>
        <v>13.085941215099206</v>
      </c>
      <c r="DD57" s="19">
        <f t="shared" si="99"/>
        <v>5.3268950399281367</v>
      </c>
      <c r="DE57" s="19">
        <f t="shared" si="99"/>
        <v>6.4077648951074595</v>
      </c>
      <c r="DF57" s="19">
        <f t="shared" si="99"/>
        <v>13.865353013774119</v>
      </c>
      <c r="DG57" s="19">
        <f t="shared" si="99"/>
        <v>6.0430145765407506</v>
      </c>
      <c r="DH57" s="19">
        <f t="shared" si="99"/>
        <v>7.1358877851018354</v>
      </c>
      <c r="DI57" s="19">
        <f t="shared" si="99"/>
        <v>8.1515202930846584</v>
      </c>
      <c r="DJ57" s="19">
        <f t="shared" si="99"/>
        <v>10.773310291693129</v>
      </c>
      <c r="DK57" s="19">
        <f t="shared" si="99"/>
        <v>15.740551410658622</v>
      </c>
      <c r="DL57" s="19">
        <f t="shared" si="99"/>
        <v>5.0937287647701446</v>
      </c>
      <c r="DM57" s="19">
        <f t="shared" si="99"/>
        <v>12.346232799563261</v>
      </c>
      <c r="DN57" s="19">
        <f t="shared" si="99"/>
        <v>6.3248609253873322</v>
      </c>
      <c r="DO57" s="19">
        <f t="shared" si="99"/>
        <v>14.167119913659153</v>
      </c>
      <c r="DP57" s="19">
        <f t="shared" si="99"/>
        <v>2.0208363672062024</v>
      </c>
      <c r="DQ57" s="19">
        <f t="shared" si="99"/>
        <v>3.4940886957981476</v>
      </c>
      <c r="DR57" s="19">
        <f t="shared" si="99"/>
        <v>8.8975069532316819</v>
      </c>
      <c r="DS57" s="19">
        <f t="shared" si="99"/>
        <v>12.536438521297688</v>
      </c>
      <c r="DT57" s="19">
        <f t="shared" si="99"/>
        <v>-17.197351730645703</v>
      </c>
      <c r="DU57" s="19">
        <f t="shared" si="99"/>
        <v>24.192128960775538</v>
      </c>
      <c r="DV57" s="19">
        <f t="shared" si="99"/>
        <v>14.608010834564688</v>
      </c>
      <c r="DW57" s="19">
        <f t="shared" si="99"/>
        <v>7.9954019369423035</v>
      </c>
      <c r="DX57" s="19">
        <f t="shared" si="99"/>
        <v>14.217328131189412</v>
      </c>
      <c r="DY57" s="19">
        <f t="shared" si="99"/>
        <v>9.4075387263960586</v>
      </c>
      <c r="DZ57" s="19">
        <f t="shared" si="99"/>
        <v>13.33009033527075</v>
      </c>
      <c r="EA57" s="19">
        <f t="shared" si="99"/>
        <v>0.27122779412587228</v>
      </c>
      <c r="EB57" s="19">
        <f t="shared" ref="EB57:FJ57" si="100">100*((EB26/EA26)^4-1)</f>
        <v>0.92767886220146423</v>
      </c>
      <c r="EC57" s="19">
        <f t="shared" si="100"/>
        <v>7.470682137435869</v>
      </c>
      <c r="ED57" s="19">
        <f t="shared" si="100"/>
        <v>5.1916602613788498E-2</v>
      </c>
      <c r="EE57" s="19">
        <f t="shared" si="100"/>
        <v>15.385580877624383</v>
      </c>
      <c r="EF57" s="19">
        <f t="shared" si="100"/>
        <v>15.718213134242042</v>
      </c>
      <c r="EG57" s="19">
        <f t="shared" si="100"/>
        <v>7.7458046846940354</v>
      </c>
      <c r="EH57" s="19">
        <f t="shared" si="100"/>
        <v>12.520358344973115</v>
      </c>
      <c r="EI57" s="18">
        <f t="shared" si="100"/>
        <v>8.2344744200260713</v>
      </c>
      <c r="EJ57" s="18">
        <f t="shared" si="100"/>
        <v>8.719766688273257</v>
      </c>
      <c r="EK57" s="18">
        <f t="shared" si="100"/>
        <v>-4.2125645327899752</v>
      </c>
      <c r="EL57" s="18">
        <f t="shared" si="100"/>
        <v>9.797043217067646</v>
      </c>
      <c r="EM57" s="18">
        <f t="shared" si="100"/>
        <v>-0.77992305508605142</v>
      </c>
      <c r="EN57" s="18">
        <f t="shared" si="100"/>
        <v>4.8616791776795676</v>
      </c>
      <c r="EO57" s="18">
        <f t="shared" si="100"/>
        <v>5.6497960266520764</v>
      </c>
      <c r="EP57" s="18">
        <f t="shared" si="100"/>
        <v>5.8114250601838391</v>
      </c>
      <c r="EQ57" s="18">
        <f t="shared" si="100"/>
        <v>4.4709855689344158</v>
      </c>
      <c r="ER57" s="18">
        <f t="shared" si="100"/>
        <v>6.199191124105341</v>
      </c>
      <c r="ES57" s="18">
        <f t="shared" si="100"/>
        <v>5.2859018837708271</v>
      </c>
      <c r="ET57" s="18">
        <f t="shared" si="100"/>
        <v>5.7682006063912716</v>
      </c>
      <c r="EU57" s="18">
        <f t="shared" si="100"/>
        <v>5.9171016224606854</v>
      </c>
      <c r="EV57" s="18">
        <f t="shared" si="100"/>
        <v>5.9154206151047717</v>
      </c>
      <c r="EW57" s="18">
        <f t="shared" si="100"/>
        <v>5.317695931778621</v>
      </c>
      <c r="EX57" s="18">
        <f t="shared" si="100"/>
        <v>4.8485348738253942</v>
      </c>
      <c r="EY57" s="18">
        <f t="shared" si="100"/>
        <v>4.9406759137182066</v>
      </c>
      <c r="EZ57" s="18">
        <f t="shared" si="100"/>
        <v>4.9492215112425075</v>
      </c>
      <c r="FA57" s="18">
        <f t="shared" si="100"/>
        <v>4.7427726689163396</v>
      </c>
      <c r="FB57" s="18">
        <f t="shared" si="100"/>
        <v>4.6299358193200524</v>
      </c>
      <c r="FC57" s="18">
        <f t="shared" si="100"/>
        <v>4.7251125650620729</v>
      </c>
      <c r="FD57" s="18">
        <f t="shared" si="100"/>
        <v>4.9654912106497751</v>
      </c>
      <c r="FE57" s="18">
        <f t="shared" si="100"/>
        <v>5.0767308074679551</v>
      </c>
      <c r="FF57" s="18">
        <f t="shared" si="100"/>
        <v>5.0946510529580102</v>
      </c>
      <c r="FG57" s="18">
        <f t="shared" si="100"/>
        <v>5.1569517981655988</v>
      </c>
      <c r="FH57" s="18">
        <f t="shared" si="100"/>
        <v>5.2711629089579271</v>
      </c>
      <c r="FI57" s="18">
        <f t="shared" si="100"/>
        <v>5.1780431897296531</v>
      </c>
      <c r="FJ57" s="18">
        <f t="shared" si="100"/>
        <v>5.1835914995842058</v>
      </c>
    </row>
    <row r="58" spans="2:166" x14ac:dyDescent="0.2">
      <c r="B58" t="str">
        <f>B27</f>
        <v>Per capita personal income ($)</v>
      </c>
      <c r="C58" s="19"/>
      <c r="D58" s="19">
        <f t="shared" ref="D58:AI58" si="101">100*((D27/C27)^4-1)</f>
        <v>5.1247786957474117</v>
      </c>
      <c r="E58" s="19">
        <f t="shared" si="101"/>
        <v>3.551359073254079</v>
      </c>
      <c r="F58" s="19">
        <f t="shared" si="101"/>
        <v>3.0874352021595719</v>
      </c>
      <c r="G58" s="19">
        <f t="shared" si="101"/>
        <v>4.1261661359298429</v>
      </c>
      <c r="H58" s="19">
        <f t="shared" si="101"/>
        <v>2.9394293165538654</v>
      </c>
      <c r="I58" s="19">
        <f t="shared" si="101"/>
        <v>3.3394200856003753</v>
      </c>
      <c r="J58" s="19">
        <f t="shared" si="101"/>
        <v>5.464276122204792</v>
      </c>
      <c r="K58" s="19">
        <f t="shared" si="101"/>
        <v>9.4803189922386455</v>
      </c>
      <c r="L58" s="19">
        <f t="shared" si="101"/>
        <v>4.4424881898555091</v>
      </c>
      <c r="M58" s="19">
        <f t="shared" si="101"/>
        <v>4.8736369681431357</v>
      </c>
      <c r="N58" s="19">
        <f t="shared" si="101"/>
        <v>10.791616772146263</v>
      </c>
      <c r="O58" s="19">
        <f t="shared" si="101"/>
        <v>-4.4071154861685553</v>
      </c>
      <c r="P58" s="19">
        <f t="shared" si="101"/>
        <v>3.6140000284225149</v>
      </c>
      <c r="Q58" s="19">
        <f t="shared" si="101"/>
        <v>-3.2856239816839938</v>
      </c>
      <c r="R58" s="19">
        <f t="shared" si="101"/>
        <v>1.8425024118099653</v>
      </c>
      <c r="S58" s="19">
        <f t="shared" si="101"/>
        <v>4.6665805196723031</v>
      </c>
      <c r="T58" s="19">
        <f t="shared" si="101"/>
        <v>7.4443497842188622</v>
      </c>
      <c r="U58" s="19">
        <f t="shared" si="101"/>
        <v>3.0814529499701981</v>
      </c>
      <c r="V58" s="19">
        <f t="shared" si="101"/>
        <v>8.9192977446351804</v>
      </c>
      <c r="W58" s="19">
        <f t="shared" si="101"/>
        <v>3.2319502482402118</v>
      </c>
      <c r="X58" s="19">
        <f t="shared" si="101"/>
        <v>4.2395873727527178</v>
      </c>
      <c r="Y58" s="19">
        <f t="shared" si="101"/>
        <v>4.3015497252783863</v>
      </c>
      <c r="Z58" s="19">
        <f t="shared" si="101"/>
        <v>2.6512377865489434</v>
      </c>
      <c r="AA58" s="19">
        <f t="shared" si="101"/>
        <v>12.306986150546884</v>
      </c>
      <c r="AB58" s="19">
        <f t="shared" si="101"/>
        <v>8.2850029653618762</v>
      </c>
      <c r="AC58" s="19">
        <f t="shared" si="101"/>
        <v>6.1122106149292366</v>
      </c>
      <c r="AD58" s="19">
        <f t="shared" si="101"/>
        <v>5.3113358712152614</v>
      </c>
      <c r="AE58" s="19">
        <f t="shared" si="101"/>
        <v>11.054391300315935</v>
      </c>
      <c r="AF58" s="19">
        <f t="shared" si="101"/>
        <v>5.0904750588877778</v>
      </c>
      <c r="AG58" s="19">
        <f t="shared" si="101"/>
        <v>3.643444347653646</v>
      </c>
      <c r="AH58" s="19">
        <f t="shared" si="101"/>
        <v>7.5990681917570857</v>
      </c>
      <c r="AI58" s="19">
        <f t="shared" si="101"/>
        <v>21.714843355633718</v>
      </c>
      <c r="AJ58" s="19">
        <f t="shared" ref="AJ58:BO58" si="102">100*((AJ27/AI27)^4-1)</f>
        <v>8.9666633254829708</v>
      </c>
      <c r="AK58" s="19">
        <f t="shared" si="102"/>
        <v>8.8359688981648468</v>
      </c>
      <c r="AL58" s="19">
        <f t="shared" si="102"/>
        <v>6.0712049785090594</v>
      </c>
      <c r="AM58" s="19">
        <f t="shared" si="102"/>
        <v>9.0466606945768469</v>
      </c>
      <c r="AN58" s="19">
        <f t="shared" si="102"/>
        <v>-1.3357275237709132</v>
      </c>
      <c r="AO58" s="19">
        <f t="shared" si="102"/>
        <v>11.4789205755081</v>
      </c>
      <c r="AP58" s="19">
        <f t="shared" si="102"/>
        <v>13.416814375836971</v>
      </c>
      <c r="AQ58" s="19">
        <f t="shared" si="102"/>
        <v>8.6263533941007822</v>
      </c>
      <c r="AR58" s="19">
        <f t="shared" si="102"/>
        <v>-4.9022999680910617</v>
      </c>
      <c r="AS58" s="19">
        <f t="shared" si="102"/>
        <v>-1.7888150238412504</v>
      </c>
      <c r="AT58" s="19">
        <f t="shared" si="102"/>
        <v>2.4957026385757031</v>
      </c>
      <c r="AU58" s="19">
        <f t="shared" si="102"/>
        <v>3.4873418886582463</v>
      </c>
      <c r="AV58" s="19">
        <f t="shared" si="102"/>
        <v>5.0610961146311695</v>
      </c>
      <c r="AW58" s="19">
        <f t="shared" si="102"/>
        <v>-9.6173610592028567</v>
      </c>
      <c r="AX58" s="19">
        <f t="shared" si="102"/>
        <v>-0.72205168097133621</v>
      </c>
      <c r="AY58" s="19">
        <f t="shared" si="102"/>
        <v>1.8163856363801134</v>
      </c>
      <c r="AZ58" s="19">
        <f t="shared" si="102"/>
        <v>9.024053745259053E-2</v>
      </c>
      <c r="BA58" s="19">
        <f t="shared" si="102"/>
        <v>0.95109209416512908</v>
      </c>
      <c r="BB58" s="19">
        <f t="shared" si="102"/>
        <v>1.583352620120615</v>
      </c>
      <c r="BC58" s="19">
        <f t="shared" si="102"/>
        <v>-0.37046484969633919</v>
      </c>
      <c r="BD58" s="19">
        <f t="shared" si="102"/>
        <v>5.2321321011484123</v>
      </c>
      <c r="BE58" s="19">
        <f t="shared" si="102"/>
        <v>4.8597849563560613</v>
      </c>
      <c r="BF58" s="19">
        <f t="shared" si="102"/>
        <v>-1.3878462963317628</v>
      </c>
      <c r="BG58" s="19">
        <f t="shared" si="102"/>
        <v>4.654771789479617</v>
      </c>
      <c r="BH58" s="19">
        <f t="shared" si="102"/>
        <v>11.929187063691815</v>
      </c>
      <c r="BI58" s="19">
        <f t="shared" si="102"/>
        <v>4.0701778287330903</v>
      </c>
      <c r="BJ58" s="19">
        <f t="shared" si="102"/>
        <v>60.420612156743992</v>
      </c>
      <c r="BK58" s="19">
        <f t="shared" si="102"/>
        <v>-30.801632375530865</v>
      </c>
      <c r="BL58" s="19">
        <f t="shared" si="102"/>
        <v>0.58318224498214999</v>
      </c>
      <c r="BM58" s="19">
        <f t="shared" si="102"/>
        <v>-0.48521946129848059</v>
      </c>
      <c r="BN58" s="19">
        <f t="shared" si="102"/>
        <v>5.8686713513884881</v>
      </c>
      <c r="BO58" s="19">
        <f t="shared" si="102"/>
        <v>16.332966947340388</v>
      </c>
      <c r="BP58" s="19">
        <f t="shared" ref="BP58:CU58" si="103">100*((BP27/BO27)^4-1)</f>
        <v>10.075380259341383</v>
      </c>
      <c r="BQ58" s="19">
        <f t="shared" si="103"/>
        <v>7.5538282678627722</v>
      </c>
      <c r="BR58" s="19">
        <f t="shared" si="103"/>
        <v>10.950317966666789</v>
      </c>
      <c r="BS58" s="19">
        <f t="shared" si="103"/>
        <v>7.335564908934078</v>
      </c>
      <c r="BT58" s="19">
        <f t="shared" si="103"/>
        <v>7.6147414001223934</v>
      </c>
      <c r="BU58" s="19">
        <f t="shared" si="103"/>
        <v>2.2618063867788196</v>
      </c>
      <c r="BV58" s="19">
        <f t="shared" si="103"/>
        <v>2.9459463684321507</v>
      </c>
      <c r="BW58" s="19">
        <f t="shared" si="103"/>
        <v>2.0862332606669698</v>
      </c>
      <c r="BX58" s="19">
        <f t="shared" si="103"/>
        <v>10.857269036140282</v>
      </c>
      <c r="BY58" s="19">
        <f t="shared" si="103"/>
        <v>-4.8268610706457826</v>
      </c>
      <c r="BZ58" s="19">
        <f t="shared" si="103"/>
        <v>-8.7158103306065335</v>
      </c>
      <c r="CA58" s="19">
        <f t="shared" si="103"/>
        <v>-15.622160092953219</v>
      </c>
      <c r="CB58" s="19">
        <f t="shared" si="103"/>
        <v>-4.1727380886022347</v>
      </c>
      <c r="CC58" s="19">
        <f t="shared" si="103"/>
        <v>-8.3660871433939406</v>
      </c>
      <c r="CD58" s="19">
        <f t="shared" si="103"/>
        <v>-1.8407000527186357</v>
      </c>
      <c r="CE58" s="19">
        <f t="shared" si="103"/>
        <v>3.327894682805832</v>
      </c>
      <c r="CF58" s="19">
        <f t="shared" si="103"/>
        <v>7.0984090537192568</v>
      </c>
      <c r="CG58" s="19">
        <f t="shared" si="103"/>
        <v>4.6360323876447396</v>
      </c>
      <c r="CH58" s="19">
        <f t="shared" si="103"/>
        <v>4.7992468505238417</v>
      </c>
      <c r="CI58" s="19">
        <f t="shared" si="103"/>
        <v>12.661583727127734</v>
      </c>
      <c r="CJ58" s="19">
        <f t="shared" si="103"/>
        <v>2.9944036731530232</v>
      </c>
      <c r="CK58" s="19">
        <f t="shared" si="103"/>
        <v>5.0572811360655612</v>
      </c>
      <c r="CL58" s="19">
        <f t="shared" si="103"/>
        <v>6.9451101499511836</v>
      </c>
      <c r="CM58" s="19">
        <f t="shared" si="103"/>
        <v>17.485443427245141</v>
      </c>
      <c r="CN58" s="19">
        <f t="shared" si="103"/>
        <v>10.094964607507183</v>
      </c>
      <c r="CO58" s="19">
        <f t="shared" si="103"/>
        <v>3.2338658158702183</v>
      </c>
      <c r="CP58" s="19">
        <f t="shared" si="103"/>
        <v>19.333125957595023</v>
      </c>
      <c r="CQ58" s="19">
        <f t="shared" si="103"/>
        <v>-13.126340068161479</v>
      </c>
      <c r="CR58" s="19">
        <f t="shared" si="103"/>
        <v>0.84603877559044083</v>
      </c>
      <c r="CS58" s="19">
        <f t="shared" si="103"/>
        <v>2.4611602883068739</v>
      </c>
      <c r="CT58" s="19">
        <f t="shared" si="103"/>
        <v>-1.2407351681246181</v>
      </c>
      <c r="CU58" s="19">
        <f t="shared" si="103"/>
        <v>13.910350404486159</v>
      </c>
      <c r="CV58" s="19">
        <f t="shared" ref="CV58:EA58" si="104">100*((CV27/CU27)^4-1)</f>
        <v>10.539933605837358</v>
      </c>
      <c r="CW58" s="19">
        <f t="shared" si="104"/>
        <v>10.677387928473125</v>
      </c>
      <c r="CX58" s="19">
        <f t="shared" si="104"/>
        <v>8.8522207704424982</v>
      </c>
      <c r="CY58" s="19">
        <f t="shared" si="104"/>
        <v>1.9089446780834685</v>
      </c>
      <c r="CZ58" s="19">
        <f t="shared" si="104"/>
        <v>1.2321688805320141</v>
      </c>
      <c r="DA58" s="19">
        <f t="shared" si="104"/>
        <v>0.49233033412157123</v>
      </c>
      <c r="DB58" s="19">
        <f t="shared" si="104"/>
        <v>-1.2503910324496048</v>
      </c>
      <c r="DC58" s="19">
        <f t="shared" si="104"/>
        <v>9.3330447069771783</v>
      </c>
      <c r="DD58" s="19">
        <f t="shared" si="104"/>
        <v>4.2966496064579474</v>
      </c>
      <c r="DE58" s="19">
        <f t="shared" si="104"/>
        <v>5.7746211700553607</v>
      </c>
      <c r="DF58" s="19">
        <f t="shared" si="104"/>
        <v>9.5961382930795693</v>
      </c>
      <c r="DG58" s="19">
        <f t="shared" si="104"/>
        <v>5.3028703545293876</v>
      </c>
      <c r="DH58" s="19">
        <f t="shared" si="104"/>
        <v>4.6388909701229553</v>
      </c>
      <c r="DI58" s="19">
        <f t="shared" si="104"/>
        <v>4.6481518724488913</v>
      </c>
      <c r="DJ58" s="19">
        <f t="shared" si="104"/>
        <v>5.972202013769623</v>
      </c>
      <c r="DK58" s="19">
        <f t="shared" si="104"/>
        <v>7.6896938321567854</v>
      </c>
      <c r="DL58" s="19">
        <f t="shared" si="104"/>
        <v>3.259898062222244</v>
      </c>
      <c r="DM58" s="19">
        <f t="shared" si="104"/>
        <v>7.3958024203405248</v>
      </c>
      <c r="DN58" s="19">
        <f t="shared" si="104"/>
        <v>5.2865725391084251</v>
      </c>
      <c r="DO58" s="19">
        <f t="shared" si="104"/>
        <v>11.77830977831702</v>
      </c>
      <c r="DP58" s="19">
        <f t="shared" si="104"/>
        <v>1.522845700542641</v>
      </c>
      <c r="DQ58" s="19">
        <f t="shared" si="104"/>
        <v>1.1762315836821413</v>
      </c>
      <c r="DR58" s="19">
        <f t="shared" si="104"/>
        <v>3.6816835219677158</v>
      </c>
      <c r="DS58" s="19">
        <f t="shared" si="104"/>
        <v>4.6607468307409361</v>
      </c>
      <c r="DT58" s="19">
        <f t="shared" si="104"/>
        <v>29.512903030956128</v>
      </c>
      <c r="DU58" s="19">
        <f t="shared" si="104"/>
        <v>-9.0002063585955305</v>
      </c>
      <c r="DV58" s="19">
        <f t="shared" si="104"/>
        <v>-4.022042259140246</v>
      </c>
      <c r="DW58" s="19">
        <f t="shared" si="104"/>
        <v>56.04249223577051</v>
      </c>
      <c r="DX58" s="19">
        <f t="shared" si="104"/>
        <v>-13.18646428886624</v>
      </c>
      <c r="DY58" s="19">
        <f t="shared" si="104"/>
        <v>-0.60194449853685494</v>
      </c>
      <c r="DZ58" s="19">
        <f t="shared" si="104"/>
        <v>3.9419566207167023</v>
      </c>
      <c r="EA58" s="19">
        <f t="shared" si="104"/>
        <v>4.1249184208721257</v>
      </c>
      <c r="EB58" s="19">
        <f t="shared" ref="EB58:FJ58" si="105">100*((EB27/EA27)^4-1)</f>
        <v>2.7374507324935404</v>
      </c>
      <c r="EC58" s="19">
        <f t="shared" si="105"/>
        <v>6.5366551067352008</v>
      </c>
      <c r="ED58" s="19">
        <f t="shared" si="105"/>
        <v>5.584948969732495</v>
      </c>
      <c r="EE58" s="19">
        <f t="shared" si="105"/>
        <v>8.9650552881045407</v>
      </c>
      <c r="EF58" s="19">
        <f t="shared" si="105"/>
        <v>9.0131496285179367</v>
      </c>
      <c r="EG58" s="19">
        <f t="shared" si="105"/>
        <v>3.5732824413853503</v>
      </c>
      <c r="EH58" s="19">
        <f t="shared" si="105"/>
        <v>6.2841046994737804</v>
      </c>
      <c r="EI58" s="18">
        <f t="shared" si="105"/>
        <v>7.3181201571407506</v>
      </c>
      <c r="EJ58" s="18">
        <f t="shared" si="105"/>
        <v>5.6546703316372016</v>
      </c>
      <c r="EK58" s="18">
        <f t="shared" si="105"/>
        <v>-2.9095632882114697</v>
      </c>
      <c r="EL58" s="18">
        <f t="shared" si="105"/>
        <v>6.9358442991014346</v>
      </c>
      <c r="EM58" s="18">
        <f t="shared" si="105"/>
        <v>1.3583479431207524</v>
      </c>
      <c r="EN58" s="18">
        <f t="shared" si="105"/>
        <v>5.0322560812259498</v>
      </c>
      <c r="EO58" s="18">
        <f t="shared" si="105"/>
        <v>5.3486597401054992</v>
      </c>
      <c r="EP58" s="18">
        <f t="shared" si="105"/>
        <v>5.3648867074759243</v>
      </c>
      <c r="EQ58" s="18">
        <f t="shared" si="105"/>
        <v>4.9100804819872668</v>
      </c>
      <c r="ER58" s="18">
        <f t="shared" si="105"/>
        <v>7.2237441714199324</v>
      </c>
      <c r="ES58" s="18">
        <f t="shared" si="105"/>
        <v>5.3608250009110403</v>
      </c>
      <c r="ET58" s="18">
        <f t="shared" si="105"/>
        <v>5.6257945443142443</v>
      </c>
      <c r="EU58" s="18">
        <f t="shared" si="105"/>
        <v>6.081068066965134</v>
      </c>
      <c r="EV58" s="18">
        <f t="shared" si="105"/>
        <v>5.7162981072373942</v>
      </c>
      <c r="EW58" s="18">
        <f t="shared" si="105"/>
        <v>5.123712155790261</v>
      </c>
      <c r="EX58" s="18">
        <f t="shared" si="105"/>
        <v>4.7096338009598337</v>
      </c>
      <c r="EY58" s="18">
        <f t="shared" si="105"/>
        <v>4.9661012522728587</v>
      </c>
      <c r="EZ58" s="18">
        <f t="shared" si="105"/>
        <v>4.4746247173339304</v>
      </c>
      <c r="FA58" s="18">
        <f t="shared" si="105"/>
        <v>4.341615996595527</v>
      </c>
      <c r="FB58" s="18">
        <f t="shared" si="105"/>
        <v>4.2916524836063008</v>
      </c>
      <c r="FC58" s="18">
        <f t="shared" si="105"/>
        <v>4.4225495229918144</v>
      </c>
      <c r="FD58" s="18">
        <f t="shared" si="105"/>
        <v>4.3685231738611607</v>
      </c>
      <c r="FE58" s="18">
        <f t="shared" si="105"/>
        <v>4.3174979938335856</v>
      </c>
      <c r="FF58" s="18">
        <f t="shared" si="105"/>
        <v>4.2495041621898322</v>
      </c>
      <c r="FG58" s="18">
        <f t="shared" si="105"/>
        <v>4.4302908279822306</v>
      </c>
      <c r="FH58" s="18">
        <f t="shared" si="105"/>
        <v>4.2153807787947084</v>
      </c>
      <c r="FI58" s="18">
        <f t="shared" si="105"/>
        <v>4.1194206503776254</v>
      </c>
      <c r="FJ58" s="18">
        <f t="shared" si="105"/>
        <v>4.1588403011640462</v>
      </c>
    </row>
    <row r="59" spans="2:166"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8"/>
      <c r="EO59" s="18"/>
      <c r="EP59" s="18"/>
      <c r="EQ59" s="18"/>
      <c r="ER59" s="18"/>
      <c r="ES59" s="18"/>
      <c r="ET59" s="18"/>
      <c r="EU59" s="18"/>
      <c r="EV59" s="18"/>
      <c r="EW59" s="18"/>
      <c r="EX59" s="18"/>
      <c r="EY59" s="18"/>
      <c r="EZ59" s="18"/>
      <c r="FA59" s="18"/>
      <c r="FB59" s="18"/>
      <c r="FC59" s="18"/>
      <c r="FD59" s="18"/>
      <c r="FE59" s="18"/>
      <c r="FF59" s="18"/>
      <c r="FG59" s="18"/>
      <c r="FH59" s="18"/>
      <c r="FI59" s="18"/>
      <c r="FJ59" s="18"/>
    </row>
    <row r="60" spans="2:166" x14ac:dyDescent="0.2">
      <c r="B60" t="str">
        <f>B29</f>
        <v>Seattle MSA CPI-U (1982-1984=100)</v>
      </c>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f t="shared" ref="AJ60:BO60" si="106">100*((AJ29/AI29)^4-1)</f>
        <v>1.0854717444232165</v>
      </c>
      <c r="AK60" s="19">
        <f t="shared" si="106"/>
        <v>3.7657255923197575</v>
      </c>
      <c r="AL60" s="19">
        <f t="shared" si="106"/>
        <v>2.0331238173112443</v>
      </c>
      <c r="AM60" s="19">
        <f t="shared" si="106"/>
        <v>2.9853154030485829</v>
      </c>
      <c r="AN60" s="19">
        <f t="shared" si="106"/>
        <v>4.4086997890248281</v>
      </c>
      <c r="AO60" s="19">
        <f t="shared" si="106"/>
        <v>2.2218126324587528</v>
      </c>
      <c r="AP60" s="19">
        <f t="shared" si="106"/>
        <v>2.6793332807547809</v>
      </c>
      <c r="AQ60" s="19">
        <f t="shared" si="106"/>
        <v>3.5995839398343055</v>
      </c>
      <c r="AR60" s="19">
        <f t="shared" si="106"/>
        <v>5.5639076103945584</v>
      </c>
      <c r="AS60" s="19">
        <f t="shared" si="106"/>
        <v>4.095037288778669</v>
      </c>
      <c r="AT60" s="19">
        <f t="shared" si="106"/>
        <v>3.3695459528334304</v>
      </c>
      <c r="AU60" s="19">
        <f t="shared" si="106"/>
        <v>4.9290586017168403</v>
      </c>
      <c r="AV60" s="19">
        <f t="shared" si="106"/>
        <v>2.7452077367398076</v>
      </c>
      <c r="AW60" s="19">
        <f t="shared" si="106"/>
        <v>3.3890681360347896</v>
      </c>
      <c r="AX60" s="19">
        <f t="shared" si="106"/>
        <v>0.42895380828489316</v>
      </c>
      <c r="AY60" s="19">
        <f t="shared" si="106"/>
        <v>1.2896125826503235</v>
      </c>
      <c r="AZ60" s="19">
        <f t="shared" si="106"/>
        <v>3.2368581972116228</v>
      </c>
      <c r="BA60" s="19">
        <f t="shared" si="106"/>
        <v>2.5626037613593944</v>
      </c>
      <c r="BB60" s="19">
        <f t="shared" si="106"/>
        <v>0.31566462378198601</v>
      </c>
      <c r="BC60" s="19">
        <f t="shared" si="106"/>
        <v>1.7972327021423817</v>
      </c>
      <c r="BD60" s="19">
        <f t="shared" si="106"/>
        <v>1.471722977602119</v>
      </c>
      <c r="BE60" s="19">
        <f t="shared" si="106"/>
        <v>5.0945336914062445</v>
      </c>
      <c r="BF60" s="19">
        <f t="shared" si="106"/>
        <v>-4.1518532241689554</v>
      </c>
      <c r="BG60" s="19">
        <f t="shared" si="106"/>
        <v>2.4130062883304104</v>
      </c>
      <c r="BH60" s="19">
        <f t="shared" si="106"/>
        <v>2.7145417070310263</v>
      </c>
      <c r="BI60" s="19">
        <f t="shared" si="106"/>
        <v>-0.4100455904568423</v>
      </c>
      <c r="BJ60" s="19">
        <f t="shared" si="106"/>
        <v>2.4895074878089174</v>
      </c>
      <c r="BK60" s="19">
        <f t="shared" si="106"/>
        <v>3.7282404858548501</v>
      </c>
      <c r="BL60" s="19">
        <f t="shared" si="106"/>
        <v>6.1067235554217447</v>
      </c>
      <c r="BM60" s="19">
        <f t="shared" si="106"/>
        <v>-1.2901456248342269</v>
      </c>
      <c r="BN60" s="19">
        <f t="shared" si="106"/>
        <v>4.4754084214676748</v>
      </c>
      <c r="BO60" s="19">
        <f t="shared" si="106"/>
        <v>3.0020434193088086</v>
      </c>
      <c r="BP60" s="19">
        <f t="shared" ref="BP60:CU60" si="107">100*((BP29/BO29)^4-1)</f>
        <v>8.5103284940152299</v>
      </c>
      <c r="BQ60" s="19">
        <f t="shared" si="107"/>
        <v>3.5101505781220954</v>
      </c>
      <c r="BR60" s="19">
        <f t="shared" si="107"/>
        <v>-9.5385709205575431E-2</v>
      </c>
      <c r="BS60" s="19">
        <f t="shared" si="107"/>
        <v>4.1755002176269373</v>
      </c>
      <c r="BT60" s="19">
        <f t="shared" si="107"/>
        <v>7.6437833667263977</v>
      </c>
      <c r="BU60" s="19">
        <f t="shared" si="107"/>
        <v>0.63124646497407788</v>
      </c>
      <c r="BV60" s="19">
        <f t="shared" si="107"/>
        <v>5.1306307195331025</v>
      </c>
      <c r="BW60" s="19">
        <f t="shared" si="107"/>
        <v>5.6610270672180496</v>
      </c>
      <c r="BX60" s="19">
        <f t="shared" si="107"/>
        <v>7.2310635255684375</v>
      </c>
      <c r="BY60" s="19">
        <f t="shared" si="107"/>
        <v>3.7988716086673868</v>
      </c>
      <c r="BZ60" s="19">
        <f t="shared" si="107"/>
        <v>-6.0027742630257785</v>
      </c>
      <c r="CA60" s="19">
        <f t="shared" si="107"/>
        <v>0.87600547731794265</v>
      </c>
      <c r="CB60" s="19">
        <f t="shared" si="107"/>
        <v>3.3345313667718868</v>
      </c>
      <c r="CC60" s="19">
        <f t="shared" si="107"/>
        <v>0.97535730194113768</v>
      </c>
      <c r="CD60" s="19">
        <f t="shared" si="107"/>
        <v>-2.0991646467125813</v>
      </c>
      <c r="CE60" s="19">
        <f t="shared" si="107"/>
        <v>0.26316503936154589</v>
      </c>
      <c r="CF60" s="19">
        <f t="shared" si="107"/>
        <v>0.40843530791678795</v>
      </c>
      <c r="CG60" s="19">
        <f t="shared" si="107"/>
        <v>2.3706043199601456</v>
      </c>
      <c r="CH60" s="19">
        <f t="shared" si="107"/>
        <v>-1.0300632574525403</v>
      </c>
      <c r="CI60" s="19">
        <f t="shared" si="107"/>
        <v>4.3419019105481738</v>
      </c>
      <c r="CJ60" s="19">
        <f t="shared" si="107"/>
        <v>4.9706102753705128</v>
      </c>
      <c r="CK60" s="19">
        <f t="shared" si="107"/>
        <v>2.6573621532563152</v>
      </c>
      <c r="CL60" s="19">
        <f t="shared" si="107"/>
        <v>2.6851915184255226</v>
      </c>
      <c r="CM60" s="19">
        <f t="shared" si="107"/>
        <v>0.64737388490110348</v>
      </c>
      <c r="CN60" s="19">
        <f t="shared" si="107"/>
        <v>5.1732806803379772</v>
      </c>
      <c r="CO60" s="19">
        <f t="shared" si="107"/>
        <v>2.4986191567339722</v>
      </c>
      <c r="CP60" s="19">
        <f t="shared" si="107"/>
        <v>-0.89452038991051364</v>
      </c>
      <c r="CQ60" s="19">
        <f t="shared" si="107"/>
        <v>0.37436555030332386</v>
      </c>
      <c r="CR60" s="19">
        <f t="shared" si="107"/>
        <v>3.2459758975220465</v>
      </c>
      <c r="CS60" s="19">
        <f t="shared" si="107"/>
        <v>1.5731598661729684</v>
      </c>
      <c r="CT60" s="19">
        <f t="shared" si="107"/>
        <v>-1.3866596771561324</v>
      </c>
      <c r="CU60" s="19">
        <f t="shared" si="107"/>
        <v>1.4111709180788079</v>
      </c>
      <c r="CV60" s="19">
        <f t="shared" ref="CV60:EA60" si="108">100*((CV29/CU29)^4-1)</f>
        <v>7.3778673177079535</v>
      </c>
      <c r="CW60" s="19">
        <f t="shared" si="108"/>
        <v>9.067173414523122E-2</v>
      </c>
      <c r="CX60" s="19">
        <f t="shared" si="108"/>
        <v>-1.1808904169055667</v>
      </c>
      <c r="CY60" s="19">
        <f t="shared" si="108"/>
        <v>-1.5426156998869289</v>
      </c>
      <c r="CZ60" s="19">
        <f t="shared" si="108"/>
        <v>6.8846837153582197</v>
      </c>
      <c r="DA60" s="19">
        <f t="shared" si="108"/>
        <v>3.2444612273127893</v>
      </c>
      <c r="DB60" s="19">
        <f t="shared" si="108"/>
        <v>-1.5944025703269693</v>
      </c>
      <c r="DC60" s="19">
        <f t="shared" si="108"/>
        <v>0.53417018704573493</v>
      </c>
      <c r="DD60" s="19">
        <f t="shared" si="108"/>
        <v>6.5542887236822001</v>
      </c>
      <c r="DE60" s="19">
        <f t="shared" si="108"/>
        <v>3.0954257899598714</v>
      </c>
      <c r="DF60" s="19">
        <f t="shared" si="108"/>
        <v>-4.0475430117103972E-2</v>
      </c>
      <c r="DG60" s="19">
        <f t="shared" si="108"/>
        <v>4.1457612483685402</v>
      </c>
      <c r="DH60" s="19">
        <f t="shared" si="108"/>
        <v>4.9525513315780589</v>
      </c>
      <c r="DI60" s="19">
        <f t="shared" si="108"/>
        <v>1.0319220675258478</v>
      </c>
      <c r="DJ60" s="19">
        <f t="shared" si="108"/>
        <v>2.9461825528859231</v>
      </c>
      <c r="DK60" s="19">
        <f t="shared" si="108"/>
        <v>4.2578375051778306</v>
      </c>
      <c r="DL60" s="19">
        <f t="shared" si="108"/>
        <v>5.0490189417725206</v>
      </c>
      <c r="DM60" s="19">
        <f t="shared" si="108"/>
        <v>0.40303703441848526</v>
      </c>
      <c r="DN60" s="19">
        <f t="shared" si="108"/>
        <v>2.1135568747385314</v>
      </c>
      <c r="DO60" s="19">
        <f t="shared" si="108"/>
        <v>3.3445847480570778</v>
      </c>
      <c r="DP60" s="19">
        <f t="shared" si="108"/>
        <v>3.5239708681810145</v>
      </c>
      <c r="DQ60" s="19">
        <f t="shared" si="108"/>
        <v>3.780226730214209</v>
      </c>
      <c r="DR60" s="19">
        <f t="shared" si="108"/>
        <v>-1.7501666424837192</v>
      </c>
      <c r="DS60" s="19">
        <f t="shared" si="108"/>
        <v>4.4641481356378909</v>
      </c>
      <c r="DT60" s="19">
        <f t="shared" si="108"/>
        <v>-1.8941280900951707</v>
      </c>
      <c r="DU60" s="19">
        <f t="shared" si="108"/>
        <v>6.0231174391975673</v>
      </c>
      <c r="DV60" s="19">
        <f t="shared" si="108"/>
        <v>-1.32434164236086</v>
      </c>
      <c r="DW60" s="19">
        <f t="shared" si="108"/>
        <v>4.2832600681619537</v>
      </c>
      <c r="DX60" s="19">
        <f t="shared" si="108"/>
        <v>9.180417374683314</v>
      </c>
      <c r="DY60" s="19">
        <f t="shared" si="108"/>
        <v>8.9934728421492629</v>
      </c>
      <c r="DZ60" s="19">
        <f t="shared" si="108"/>
        <v>5.826784009047703</v>
      </c>
      <c r="EA60" s="19">
        <f t="shared" si="108"/>
        <v>8.2724741668016364</v>
      </c>
      <c r="EB60" s="19">
        <f t="shared" ref="EB60:FJ60" si="109">100*((EB29/EA29)^4-1)</f>
        <v>15.698845912798532</v>
      </c>
      <c r="EC60" s="19">
        <f t="shared" si="109"/>
        <v>6.6336032723469218</v>
      </c>
      <c r="ED60" s="19">
        <f t="shared" si="109"/>
        <v>4.3975723903078467</v>
      </c>
      <c r="EE60" s="19">
        <f t="shared" si="109"/>
        <v>5.75830595341702</v>
      </c>
      <c r="EF60" s="19">
        <f t="shared" si="109"/>
        <v>6.2596412449664518</v>
      </c>
      <c r="EG60" s="19">
        <f t="shared" si="109"/>
        <v>5.2009238569838523</v>
      </c>
      <c r="EH60" s="19">
        <f t="shared" si="109"/>
        <v>1.2108631074033926</v>
      </c>
      <c r="EI60" s="19">
        <f t="shared" si="109"/>
        <v>4.4739031608892921</v>
      </c>
      <c r="EJ60" s="19">
        <f t="shared" si="109"/>
        <v>5.7013518661796381</v>
      </c>
      <c r="EK60" s="19">
        <f t="shared" si="109"/>
        <v>1.1518702517425261</v>
      </c>
      <c r="EL60" s="19">
        <f t="shared" si="109"/>
        <v>0.11379399036768323</v>
      </c>
      <c r="EM60" s="19">
        <f t="shared" si="109"/>
        <v>3.2083509223451268</v>
      </c>
      <c r="EN60" s="18">
        <f t="shared" si="109"/>
        <v>4.5193638216832088</v>
      </c>
      <c r="EO60" s="18">
        <f t="shared" si="109"/>
        <v>3.3468153146426483</v>
      </c>
      <c r="EP60" s="18">
        <f t="shared" si="109"/>
        <v>1.0132854095220134</v>
      </c>
      <c r="EQ60" s="18">
        <f t="shared" si="109"/>
        <v>3.3249259114385366</v>
      </c>
      <c r="ER60" s="18">
        <f t="shared" si="109"/>
        <v>6.3844743342720722</v>
      </c>
      <c r="ES60" s="18">
        <f t="shared" si="109"/>
        <v>2.6455338964014086</v>
      </c>
      <c r="ET60" s="18">
        <f t="shared" si="109"/>
        <v>1.401896414131576</v>
      </c>
      <c r="EU60" s="18">
        <f t="shared" si="109"/>
        <v>3.0786954225136665</v>
      </c>
      <c r="EV60" s="18">
        <f t="shared" si="109"/>
        <v>5.7546184478411755</v>
      </c>
      <c r="EW60" s="18">
        <f t="shared" si="109"/>
        <v>2.3868221657821209</v>
      </c>
      <c r="EX60" s="18">
        <f t="shared" si="109"/>
        <v>0.74582436601859925</v>
      </c>
      <c r="EY60" s="18">
        <f t="shared" si="109"/>
        <v>2.3390872941559948</v>
      </c>
      <c r="EZ60" s="18">
        <f t="shared" si="109"/>
        <v>5.1423074667365398</v>
      </c>
      <c r="FA60" s="18">
        <f t="shared" si="109"/>
        <v>1.9902733476449663</v>
      </c>
      <c r="FB60" s="18">
        <f t="shared" si="109"/>
        <v>0.37189601711646869</v>
      </c>
      <c r="FC60" s="18">
        <f t="shared" si="109"/>
        <v>2.0519831673356581</v>
      </c>
      <c r="FD60" s="18">
        <f t="shared" si="109"/>
        <v>4.9412377205175773</v>
      </c>
      <c r="FE60" s="18">
        <f t="shared" si="109"/>
        <v>1.8843833856831305</v>
      </c>
      <c r="FF60" s="18">
        <f t="shared" si="109"/>
        <v>0.30918987118035979</v>
      </c>
      <c r="FG60" s="18">
        <f t="shared" si="109"/>
        <v>2.0876726924315303</v>
      </c>
      <c r="FH60" s="18">
        <f t="shared" si="109"/>
        <v>4.8210846606525193</v>
      </c>
      <c r="FI60" s="18">
        <f t="shared" si="109"/>
        <v>1.9241324644499791</v>
      </c>
      <c r="FJ60" s="18">
        <f t="shared" si="109"/>
        <v>0.32171464479295864</v>
      </c>
    </row>
    <row r="61" spans="2:166" x14ac:dyDescent="0.2">
      <c r="B61" t="str">
        <f>B30</f>
        <v>Seattle MSA CPI-W (1982-1984=100)</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f t="shared" ref="AJ61:BO61" si="110">100*((AJ30/AI30)^4-1)</f>
        <v>0.37042713874819722</v>
      </c>
      <c r="AK61" s="19">
        <f t="shared" si="110"/>
        <v>3.6206751986068264</v>
      </c>
      <c r="AL61" s="19">
        <f t="shared" si="110"/>
        <v>2.7133828503040469</v>
      </c>
      <c r="AM61" s="19">
        <f t="shared" si="110"/>
        <v>2.6951017599548655</v>
      </c>
      <c r="AN61" s="19">
        <f t="shared" si="110"/>
        <v>4.6575183264621733</v>
      </c>
      <c r="AO61" s="19">
        <f t="shared" si="110"/>
        <v>2.1614350084107059</v>
      </c>
      <c r="AP61" s="19">
        <f t="shared" si="110"/>
        <v>3.23763441443361</v>
      </c>
      <c r="AQ61" s="19">
        <f t="shared" si="110"/>
        <v>3.4525786500446465</v>
      </c>
      <c r="AR61" s="19">
        <f t="shared" si="110"/>
        <v>5.4700602154843736</v>
      </c>
      <c r="AS61" s="19">
        <f t="shared" si="110"/>
        <v>3.495157099290469</v>
      </c>
      <c r="AT61" s="19">
        <f t="shared" si="110"/>
        <v>4.2861463212144457</v>
      </c>
      <c r="AU61" s="19">
        <f t="shared" si="110"/>
        <v>4.4737168635321289</v>
      </c>
      <c r="AV61" s="19">
        <f t="shared" si="110"/>
        <v>2.5917800671866775</v>
      </c>
      <c r="AW61" s="19">
        <f t="shared" si="110"/>
        <v>2.5750957108561012</v>
      </c>
      <c r="AX61" s="19">
        <f t="shared" si="110"/>
        <v>1.3288854412334405</v>
      </c>
      <c r="AY61" s="19">
        <f t="shared" si="110"/>
        <v>0.88153737119955888</v>
      </c>
      <c r="AZ61" s="19">
        <f t="shared" si="110"/>
        <v>2.9918979943811985</v>
      </c>
      <c r="BA61" s="19">
        <f t="shared" si="110"/>
        <v>2.0829779449630381</v>
      </c>
      <c r="BB61" s="19">
        <f t="shared" si="110"/>
        <v>0.54222459496942044</v>
      </c>
      <c r="BC61" s="19">
        <f t="shared" si="110"/>
        <v>2.5090830763418781</v>
      </c>
      <c r="BD61" s="19">
        <f t="shared" si="110"/>
        <v>0.32262374667673122</v>
      </c>
      <c r="BE61" s="19">
        <f t="shared" si="110"/>
        <v>4.0305484277707526</v>
      </c>
      <c r="BF61" s="19">
        <f t="shared" si="110"/>
        <v>-3.4610575108131258</v>
      </c>
      <c r="BG61" s="19">
        <f t="shared" si="110"/>
        <v>2.707306079221361</v>
      </c>
      <c r="BH61" s="19">
        <f t="shared" si="110"/>
        <v>4.2184924178831684</v>
      </c>
      <c r="BI61" s="19">
        <f t="shared" si="110"/>
        <v>-0.31583078388541796</v>
      </c>
      <c r="BJ61" s="19">
        <f t="shared" si="110"/>
        <v>2.8786647189805281</v>
      </c>
      <c r="BK61" s="19">
        <f t="shared" si="110"/>
        <v>3.0722175934289941</v>
      </c>
      <c r="BL61" s="19">
        <f t="shared" si="110"/>
        <v>6.6023493866580685</v>
      </c>
      <c r="BM61" s="19">
        <f t="shared" si="110"/>
        <v>-0.40857964990022033</v>
      </c>
      <c r="BN61" s="19">
        <f t="shared" si="110"/>
        <v>4.2652406097428708</v>
      </c>
      <c r="BO61" s="19">
        <f t="shared" si="110"/>
        <v>1.323979441139933</v>
      </c>
      <c r="BP61" s="19">
        <f t="shared" ref="BP61:CU61" si="111">100*((BP30/BO30)^4-1)</f>
        <v>10.817039982552522</v>
      </c>
      <c r="BQ61" s="19">
        <f t="shared" si="111"/>
        <v>3.8951644466576285</v>
      </c>
      <c r="BR61" s="19">
        <f t="shared" si="111"/>
        <v>-1.9360511703141126</v>
      </c>
      <c r="BS61" s="19">
        <f t="shared" si="111"/>
        <v>3.2651032837471172</v>
      </c>
      <c r="BT61" s="19">
        <f t="shared" si="111"/>
        <v>9.5032345694867395</v>
      </c>
      <c r="BU61" s="19">
        <f t="shared" si="111"/>
        <v>-0.47238970297005523</v>
      </c>
      <c r="BV61" s="19">
        <f t="shared" si="111"/>
        <v>6.5192893231878601</v>
      </c>
      <c r="BW61" s="19">
        <f t="shared" si="111"/>
        <v>5.2831024808458915</v>
      </c>
      <c r="BX61" s="19">
        <f t="shared" si="111"/>
        <v>8.9697900742921952</v>
      </c>
      <c r="BY61" s="19">
        <f t="shared" si="111"/>
        <v>4.1251536955243306</v>
      </c>
      <c r="BZ61" s="19">
        <f t="shared" si="111"/>
        <v>-8.1874331950654859</v>
      </c>
      <c r="CA61" s="19">
        <f t="shared" si="111"/>
        <v>0.36011935498159175</v>
      </c>
      <c r="CB61" s="19">
        <f t="shared" si="111"/>
        <v>4.3640127850333776</v>
      </c>
      <c r="CC61" s="19">
        <f t="shared" si="111"/>
        <v>1.4048959256801385</v>
      </c>
      <c r="CD61" s="19">
        <f t="shared" si="111"/>
        <v>-1.3470689954150239</v>
      </c>
      <c r="CE61" s="19">
        <f t="shared" si="111"/>
        <v>0.16833908463866898</v>
      </c>
      <c r="CF61" s="19">
        <f t="shared" si="111"/>
        <v>1.578775660601317</v>
      </c>
      <c r="CG61" s="19">
        <f t="shared" si="111"/>
        <v>2.4739618929182861</v>
      </c>
      <c r="CH61" s="19">
        <f t="shared" si="111"/>
        <v>-0.82360179438145664</v>
      </c>
      <c r="CI61" s="19">
        <f t="shared" si="111"/>
        <v>5.1321855958891716</v>
      </c>
      <c r="CJ61" s="19">
        <f t="shared" si="111"/>
        <v>6.1653493366981449</v>
      </c>
      <c r="CK61" s="19">
        <f t="shared" si="111"/>
        <v>2.404532011179783</v>
      </c>
      <c r="CL61" s="19">
        <f t="shared" si="111"/>
        <v>2.5200221399195089</v>
      </c>
      <c r="CM61" s="19">
        <f t="shared" si="111"/>
        <v>0.14490813638572408</v>
      </c>
      <c r="CN61" s="19">
        <f t="shared" si="111"/>
        <v>6.0512867239369106</v>
      </c>
      <c r="CO61" s="19">
        <f t="shared" si="111"/>
        <v>2.1140873309801078</v>
      </c>
      <c r="CP61" s="19">
        <f t="shared" si="111"/>
        <v>-0.81271719509208307</v>
      </c>
      <c r="CQ61" s="19">
        <f t="shared" si="111"/>
        <v>0.46553800160267222</v>
      </c>
      <c r="CR61" s="19">
        <f t="shared" si="111"/>
        <v>2.8057201341759708</v>
      </c>
      <c r="CS61" s="19">
        <f t="shared" si="111"/>
        <v>1.960647218232392</v>
      </c>
      <c r="CT61" s="19">
        <f t="shared" si="111"/>
        <v>-1.0835475209510004</v>
      </c>
      <c r="CU61" s="19">
        <f t="shared" si="111"/>
        <v>1.5421962851123849</v>
      </c>
      <c r="CV61" s="19">
        <f t="shared" ref="CV61:EA61" si="112">100*((CV30/CU30)^4-1)</f>
        <v>7.5228535114394202</v>
      </c>
      <c r="CW61" s="19">
        <f t="shared" si="112"/>
        <v>0.78841327866852051</v>
      </c>
      <c r="CX61" s="19">
        <f t="shared" si="112"/>
        <v>-3.1741535878476057</v>
      </c>
      <c r="CY61" s="19">
        <f t="shared" si="112"/>
        <v>-2.8917234726501762</v>
      </c>
      <c r="CZ61" s="19">
        <f t="shared" si="112"/>
        <v>7.3560285686022464</v>
      </c>
      <c r="DA61" s="19">
        <f t="shared" si="112"/>
        <v>4.0680534700777704</v>
      </c>
      <c r="DB61" s="19">
        <f t="shared" si="112"/>
        <v>-2.0423508184074013</v>
      </c>
      <c r="DC61" s="19">
        <f t="shared" si="112"/>
        <v>0.38638220529518819</v>
      </c>
      <c r="DD61" s="19">
        <f t="shared" si="112"/>
        <v>6.9209466316492607</v>
      </c>
      <c r="DE61" s="19">
        <f t="shared" si="112"/>
        <v>2.8566694563703976</v>
      </c>
      <c r="DF61" s="19">
        <f t="shared" si="112"/>
        <v>0.11019118912096726</v>
      </c>
      <c r="DG61" s="19">
        <f t="shared" si="112"/>
        <v>4.8525309384001902</v>
      </c>
      <c r="DH61" s="19">
        <f t="shared" si="112"/>
        <v>4.9371617828530834</v>
      </c>
      <c r="DI61" s="19">
        <f t="shared" si="112"/>
        <v>1.4941788374687626</v>
      </c>
      <c r="DJ61" s="19">
        <f t="shared" si="112"/>
        <v>3.6294956485583008</v>
      </c>
      <c r="DK61" s="19">
        <f t="shared" si="112"/>
        <v>4.0713949222796808</v>
      </c>
      <c r="DL61" s="19">
        <f t="shared" si="112"/>
        <v>5.1817461657555297</v>
      </c>
      <c r="DM61" s="19">
        <f t="shared" si="112"/>
        <v>-0.12165959465356702</v>
      </c>
      <c r="DN61" s="19">
        <f t="shared" si="112"/>
        <v>2.7734126567646511</v>
      </c>
      <c r="DO61" s="19">
        <f t="shared" si="112"/>
        <v>2.1605056090402863</v>
      </c>
      <c r="DP61" s="19">
        <f t="shared" si="112"/>
        <v>2.8359077264316745</v>
      </c>
      <c r="DQ61" s="19">
        <f t="shared" si="112"/>
        <v>2.334961303814187</v>
      </c>
      <c r="DR61" s="19">
        <f t="shared" si="112"/>
        <v>0.19831137557571044</v>
      </c>
      <c r="DS61" s="19">
        <f t="shared" si="112"/>
        <v>5.0821385741511182</v>
      </c>
      <c r="DT61" s="19">
        <f t="shared" si="112"/>
        <v>-2.4872379567023706</v>
      </c>
      <c r="DU61" s="19">
        <f t="shared" si="112"/>
        <v>7.1243563648662578</v>
      </c>
      <c r="DV61" s="19">
        <f t="shared" si="112"/>
        <v>-1.9785253806091307</v>
      </c>
      <c r="DW61" s="19">
        <f t="shared" si="112"/>
        <v>4.4553587527872418</v>
      </c>
      <c r="DX61" s="19">
        <f t="shared" si="112"/>
        <v>10.82158269848199</v>
      </c>
      <c r="DY61" s="19">
        <f t="shared" si="112"/>
        <v>7.4458178534677621</v>
      </c>
      <c r="DZ61" s="19">
        <f t="shared" si="112"/>
        <v>5.6626108397082264</v>
      </c>
      <c r="EA61" s="19">
        <f t="shared" si="112"/>
        <v>8.5353002466257202</v>
      </c>
      <c r="EB61" s="19">
        <f t="shared" ref="EB61:FJ61" si="113">100*((EB30/EA30)^4-1)</f>
        <v>14.571690916727697</v>
      </c>
      <c r="EC61" s="19">
        <f t="shared" si="113"/>
        <v>8.325726564432756</v>
      </c>
      <c r="ED61" s="19">
        <f t="shared" si="113"/>
        <v>3.4370554175227719</v>
      </c>
      <c r="EE61" s="19">
        <f t="shared" si="113"/>
        <v>4.0090983146538584</v>
      </c>
      <c r="EF61" s="19">
        <f t="shared" si="113"/>
        <v>6.8564064109698064</v>
      </c>
      <c r="EG61" s="19">
        <f t="shared" si="113"/>
        <v>6.028572877793259</v>
      </c>
      <c r="EH61" s="19">
        <f t="shared" si="113"/>
        <v>0.61906917605925038</v>
      </c>
      <c r="EI61" s="19">
        <f t="shared" si="113"/>
        <v>3.3750558409423981</v>
      </c>
      <c r="EJ61" s="19">
        <f t="shared" si="113"/>
        <v>6.3297433350748777</v>
      </c>
      <c r="EK61" s="19">
        <f t="shared" si="113"/>
        <v>1.7077871648412568</v>
      </c>
      <c r="EL61" s="19">
        <f t="shared" si="113"/>
        <v>-0.18317319948829569</v>
      </c>
      <c r="EM61" s="19">
        <f t="shared" si="113"/>
        <v>2.5092600690447497</v>
      </c>
      <c r="EN61" s="18">
        <f t="shared" si="113"/>
        <v>4.8687012634258231</v>
      </c>
      <c r="EO61" s="18">
        <f t="shared" si="113"/>
        <v>3.5621173228019387</v>
      </c>
      <c r="EP61" s="18">
        <f t="shared" si="113"/>
        <v>0.81814934754673718</v>
      </c>
      <c r="EQ61" s="18">
        <f t="shared" si="113"/>
        <v>2.7593712216628541</v>
      </c>
      <c r="ER61" s="18">
        <f t="shared" si="113"/>
        <v>6.8797820660788211</v>
      </c>
      <c r="ES61" s="18">
        <f t="shared" si="113"/>
        <v>2.6680689096245658</v>
      </c>
      <c r="ET61" s="18">
        <f t="shared" si="113"/>
        <v>1.2756522799605596</v>
      </c>
      <c r="EU61" s="18">
        <f t="shared" si="113"/>
        <v>2.7939238590676707</v>
      </c>
      <c r="EV61" s="18">
        <f t="shared" si="113"/>
        <v>6.2292245340809904</v>
      </c>
      <c r="EW61" s="18">
        <f t="shared" si="113"/>
        <v>2.4077482333309197</v>
      </c>
      <c r="EX61" s="18">
        <f t="shared" si="113"/>
        <v>0.64503057185443247</v>
      </c>
      <c r="EY61" s="18">
        <f t="shared" si="113"/>
        <v>2.0338535072026875</v>
      </c>
      <c r="EZ61" s="18">
        <f t="shared" si="113"/>
        <v>5.5783779009442203</v>
      </c>
      <c r="FA61" s="18">
        <f t="shared" si="113"/>
        <v>2.0544432545368529</v>
      </c>
      <c r="FB61" s="18">
        <f t="shared" si="113"/>
        <v>0.29999511154725766</v>
      </c>
      <c r="FC61" s="18">
        <f t="shared" si="113"/>
        <v>1.7781296646240063</v>
      </c>
      <c r="FD61" s="18">
        <f t="shared" si="113"/>
        <v>5.4011628622417929</v>
      </c>
      <c r="FE61" s="18">
        <f t="shared" si="113"/>
        <v>1.9617128116470539</v>
      </c>
      <c r="FF61" s="18">
        <f t="shared" si="113"/>
        <v>0.26471779829941866</v>
      </c>
      <c r="FG61" s="18">
        <f t="shared" si="113"/>
        <v>1.845042639886918</v>
      </c>
      <c r="FH61" s="18">
        <f t="shared" si="113"/>
        <v>5.2963590521284187</v>
      </c>
      <c r="FI61" s="18">
        <f t="shared" si="113"/>
        <v>2.011775268121152</v>
      </c>
      <c r="FJ61" s="18">
        <f t="shared" si="113"/>
        <v>0.27683772299960108</v>
      </c>
    </row>
    <row r="62" spans="2:166" x14ac:dyDescent="0.2">
      <c r="B62" t="str">
        <f>B31</f>
        <v>Seattle MSA S&amp;P CoreLogic Case-Shilller Home Price Index</v>
      </c>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f t="shared" ref="AJ62:BO62" si="114">100*((AJ31/AI31)^4-1)</f>
        <v>10.572511934824558</v>
      </c>
      <c r="AK62" s="19">
        <f t="shared" si="114"/>
        <v>10.164640737425623</v>
      </c>
      <c r="AL62" s="19">
        <f t="shared" si="114"/>
        <v>8.7171684097149473</v>
      </c>
      <c r="AM62" s="19">
        <f t="shared" si="114"/>
        <v>6.8594314802248535</v>
      </c>
      <c r="AN62" s="19">
        <f t="shared" si="114"/>
        <v>10.037824087427282</v>
      </c>
      <c r="AO62" s="19">
        <f t="shared" si="114"/>
        <v>8.5744403063882757</v>
      </c>
      <c r="AP62" s="19">
        <f t="shared" si="114"/>
        <v>10.471178967645001</v>
      </c>
      <c r="AQ62" s="19">
        <f t="shared" si="114"/>
        <v>8.0973539495920566</v>
      </c>
      <c r="AR62" s="19">
        <f t="shared" si="114"/>
        <v>8.7149060879290641</v>
      </c>
      <c r="AS62" s="19">
        <f t="shared" si="114"/>
        <v>4.7573285196993664</v>
      </c>
      <c r="AT62" s="19">
        <f t="shared" si="114"/>
        <v>4.8056105033482677</v>
      </c>
      <c r="AU62" s="19">
        <f t="shared" si="114"/>
        <v>5.5153417173761321</v>
      </c>
      <c r="AV62" s="19">
        <f t="shared" si="114"/>
        <v>5.2719657331853353</v>
      </c>
      <c r="AW62" s="19">
        <f t="shared" si="114"/>
        <v>4.6469536498801478</v>
      </c>
      <c r="AX62" s="19">
        <f t="shared" si="114"/>
        <v>4.8394439071684392</v>
      </c>
      <c r="AY62" s="19">
        <f t="shared" si="114"/>
        <v>4.819542861823245</v>
      </c>
      <c r="AZ62" s="19">
        <f t="shared" si="114"/>
        <v>1.93902951881324</v>
      </c>
      <c r="BA62" s="19">
        <f t="shared" si="114"/>
        <v>3.5012510465682434</v>
      </c>
      <c r="BB62" s="19">
        <f t="shared" si="114"/>
        <v>4.3860253731061505</v>
      </c>
      <c r="BC62" s="19">
        <f t="shared" si="114"/>
        <v>5.0987935047403177</v>
      </c>
      <c r="BD62" s="19">
        <f t="shared" si="114"/>
        <v>5.0761862874616925</v>
      </c>
      <c r="BE62" s="19">
        <f t="shared" si="114"/>
        <v>6.8622066535224402</v>
      </c>
      <c r="BF62" s="19">
        <f t="shared" si="114"/>
        <v>9.7196365771902826</v>
      </c>
      <c r="BG62" s="19">
        <f t="shared" si="114"/>
        <v>9.4814616656589745</v>
      </c>
      <c r="BH62" s="19">
        <f t="shared" si="114"/>
        <v>10.821861966566315</v>
      </c>
      <c r="BI62" s="19">
        <f t="shared" si="114"/>
        <v>10.713634358527568</v>
      </c>
      <c r="BJ62" s="19">
        <f t="shared" si="114"/>
        <v>12.591724651677193</v>
      </c>
      <c r="BK62" s="19">
        <f t="shared" si="114"/>
        <v>19.066265329267406</v>
      </c>
      <c r="BL62" s="19">
        <f t="shared" si="114"/>
        <v>16.084253157889883</v>
      </c>
      <c r="BM62" s="19">
        <f t="shared" si="114"/>
        <v>18.282564860814944</v>
      </c>
      <c r="BN62" s="19">
        <f t="shared" si="114"/>
        <v>19.974175693603847</v>
      </c>
      <c r="BO62" s="19">
        <f t="shared" si="114"/>
        <v>18.902400774481841</v>
      </c>
      <c r="BP62" s="19">
        <f t="shared" ref="BP62:CU62" si="115">100*((BP31/BO31)^4-1)</f>
        <v>12.86391704406098</v>
      </c>
      <c r="BQ62" s="19">
        <f t="shared" si="115"/>
        <v>11.73683362590654</v>
      </c>
      <c r="BR62" s="19">
        <f t="shared" si="115"/>
        <v>8.5623217562968748</v>
      </c>
      <c r="BS62" s="19">
        <f t="shared" si="115"/>
        <v>10.33368406502202</v>
      </c>
      <c r="BT62" s="19">
        <f t="shared" si="115"/>
        <v>4.9956240232108984</v>
      </c>
      <c r="BU62" s="19">
        <f t="shared" si="115"/>
        <v>-1.3529995804669182</v>
      </c>
      <c r="BV62" s="19">
        <f t="shared" si="115"/>
        <v>-6.0804975604729972</v>
      </c>
      <c r="BW62" s="19">
        <f t="shared" si="115"/>
        <v>-7.1752260043756566</v>
      </c>
      <c r="BX62" s="19">
        <f t="shared" si="115"/>
        <v>-9.7698912060637522</v>
      </c>
      <c r="BY62" s="19">
        <f t="shared" si="115"/>
        <v>-13.27451702217356</v>
      </c>
      <c r="BZ62" s="19">
        <f t="shared" si="115"/>
        <v>-15.899557551966259</v>
      </c>
      <c r="CA62" s="19">
        <f t="shared" si="115"/>
        <v>-22.070313328997337</v>
      </c>
      <c r="CB62" s="19">
        <f t="shared" si="115"/>
        <v>-14.86542815660723</v>
      </c>
      <c r="CC62" s="19">
        <f t="shared" si="115"/>
        <v>-5.3949035229304716</v>
      </c>
      <c r="CD62" s="19">
        <f t="shared" si="115"/>
        <v>3.1246074736639429</v>
      </c>
      <c r="CE62" s="19">
        <f t="shared" si="115"/>
        <v>-1.4545008500838286</v>
      </c>
      <c r="CF62" s="19">
        <f t="shared" si="115"/>
        <v>-4.6908653999918286</v>
      </c>
      <c r="CG62" s="19">
        <f t="shared" si="115"/>
        <v>-6.102150468640688</v>
      </c>
      <c r="CH62" s="19">
        <f t="shared" si="115"/>
        <v>-6.8937864302033747</v>
      </c>
      <c r="CI62" s="19">
        <f t="shared" si="115"/>
        <v>-10.508775798329639</v>
      </c>
      <c r="CJ62" s="19">
        <f t="shared" si="115"/>
        <v>-4.0706805003529745</v>
      </c>
      <c r="CK62" s="19">
        <f t="shared" si="115"/>
        <v>-4.073068116982892</v>
      </c>
      <c r="CL62" s="19">
        <f t="shared" si="115"/>
        <v>-4.5585146761125017</v>
      </c>
      <c r="CM62" s="19">
        <f t="shared" si="115"/>
        <v>2.0519014191062057</v>
      </c>
      <c r="CN62" s="19">
        <f t="shared" si="115"/>
        <v>8.100453609205239</v>
      </c>
      <c r="CO62" s="19">
        <f t="shared" si="115"/>
        <v>9.9751615876207964</v>
      </c>
      <c r="CP62" s="19">
        <f t="shared" si="115"/>
        <v>9.5428384134081945</v>
      </c>
      <c r="CQ62" s="19">
        <f t="shared" si="115"/>
        <v>10.287444266439994</v>
      </c>
      <c r="CR62" s="19">
        <f t="shared" si="115"/>
        <v>16.114239117652616</v>
      </c>
      <c r="CS62" s="19">
        <f t="shared" si="115"/>
        <v>16.459325455379847</v>
      </c>
      <c r="CT62" s="19">
        <f t="shared" si="115"/>
        <v>8.9619447776836836</v>
      </c>
      <c r="CU62" s="19">
        <f t="shared" si="115"/>
        <v>6.5942453312472615</v>
      </c>
      <c r="CV62" s="19">
        <f t="shared" ref="CV62:EA62" si="116">100*((CV31/CU31)^4-1)</f>
        <v>6.0645568044859877</v>
      </c>
      <c r="CW62" s="19">
        <f t="shared" si="116"/>
        <v>5.0503934419503516</v>
      </c>
      <c r="CX62" s="19">
        <f t="shared" si="116"/>
        <v>8.2038293674309379</v>
      </c>
      <c r="CY62" s="19">
        <f t="shared" si="116"/>
        <v>8.352977592416245</v>
      </c>
      <c r="CZ62" s="19">
        <f t="shared" si="116"/>
        <v>7.0496498418280762</v>
      </c>
      <c r="DA62" s="19">
        <f t="shared" si="116"/>
        <v>7.8082805538445932</v>
      </c>
      <c r="DB62" s="19">
        <f t="shared" si="116"/>
        <v>15.556984513792482</v>
      </c>
      <c r="DC62" s="19">
        <f t="shared" si="116"/>
        <v>11.577268141112729</v>
      </c>
      <c r="DD62" s="19">
        <f t="shared" si="116"/>
        <v>7.4799515461627442</v>
      </c>
      <c r="DE62" s="19">
        <f t="shared" si="116"/>
        <v>10.930824844920028</v>
      </c>
      <c r="DF62" s="19">
        <f t="shared" si="116"/>
        <v>13.40025002953762</v>
      </c>
      <c r="DG62" s="19">
        <f t="shared" si="116"/>
        <v>14.973065733014202</v>
      </c>
      <c r="DH62" s="19">
        <f t="shared" si="116"/>
        <v>12.681996714369559</v>
      </c>
      <c r="DI62" s="19">
        <f t="shared" si="116"/>
        <v>12.441535247164627</v>
      </c>
      <c r="DJ62" s="19">
        <f t="shared" si="116"/>
        <v>11.793053964418743</v>
      </c>
      <c r="DK62" s="19">
        <f t="shared" si="116"/>
        <v>13.653219482888645</v>
      </c>
      <c r="DL62" s="19">
        <f t="shared" si="116"/>
        <v>13.675445398807007</v>
      </c>
      <c r="DM62" s="19">
        <f t="shared" si="116"/>
        <v>1.1014263813395653</v>
      </c>
      <c r="DN62" s="19">
        <f t="shared" si="116"/>
        <v>-1.6253938776454757</v>
      </c>
      <c r="DO62" s="19">
        <f t="shared" si="116"/>
        <v>-1.521260589518636</v>
      </c>
      <c r="DP62" s="19">
        <f t="shared" si="116"/>
        <v>-2.0012084329515734</v>
      </c>
      <c r="DQ62" s="19">
        <f t="shared" si="116"/>
        <v>8.3230934043896365</v>
      </c>
      <c r="DR62" s="19">
        <f t="shared" si="116"/>
        <v>9.6091979452268106</v>
      </c>
      <c r="DS62" s="19">
        <f t="shared" si="116"/>
        <v>8.7490816636545343</v>
      </c>
      <c r="DT62" s="19">
        <f t="shared" si="116"/>
        <v>0.55286624077111046</v>
      </c>
      <c r="DU62" s="19">
        <f t="shared" si="116"/>
        <v>16.337097479233798</v>
      </c>
      <c r="DV62" s="19">
        <f t="shared" si="116"/>
        <v>27.607599323089381</v>
      </c>
      <c r="DW62" s="19">
        <f t="shared" si="116"/>
        <v>21.963950296912738</v>
      </c>
      <c r="DX62" s="19">
        <f t="shared" si="116"/>
        <v>25.858614188011476</v>
      </c>
      <c r="DY62" s="19">
        <f t="shared" si="116"/>
        <v>22.180282776158776</v>
      </c>
      <c r="DZ62" s="19">
        <f t="shared" si="116"/>
        <v>24.170802656277203</v>
      </c>
      <c r="EA62" s="19">
        <f t="shared" si="116"/>
        <v>33.655698756219635</v>
      </c>
      <c r="EB62" s="19">
        <f t="shared" ref="EB62:FJ62" si="117">100*((EB31/EA31)^4-1)</f>
        <v>11.632409405778098</v>
      </c>
      <c r="EC62" s="19">
        <f t="shared" si="117"/>
        <v>-20.593891162823695</v>
      </c>
      <c r="ED62" s="19">
        <f t="shared" si="117"/>
        <v>-10.588125592331899</v>
      </c>
      <c r="EE62" s="19">
        <f t="shared" si="117"/>
        <v>-11.314987944219613</v>
      </c>
      <c r="EF62" s="19">
        <f t="shared" si="117"/>
        <v>2.4275756932571113</v>
      </c>
      <c r="EG62" s="19">
        <f t="shared" si="117"/>
        <v>16.83333555261537</v>
      </c>
      <c r="EH62" s="19">
        <f t="shared" si="117"/>
        <v>5.7566260715308459</v>
      </c>
      <c r="EI62" s="19">
        <f t="shared" si="117"/>
        <v>2.2568830588335365</v>
      </c>
      <c r="EJ62" s="19">
        <f t="shared" si="117"/>
        <v>3.7007938664495477</v>
      </c>
      <c r="EK62" s="19">
        <f t="shared" si="117"/>
        <v>10.035307429334939</v>
      </c>
      <c r="EL62" s="19">
        <f t="shared" si="117"/>
        <v>5.355156970073871</v>
      </c>
      <c r="EM62" s="19">
        <f t="shared" si="117"/>
        <v>0.57830512811820611</v>
      </c>
      <c r="EN62" s="18">
        <f t="shared" si="117"/>
        <v>-3.5260281836741569</v>
      </c>
      <c r="EO62" s="18">
        <f t="shared" si="117"/>
        <v>1.6453599871540048</v>
      </c>
      <c r="EP62" s="18">
        <f t="shared" si="117"/>
        <v>7.5344031115415433</v>
      </c>
      <c r="EQ62" s="18">
        <f t="shared" si="117"/>
        <v>4.6121198903390725</v>
      </c>
      <c r="ER62" s="18">
        <f t="shared" si="117"/>
        <v>-2.2310858717782045</v>
      </c>
      <c r="ES62" s="18">
        <f t="shared" si="117"/>
        <v>3.1397178961545924</v>
      </c>
      <c r="ET62" s="18">
        <f t="shared" si="117"/>
        <v>10.519435753761774</v>
      </c>
      <c r="EU62" s="18">
        <f t="shared" si="117"/>
        <v>6.984736494345789</v>
      </c>
      <c r="EV62" s="18">
        <f t="shared" si="117"/>
        <v>-0.57984962897532633</v>
      </c>
      <c r="EW62" s="18">
        <f t="shared" si="117"/>
        <v>4.4826412131909299</v>
      </c>
      <c r="EX62" s="18">
        <f t="shared" si="117"/>
        <v>11.183146099194396</v>
      </c>
      <c r="EY62" s="18">
        <f t="shared" si="117"/>
        <v>7.3137148698019461</v>
      </c>
      <c r="EZ62" s="18">
        <f t="shared" si="117"/>
        <v>-0.6714776324665106</v>
      </c>
      <c r="FA62" s="18">
        <f t="shared" si="117"/>
        <v>4.3680249581002029</v>
      </c>
      <c r="FB62" s="18">
        <f t="shared" si="117"/>
        <v>11.138405764703352</v>
      </c>
      <c r="FC62" s="18">
        <f t="shared" si="117"/>
        <v>7.105313837142524</v>
      </c>
      <c r="FD62" s="18">
        <f t="shared" si="117"/>
        <v>-0.70827830881055043</v>
      </c>
      <c r="FE62" s="18">
        <f t="shared" si="117"/>
        <v>4.2114793009086604</v>
      </c>
      <c r="FF62" s="18">
        <f t="shared" si="117"/>
        <v>10.879704659588629</v>
      </c>
      <c r="FG62" s="18">
        <f t="shared" si="117"/>
        <v>6.9162013563122793</v>
      </c>
      <c r="FH62" s="18">
        <f t="shared" si="117"/>
        <v>-0.83863110730705293</v>
      </c>
      <c r="FI62" s="18">
        <f t="shared" si="117"/>
        <v>4.2505864526781068</v>
      </c>
      <c r="FJ62" s="18">
        <f t="shared" si="117"/>
        <v>10.883264683642091</v>
      </c>
    </row>
    <row r="63" spans="2:166" x14ac:dyDescent="0.2">
      <c r="B63" t="str">
        <f>B32</f>
        <v>Housing permits (thous.)</v>
      </c>
      <c r="C63" s="19"/>
      <c r="D63" s="19">
        <f t="shared" ref="D63:AI63" si="118">100*((D32/C32)^4-1)</f>
        <v>-55.77991420377446</v>
      </c>
      <c r="E63" s="19">
        <f t="shared" si="118"/>
        <v>-57.031712043647872</v>
      </c>
      <c r="F63" s="19">
        <f t="shared" si="118"/>
        <v>-74.480126144255621</v>
      </c>
      <c r="G63" s="19">
        <f t="shared" si="118"/>
        <v>-84.653776613581869</v>
      </c>
      <c r="H63" s="19">
        <f t="shared" si="118"/>
        <v>160.8253917897832</v>
      </c>
      <c r="I63" s="19">
        <f t="shared" si="118"/>
        <v>18.887504799335318</v>
      </c>
      <c r="J63" s="19">
        <f t="shared" si="118"/>
        <v>-79.07329261504789</v>
      </c>
      <c r="K63" s="19">
        <f t="shared" si="118"/>
        <v>417.04816288745235</v>
      </c>
      <c r="L63" s="19">
        <f t="shared" si="118"/>
        <v>174.86318282692309</v>
      </c>
      <c r="M63" s="19">
        <f t="shared" si="118"/>
        <v>-61.645690146893607</v>
      </c>
      <c r="N63" s="19">
        <f t="shared" si="118"/>
        <v>-15.378339960918197</v>
      </c>
      <c r="O63" s="19">
        <f t="shared" si="118"/>
        <v>-61.937860093665108</v>
      </c>
      <c r="P63" s="19">
        <f t="shared" si="118"/>
        <v>289.42444499989631</v>
      </c>
      <c r="Q63" s="19">
        <f t="shared" si="118"/>
        <v>14.164056216828925</v>
      </c>
      <c r="R63" s="19">
        <f t="shared" si="118"/>
        <v>68.44206008203868</v>
      </c>
      <c r="S63" s="19">
        <f t="shared" si="118"/>
        <v>-70.562489587279842</v>
      </c>
      <c r="T63" s="19">
        <f t="shared" si="118"/>
        <v>241.77031424136212</v>
      </c>
      <c r="U63" s="19">
        <f t="shared" si="118"/>
        <v>58.353884382402256</v>
      </c>
      <c r="V63" s="19">
        <f t="shared" si="118"/>
        <v>-54.329099223792745</v>
      </c>
      <c r="W63" s="19">
        <f t="shared" si="118"/>
        <v>-48.702030455905479</v>
      </c>
      <c r="X63" s="19">
        <f t="shared" si="118"/>
        <v>165.75166359537343</v>
      </c>
      <c r="Y63" s="19">
        <f t="shared" si="118"/>
        <v>-39.247040054858672</v>
      </c>
      <c r="Z63" s="19">
        <f t="shared" si="118"/>
        <v>-3.7373727834823733</v>
      </c>
      <c r="AA63" s="19">
        <f t="shared" si="118"/>
        <v>3.0496350902735392</v>
      </c>
      <c r="AB63" s="19">
        <f t="shared" si="118"/>
        <v>112.58013689132559</v>
      </c>
      <c r="AC63" s="19">
        <f t="shared" si="118"/>
        <v>8.5551369312139478</v>
      </c>
      <c r="AD63" s="19">
        <f t="shared" si="118"/>
        <v>-17.89482176136098</v>
      </c>
      <c r="AE63" s="19">
        <f t="shared" si="118"/>
        <v>-8.0822712327799024</v>
      </c>
      <c r="AF63" s="19">
        <f t="shared" si="118"/>
        <v>8.2602303575268543</v>
      </c>
      <c r="AG63" s="19">
        <f t="shared" si="118"/>
        <v>345.83606793687727</v>
      </c>
      <c r="AH63" s="19">
        <f t="shared" si="118"/>
        <v>-81.20382344664273</v>
      </c>
      <c r="AI63" s="19">
        <f t="shared" si="118"/>
        <v>71.582936668901382</v>
      </c>
      <c r="AJ63" s="19">
        <f t="shared" ref="AJ63:BO63" si="119">100*((AJ32/AI32)^4-1)</f>
        <v>55.335128023218246</v>
      </c>
      <c r="AK63" s="19">
        <f t="shared" si="119"/>
        <v>94.79829373661039</v>
      </c>
      <c r="AL63" s="19">
        <f t="shared" si="119"/>
        <v>-10.070119804911492</v>
      </c>
      <c r="AM63" s="19">
        <f t="shared" si="119"/>
        <v>-82.615632476680432</v>
      </c>
      <c r="AN63" s="19">
        <f t="shared" si="119"/>
        <v>740.21658558859599</v>
      </c>
      <c r="AO63" s="19">
        <f t="shared" si="119"/>
        <v>-58.346027820615973</v>
      </c>
      <c r="AP63" s="19">
        <f t="shared" si="119"/>
        <v>-31.946782454121781</v>
      </c>
      <c r="AQ63" s="19">
        <f t="shared" si="119"/>
        <v>-10.287137096804377</v>
      </c>
      <c r="AR63" s="19">
        <f t="shared" si="119"/>
        <v>48.192349094642935</v>
      </c>
      <c r="AS63" s="19">
        <f t="shared" si="119"/>
        <v>13.440446260073458</v>
      </c>
      <c r="AT63" s="19">
        <f t="shared" si="119"/>
        <v>-52.52056057684635</v>
      </c>
      <c r="AU63" s="19">
        <f t="shared" si="119"/>
        <v>-15.145707950378839</v>
      </c>
      <c r="AV63" s="19">
        <f t="shared" si="119"/>
        <v>86.203757355787403</v>
      </c>
      <c r="AW63" s="19">
        <f t="shared" si="119"/>
        <v>-52.034731186418348</v>
      </c>
      <c r="AX63" s="19">
        <f t="shared" si="119"/>
        <v>-74.169294134049778</v>
      </c>
      <c r="AY63" s="19">
        <f t="shared" si="119"/>
        <v>19.171499412775805</v>
      </c>
      <c r="AZ63" s="19">
        <f t="shared" si="119"/>
        <v>702.96767491960281</v>
      </c>
      <c r="BA63" s="19">
        <f t="shared" si="119"/>
        <v>-73.745218867856167</v>
      </c>
      <c r="BB63" s="19">
        <f t="shared" si="119"/>
        <v>-15.009331039104467</v>
      </c>
      <c r="BC63" s="19">
        <f t="shared" si="119"/>
        <v>-9.0899223693383426</v>
      </c>
      <c r="BD63" s="19">
        <f t="shared" si="119"/>
        <v>208.12377375233223</v>
      </c>
      <c r="BE63" s="19">
        <f t="shared" si="119"/>
        <v>47.551758777645169</v>
      </c>
      <c r="BF63" s="19">
        <f t="shared" si="119"/>
        <v>-84.561537681419622</v>
      </c>
      <c r="BG63" s="19">
        <f t="shared" si="119"/>
        <v>134.19931073574281</v>
      </c>
      <c r="BH63" s="19">
        <f t="shared" si="119"/>
        <v>90.530512236011234</v>
      </c>
      <c r="BI63" s="19">
        <f t="shared" si="119"/>
        <v>96.945132649066636</v>
      </c>
      <c r="BJ63" s="19">
        <f t="shared" si="119"/>
        <v>-59.786829426447326</v>
      </c>
      <c r="BK63" s="19">
        <f t="shared" si="119"/>
        <v>2.8150204558916814</v>
      </c>
      <c r="BL63" s="19">
        <f t="shared" si="119"/>
        <v>50.347179452967936</v>
      </c>
      <c r="BM63" s="19">
        <f t="shared" si="119"/>
        <v>44.43631331389706</v>
      </c>
      <c r="BN63" s="19">
        <f t="shared" si="119"/>
        <v>-17.363857493987702</v>
      </c>
      <c r="BO63" s="19">
        <f t="shared" si="119"/>
        <v>-59.644317515165056</v>
      </c>
      <c r="BP63" s="19">
        <f t="shared" ref="BP63:CU63" si="120">100*((BP32/BO32)^4-1)</f>
        <v>390.72598585508916</v>
      </c>
      <c r="BQ63" s="19">
        <f t="shared" si="120"/>
        <v>58.93533924447334</v>
      </c>
      <c r="BR63" s="19">
        <f t="shared" si="120"/>
        <v>-90.207168178700357</v>
      </c>
      <c r="BS63" s="19">
        <f t="shared" si="120"/>
        <v>862.43477865084958</v>
      </c>
      <c r="BT63" s="19">
        <f t="shared" si="120"/>
        <v>-59.653909518846106</v>
      </c>
      <c r="BU63" s="19">
        <f t="shared" si="120"/>
        <v>59.005801017509405</v>
      </c>
      <c r="BV63" s="19">
        <f t="shared" si="120"/>
        <v>-75.941823441273257</v>
      </c>
      <c r="BW63" s="19">
        <f t="shared" si="120"/>
        <v>-39.754121333318736</v>
      </c>
      <c r="BX63" s="19">
        <f t="shared" si="120"/>
        <v>117.28113781414552</v>
      </c>
      <c r="BY63" s="19">
        <f t="shared" si="120"/>
        <v>-65.183599078336769</v>
      </c>
      <c r="BZ63" s="19">
        <f t="shared" si="120"/>
        <v>-91.896795115753221</v>
      </c>
      <c r="CA63" s="19">
        <f t="shared" si="120"/>
        <v>-67.334660070399991</v>
      </c>
      <c r="CB63" s="19">
        <f t="shared" si="120"/>
        <v>13.315998179643863</v>
      </c>
      <c r="CC63" s="19">
        <f t="shared" si="120"/>
        <v>0</v>
      </c>
      <c r="CD63" s="19">
        <f t="shared" si="120"/>
        <v>-10.139399129078619</v>
      </c>
      <c r="CE63" s="19">
        <f t="shared" si="120"/>
        <v>569.77800219684332</v>
      </c>
      <c r="CF63" s="19">
        <f t="shared" si="120"/>
        <v>-73.151274430544191</v>
      </c>
      <c r="CG63" s="19">
        <f t="shared" si="120"/>
        <v>470.02371181311389</v>
      </c>
      <c r="CH63" s="19">
        <f t="shared" si="120"/>
        <v>-53.755192759656133</v>
      </c>
      <c r="CI63" s="19">
        <f t="shared" si="120"/>
        <v>-81.677013955392226</v>
      </c>
      <c r="CJ63" s="19">
        <f t="shared" si="120"/>
        <v>3397.1297889344141</v>
      </c>
      <c r="CK63" s="19">
        <f t="shared" si="120"/>
        <v>-65.045538506681197</v>
      </c>
      <c r="CL63" s="19">
        <f t="shared" si="120"/>
        <v>-61.313135141718831</v>
      </c>
      <c r="CM63" s="19">
        <f t="shared" si="120"/>
        <v>411.98242697702608</v>
      </c>
      <c r="CN63" s="19">
        <f t="shared" si="120"/>
        <v>319.07474972554849</v>
      </c>
      <c r="CO63" s="19">
        <f t="shared" si="120"/>
        <v>24.233494990160253</v>
      </c>
      <c r="CP63" s="19">
        <f t="shared" si="120"/>
        <v>-67.974915685481776</v>
      </c>
      <c r="CQ63" s="19">
        <f t="shared" si="120"/>
        <v>-1.9643355281047326</v>
      </c>
      <c r="CR63" s="19">
        <f t="shared" si="120"/>
        <v>79.154609144262579</v>
      </c>
      <c r="CS63" s="19">
        <f t="shared" si="120"/>
        <v>86.373809765197024</v>
      </c>
      <c r="CT63" s="19">
        <f t="shared" si="120"/>
        <v>-16.439957222244715</v>
      </c>
      <c r="CU63" s="19">
        <f t="shared" si="120"/>
        <v>-69.41109022059419</v>
      </c>
      <c r="CV63" s="19">
        <f t="shared" ref="CV63:EA63" si="121">100*((CV32/CU32)^4-1)</f>
        <v>739.60269140394053</v>
      </c>
      <c r="CW63" s="19">
        <f t="shared" si="121"/>
        <v>-7.956097536094509</v>
      </c>
      <c r="CX63" s="19">
        <f t="shared" si="121"/>
        <v>-50.893422260642637</v>
      </c>
      <c r="CY63" s="19">
        <f t="shared" si="121"/>
        <v>478.46106226347513</v>
      </c>
      <c r="CZ63" s="19">
        <f t="shared" si="121"/>
        <v>-71.470212450191013</v>
      </c>
      <c r="DA63" s="19">
        <f t="shared" si="121"/>
        <v>120.13250512533963</v>
      </c>
      <c r="DB63" s="19">
        <f t="shared" si="121"/>
        <v>-65.127998631366708</v>
      </c>
      <c r="DC63" s="19">
        <f t="shared" si="121"/>
        <v>-61.615210420177746</v>
      </c>
      <c r="DD63" s="19">
        <f t="shared" si="121"/>
        <v>758.06379915205935</v>
      </c>
      <c r="DE63" s="19">
        <f t="shared" si="121"/>
        <v>-39.835836862532069</v>
      </c>
      <c r="DF63" s="19">
        <f t="shared" si="121"/>
        <v>68.051319869170541</v>
      </c>
      <c r="DG63" s="19">
        <f t="shared" si="121"/>
        <v>-77.56623509688508</v>
      </c>
      <c r="DH63" s="19">
        <f t="shared" si="121"/>
        <v>94.118670680793983</v>
      </c>
      <c r="DI63" s="19">
        <f t="shared" si="121"/>
        <v>61.174491789025879</v>
      </c>
      <c r="DJ63" s="19">
        <f t="shared" si="121"/>
        <v>111.21918614718034</v>
      </c>
      <c r="DK63" s="19">
        <f t="shared" si="121"/>
        <v>-72.340005213244282</v>
      </c>
      <c r="DL63" s="19">
        <f t="shared" si="121"/>
        <v>-11.505370047752283</v>
      </c>
      <c r="DM63" s="19">
        <f t="shared" si="121"/>
        <v>-49.751125060423604</v>
      </c>
      <c r="DN63" s="19">
        <f t="shared" si="121"/>
        <v>215.89306772294918</v>
      </c>
      <c r="DO63" s="19">
        <f t="shared" si="121"/>
        <v>-68.281032419091886</v>
      </c>
      <c r="DP63" s="19">
        <f t="shared" si="121"/>
        <v>512.69816565052406</v>
      </c>
      <c r="DQ63" s="19">
        <f t="shared" si="121"/>
        <v>-39.958472282436915</v>
      </c>
      <c r="DR63" s="19">
        <f t="shared" si="121"/>
        <v>78.03819446799973</v>
      </c>
      <c r="DS63" s="19">
        <f t="shared" si="121"/>
        <v>-85.356099776973906</v>
      </c>
      <c r="DT63" s="19">
        <f t="shared" si="121"/>
        <v>184.09821619608317</v>
      </c>
      <c r="DU63" s="19">
        <f t="shared" si="121"/>
        <v>-10.631117857218586</v>
      </c>
      <c r="DV63" s="19">
        <f t="shared" si="121"/>
        <v>-27.665335111533619</v>
      </c>
      <c r="DW63" s="19">
        <f t="shared" si="121"/>
        <v>102.07160059894113</v>
      </c>
      <c r="DX63" s="19">
        <f t="shared" si="121"/>
        <v>-61.693340822231058</v>
      </c>
      <c r="DY63" s="19">
        <f t="shared" si="121"/>
        <v>253.861670823445</v>
      </c>
      <c r="DZ63" s="19">
        <f t="shared" si="121"/>
        <v>251.392624202246</v>
      </c>
      <c r="EA63" s="19">
        <f t="shared" si="121"/>
        <v>-82.0581945281114</v>
      </c>
      <c r="EB63" s="19">
        <f t="shared" ref="EB63:FJ63" si="122">100*((EB32/EA32)^4-1)</f>
        <v>122.59045093875423</v>
      </c>
      <c r="EC63" s="19">
        <f t="shared" si="122"/>
        <v>-66.906115168163723</v>
      </c>
      <c r="ED63" s="19">
        <f t="shared" si="122"/>
        <v>-40.640607025522712</v>
      </c>
      <c r="EE63" s="19">
        <f t="shared" si="122"/>
        <v>-38.428322333036178</v>
      </c>
      <c r="EF63" s="19">
        <f t="shared" si="122"/>
        <v>0.20806234843144811</v>
      </c>
      <c r="EG63" s="19">
        <f t="shared" si="122"/>
        <v>-60.560998371799023</v>
      </c>
      <c r="EH63" s="19">
        <f t="shared" si="122"/>
        <v>123.87093326013327</v>
      </c>
      <c r="EI63" s="19">
        <f t="shared" si="122"/>
        <v>55.875435404740138</v>
      </c>
      <c r="EJ63" s="19">
        <f t="shared" si="122"/>
        <v>-69.457642559425665</v>
      </c>
      <c r="EK63" s="19">
        <f t="shared" si="122"/>
        <v>24.413619499476447</v>
      </c>
      <c r="EL63" s="19">
        <f t="shared" si="122"/>
        <v>107.61345757165644</v>
      </c>
      <c r="EM63" s="19">
        <f t="shared" si="122"/>
        <v>-87.687061723320468</v>
      </c>
      <c r="EN63" s="18">
        <f t="shared" si="122"/>
        <v>327.77213148453131</v>
      </c>
      <c r="EO63" s="18">
        <f t="shared" si="122"/>
        <v>31.306556460285616</v>
      </c>
      <c r="EP63" s="18">
        <f t="shared" si="122"/>
        <v>-9.6138435913707294</v>
      </c>
      <c r="EQ63" s="18">
        <f t="shared" si="122"/>
        <v>31.736183340860393</v>
      </c>
      <c r="ER63" s="18">
        <f t="shared" si="122"/>
        <v>37.911823236233523</v>
      </c>
      <c r="ES63" s="18">
        <f t="shared" si="122"/>
        <v>13.80840417501199</v>
      </c>
      <c r="ET63" s="18">
        <f t="shared" si="122"/>
        <v>15.596980374510473</v>
      </c>
      <c r="EU63" s="18">
        <f t="shared" si="122"/>
        <v>15.388986928522396</v>
      </c>
      <c r="EV63" s="18">
        <f t="shared" si="122"/>
        <v>13.550360845957844</v>
      </c>
      <c r="EW63" s="18">
        <f t="shared" si="122"/>
        <v>2.2925758659300133</v>
      </c>
      <c r="EX63" s="18">
        <f t="shared" si="122"/>
        <v>4.5457936110871344</v>
      </c>
      <c r="EY63" s="18">
        <f t="shared" si="122"/>
        <v>9.4033476850359889</v>
      </c>
      <c r="EZ63" s="18">
        <f t="shared" si="122"/>
        <v>10.694247845868944</v>
      </c>
      <c r="FA63" s="18">
        <f t="shared" si="122"/>
        <v>8.1005587856726624</v>
      </c>
      <c r="FB63" s="18">
        <f t="shared" si="122"/>
        <v>4.562016043778705</v>
      </c>
      <c r="FC63" s="18">
        <f t="shared" si="122"/>
        <v>1.2543546600858768</v>
      </c>
      <c r="FD63" s="18">
        <f t="shared" si="122"/>
        <v>1.3799792173187608</v>
      </c>
      <c r="FE63" s="18">
        <f t="shared" si="122"/>
        <v>3.2531084836396884</v>
      </c>
      <c r="FF63" s="18">
        <f t="shared" si="122"/>
        <v>3.0980328037842675</v>
      </c>
      <c r="FG63" s="18">
        <f t="shared" si="122"/>
        <v>0.94171693082651942</v>
      </c>
      <c r="FH63" s="18">
        <f t="shared" si="122"/>
        <v>0.90011531582361304</v>
      </c>
      <c r="FI63" s="18">
        <f t="shared" si="122"/>
        <v>1.6030316881440854</v>
      </c>
      <c r="FJ63" s="18">
        <f t="shared" si="122"/>
        <v>1.5772512344720546</v>
      </c>
    </row>
    <row r="64" spans="2:166" x14ac:dyDescent="0.2">
      <c r="B64" t="str">
        <f>B33</f>
        <v>Population (thous.)</v>
      </c>
      <c r="C64" s="19"/>
      <c r="D64" s="19">
        <f t="shared" ref="D64:AI64" si="123">100*((D33/C33)^4-1)</f>
        <v>3.6826018440868413</v>
      </c>
      <c r="E64" s="19">
        <f t="shared" si="123"/>
        <v>3.5862369735374156</v>
      </c>
      <c r="F64" s="19">
        <f t="shared" si="123"/>
        <v>3.2515419966801185</v>
      </c>
      <c r="G64" s="19">
        <f t="shared" si="123"/>
        <v>2.6878681467006782</v>
      </c>
      <c r="H64" s="19">
        <f t="shared" si="123"/>
        <v>1.9833115687008629</v>
      </c>
      <c r="I64" s="19">
        <f t="shared" si="123"/>
        <v>1.4573838557761398</v>
      </c>
      <c r="J64" s="19">
        <f t="shared" si="123"/>
        <v>1.1812228018418747</v>
      </c>
      <c r="K64" s="19">
        <f t="shared" si="123"/>
        <v>1.1488882561210279</v>
      </c>
      <c r="L64" s="19">
        <f t="shared" si="123"/>
        <v>1.3075835146166392</v>
      </c>
      <c r="M64" s="19">
        <f t="shared" si="123"/>
        <v>1.4574949002875037</v>
      </c>
      <c r="N64" s="19">
        <f t="shared" si="123"/>
        <v>1.5491769092886409</v>
      </c>
      <c r="O64" s="19">
        <f t="shared" si="123"/>
        <v>1.5832595346462419</v>
      </c>
      <c r="P64" s="19">
        <f t="shared" si="123"/>
        <v>1.5678918206975201</v>
      </c>
      <c r="Q64" s="19">
        <f t="shared" si="123"/>
        <v>1.5330833823427259</v>
      </c>
      <c r="R64" s="19">
        <f t="shared" si="123"/>
        <v>1.4864211479038492</v>
      </c>
      <c r="S64" s="19">
        <f t="shared" si="123"/>
        <v>1.4280853610579403</v>
      </c>
      <c r="T64" s="19">
        <f t="shared" si="123"/>
        <v>1.3622918596296385</v>
      </c>
      <c r="U64" s="19">
        <f t="shared" si="123"/>
        <v>1.305263278182367</v>
      </c>
      <c r="V64" s="19">
        <f t="shared" si="123"/>
        <v>1.260868600403886</v>
      </c>
      <c r="W64" s="19">
        <f t="shared" si="123"/>
        <v>1.2289194063612729</v>
      </c>
      <c r="X64" s="19">
        <f t="shared" si="123"/>
        <v>1.2090880757553046</v>
      </c>
      <c r="Y64" s="19">
        <f t="shared" si="123"/>
        <v>1.2005934771794236</v>
      </c>
      <c r="Z64" s="19">
        <f t="shared" si="123"/>
        <v>1.2031413707884742</v>
      </c>
      <c r="AA64" s="19">
        <f t="shared" si="123"/>
        <v>1.2166009231085573</v>
      </c>
      <c r="AB64" s="19">
        <f t="shared" si="123"/>
        <v>1.2473316898373943</v>
      </c>
      <c r="AC64" s="19">
        <f t="shared" si="123"/>
        <v>1.3210138879149902</v>
      </c>
      <c r="AD64" s="19">
        <f t="shared" si="123"/>
        <v>1.4436032722454195</v>
      </c>
      <c r="AE64" s="19">
        <f t="shared" si="123"/>
        <v>1.614484776233116</v>
      </c>
      <c r="AF64" s="19">
        <f t="shared" si="123"/>
        <v>1.8131985576830711</v>
      </c>
      <c r="AG64" s="19">
        <f t="shared" si="123"/>
        <v>1.960413912136505</v>
      </c>
      <c r="AH64" s="19">
        <f t="shared" si="123"/>
        <v>2.0370938109682157</v>
      </c>
      <c r="AI64" s="19">
        <f t="shared" si="123"/>
        <v>2.0443987633522509</v>
      </c>
      <c r="AJ64" s="19">
        <f t="shared" ref="AJ64:BO64" si="124">100*((AJ33/AI33)^4-1)</f>
        <v>1.9983868615552458</v>
      </c>
      <c r="AK64" s="19">
        <f t="shared" si="124"/>
        <v>1.958648699102894</v>
      </c>
      <c r="AL64" s="19">
        <f t="shared" si="124"/>
        <v>1.9395988451674118</v>
      </c>
      <c r="AM64" s="19">
        <f t="shared" si="124"/>
        <v>1.9408291810976586</v>
      </c>
      <c r="AN64" s="19">
        <f t="shared" si="124"/>
        <v>1.9473188815902098</v>
      </c>
      <c r="AO64" s="19">
        <f t="shared" si="124"/>
        <v>1.9007227650710279</v>
      </c>
      <c r="AP64" s="19">
        <f t="shared" si="124"/>
        <v>1.7876197117074666</v>
      </c>
      <c r="AQ64" s="19">
        <f t="shared" si="124"/>
        <v>1.6093434684612662</v>
      </c>
      <c r="AR64" s="19">
        <f t="shared" si="124"/>
        <v>1.3952783254458812</v>
      </c>
      <c r="AS64" s="19">
        <f t="shared" si="124"/>
        <v>1.258034027869992</v>
      </c>
      <c r="AT64" s="19">
        <f t="shared" si="124"/>
        <v>1.2241129178880872</v>
      </c>
      <c r="AU64" s="19">
        <f t="shared" si="124"/>
        <v>1.292112963109715</v>
      </c>
      <c r="AV64" s="19">
        <f t="shared" si="124"/>
        <v>1.4260820248641837</v>
      </c>
      <c r="AW64" s="19">
        <f t="shared" si="124"/>
        <v>1.4863195655153705</v>
      </c>
      <c r="AX64" s="19">
        <f t="shared" si="124"/>
        <v>1.4391320066222235</v>
      </c>
      <c r="AY64" s="19">
        <f t="shared" si="124"/>
        <v>1.2861747019094372</v>
      </c>
      <c r="AZ64" s="19">
        <f t="shared" si="124"/>
        <v>1.0603283389396756</v>
      </c>
      <c r="BA64" s="19">
        <f t="shared" si="124"/>
        <v>0.88670913135251439</v>
      </c>
      <c r="BB64" s="19">
        <f t="shared" si="124"/>
        <v>0.79528920185811813</v>
      </c>
      <c r="BC64" s="19">
        <f t="shared" si="124"/>
        <v>0.78508627763771432</v>
      </c>
      <c r="BD64" s="19">
        <f t="shared" si="124"/>
        <v>0.83826349934901234</v>
      </c>
      <c r="BE64" s="19">
        <f t="shared" si="124"/>
        <v>0.88584896625274467</v>
      </c>
      <c r="BF64" s="19">
        <f t="shared" si="124"/>
        <v>0.91077018281884303</v>
      </c>
      <c r="BG64" s="19">
        <f t="shared" si="124"/>
        <v>0.91320570153154978</v>
      </c>
      <c r="BH64" s="19">
        <f t="shared" si="124"/>
        <v>0.91127630445395624</v>
      </c>
      <c r="BI64" s="19">
        <f t="shared" si="124"/>
        <v>0.9765620180083312</v>
      </c>
      <c r="BJ64" s="19">
        <f t="shared" si="124"/>
        <v>1.1263841019261367</v>
      </c>
      <c r="BK64" s="19">
        <f t="shared" si="124"/>
        <v>1.3600474672152307</v>
      </c>
      <c r="BL64" s="19">
        <f t="shared" si="124"/>
        <v>1.6427960537214181</v>
      </c>
      <c r="BM64" s="19">
        <f t="shared" si="124"/>
        <v>1.8385167468063068</v>
      </c>
      <c r="BN64" s="19">
        <f t="shared" si="124"/>
        <v>1.9142388197149529</v>
      </c>
      <c r="BO64" s="19">
        <f t="shared" si="124"/>
        <v>1.871822893309405</v>
      </c>
      <c r="BP64" s="19">
        <f t="shared" ref="BP64:CU64" si="125">100*((BP33/BO33)^4-1)</f>
        <v>1.7360869871550388</v>
      </c>
      <c r="BQ64" s="19">
        <f t="shared" si="125"/>
        <v>1.5984961036257239</v>
      </c>
      <c r="BR64" s="19">
        <f t="shared" si="125"/>
        <v>1.481260181309807</v>
      </c>
      <c r="BS64" s="19">
        <f t="shared" si="125"/>
        <v>1.383912038805124</v>
      </c>
      <c r="BT64" s="19">
        <f t="shared" si="125"/>
        <v>1.3020520207340791</v>
      </c>
      <c r="BU64" s="19">
        <f t="shared" si="125"/>
        <v>1.2194524160386022</v>
      </c>
      <c r="BV64" s="19">
        <f t="shared" si="125"/>
        <v>1.1321090844734982</v>
      </c>
      <c r="BW64" s="19">
        <f t="shared" si="125"/>
        <v>1.0400384806085849</v>
      </c>
      <c r="BX64" s="19">
        <f t="shared" si="125"/>
        <v>0.95364426589301665</v>
      </c>
      <c r="BY64" s="19">
        <f t="shared" si="125"/>
        <v>0.91427982863705459</v>
      </c>
      <c r="BZ64" s="19">
        <f t="shared" si="125"/>
        <v>0.93178769786677051</v>
      </c>
      <c r="CA64" s="19">
        <f t="shared" si="125"/>
        <v>1.0056662019742424</v>
      </c>
      <c r="CB64" s="19">
        <f t="shared" si="125"/>
        <v>1.1140247731344033</v>
      </c>
      <c r="CC64" s="19">
        <f t="shared" si="125"/>
        <v>1.171011147326273</v>
      </c>
      <c r="CD64" s="19">
        <f t="shared" si="125"/>
        <v>1.155779508167476</v>
      </c>
      <c r="CE64" s="19">
        <f t="shared" si="125"/>
        <v>1.069178706900531</v>
      </c>
      <c r="CF64" s="19">
        <f t="shared" si="125"/>
        <v>0.92801867718999009</v>
      </c>
      <c r="CG64" s="19">
        <f t="shared" si="125"/>
        <v>0.7963244597791741</v>
      </c>
      <c r="CH64" s="19">
        <f t="shared" si="125"/>
        <v>0.68966595046626722</v>
      </c>
      <c r="CI64" s="19">
        <f t="shared" si="125"/>
        <v>0.60769712507389162</v>
      </c>
      <c r="CJ64" s="19">
        <f t="shared" si="125"/>
        <v>0.55903681759061907</v>
      </c>
      <c r="CK64" s="19">
        <f t="shared" si="125"/>
        <v>0.57892596022712794</v>
      </c>
      <c r="CL64" s="19">
        <f t="shared" si="125"/>
        <v>0.67587221227478622</v>
      </c>
      <c r="CM64" s="19">
        <f t="shared" si="125"/>
        <v>0.84953099360929318</v>
      </c>
      <c r="CN64" s="19">
        <f t="shared" si="125"/>
        <v>1.0806430295806191</v>
      </c>
      <c r="CO64" s="19">
        <f t="shared" si="125"/>
        <v>1.2933819322113793</v>
      </c>
      <c r="CP64" s="19">
        <f t="shared" si="125"/>
        <v>1.4687304493444797</v>
      </c>
      <c r="CQ64" s="19">
        <f t="shared" si="125"/>
        <v>1.606766909316959</v>
      </c>
      <c r="CR64" s="19">
        <f t="shared" si="125"/>
        <v>1.7084425790427016</v>
      </c>
      <c r="CS64" s="19">
        <f t="shared" si="125"/>
        <v>1.7769025405752314</v>
      </c>
      <c r="CT64" s="19">
        <f t="shared" si="125"/>
        <v>1.81328978590658</v>
      </c>
      <c r="CU64" s="19">
        <f t="shared" si="125"/>
        <v>1.8181196482423223</v>
      </c>
      <c r="CV64" s="19">
        <f t="shared" ref="CV64:EA64" si="126">100*((CV33/CU33)^4-1)</f>
        <v>1.8120610377887481</v>
      </c>
      <c r="CW64" s="19">
        <f t="shared" si="126"/>
        <v>1.8754249840549519</v>
      </c>
      <c r="CX64" s="19">
        <f t="shared" si="126"/>
        <v>2.0269959697114315</v>
      </c>
      <c r="CY64" s="19">
        <f t="shared" si="126"/>
        <v>2.2652678951803118</v>
      </c>
      <c r="CZ64" s="19">
        <f t="shared" si="126"/>
        <v>2.538861771747114</v>
      </c>
      <c r="DA64" s="19">
        <f t="shared" si="126"/>
        <v>2.6488521150014988</v>
      </c>
      <c r="DB64" s="19">
        <f t="shared" si="126"/>
        <v>2.5496216442687514</v>
      </c>
      <c r="DC64" s="19">
        <f t="shared" si="126"/>
        <v>2.2469091051450008</v>
      </c>
      <c r="DD64" s="19">
        <f t="shared" si="126"/>
        <v>1.8107499085936674</v>
      </c>
      <c r="DE64" s="19">
        <f t="shared" si="126"/>
        <v>1.4989993826579395</v>
      </c>
      <c r="DF64" s="19">
        <f t="shared" si="126"/>
        <v>1.3712755526420928</v>
      </c>
      <c r="DG64" s="19">
        <f t="shared" si="126"/>
        <v>1.4240998995753262</v>
      </c>
      <c r="DH64" s="19">
        <f t="shared" si="126"/>
        <v>1.6123032786413027</v>
      </c>
      <c r="DI64" s="19">
        <f t="shared" si="126"/>
        <v>1.7632843887383842</v>
      </c>
      <c r="DJ64" s="19">
        <f t="shared" si="126"/>
        <v>1.8347478876232781</v>
      </c>
      <c r="DK64" s="19">
        <f t="shared" si="126"/>
        <v>1.8278735233170362</v>
      </c>
      <c r="DL64" s="19">
        <f t="shared" si="126"/>
        <v>1.7667824927695364</v>
      </c>
      <c r="DM64" s="19">
        <f t="shared" si="126"/>
        <v>1.7429123695766879</v>
      </c>
      <c r="DN64" s="19">
        <f t="shared" si="126"/>
        <v>1.7781074362571481</v>
      </c>
      <c r="DO64" s="19">
        <f t="shared" si="126"/>
        <v>1.8713844513904121</v>
      </c>
      <c r="DP64" s="19">
        <f t="shared" si="126"/>
        <v>1.9860842650334831</v>
      </c>
      <c r="DQ64" s="19">
        <f t="shared" si="126"/>
        <v>1.9796405314074894</v>
      </c>
      <c r="DR64" s="19">
        <f t="shared" si="126"/>
        <v>1.8190942453682135</v>
      </c>
      <c r="DS64" s="19">
        <f t="shared" si="126"/>
        <v>1.5078112942247923</v>
      </c>
      <c r="DT64" s="19">
        <f t="shared" si="126"/>
        <v>1.104610240448789</v>
      </c>
      <c r="DU64" s="19">
        <f t="shared" si="126"/>
        <v>0.83222705384409235</v>
      </c>
      <c r="DV64" s="19">
        <f t="shared" si="126"/>
        <v>0.74308384577861375</v>
      </c>
      <c r="DW64" s="19">
        <f t="shared" si="126"/>
        <v>0.83512756321861836</v>
      </c>
      <c r="DX64" s="19">
        <f t="shared" si="126"/>
        <v>1.0648283956338433</v>
      </c>
      <c r="DY64" s="19">
        <f t="shared" si="126"/>
        <v>1.2616712960374477</v>
      </c>
      <c r="DZ64" s="19">
        <f t="shared" si="126"/>
        <v>1.3832352358132516</v>
      </c>
      <c r="EA64" s="19">
        <f t="shared" si="126"/>
        <v>1.4301055537600194</v>
      </c>
      <c r="EB64" s="19">
        <f t="shared" ref="EB64:FJ64" si="127">100*((EB33/EA33)^4-1)</f>
        <v>1.4135287827784504</v>
      </c>
      <c r="EC64" s="19">
        <f t="shared" si="127"/>
        <v>1.3756363251629322</v>
      </c>
      <c r="ED64" s="19">
        <f t="shared" si="127"/>
        <v>1.3270039559621249</v>
      </c>
      <c r="EE64" s="19">
        <f t="shared" si="127"/>
        <v>1.2677759969517588</v>
      </c>
      <c r="EF64" s="19">
        <f t="shared" si="127"/>
        <v>1.2046723091461153</v>
      </c>
      <c r="EG64" s="19">
        <f t="shared" si="127"/>
        <v>1.1639846152101452</v>
      </c>
      <c r="EH64" s="19">
        <f t="shared" si="127"/>
        <v>1.1519592334234829</v>
      </c>
      <c r="EI64" s="19">
        <f t="shared" si="127"/>
        <v>1.1682554358416031</v>
      </c>
      <c r="EJ64" s="19">
        <f t="shared" si="127"/>
        <v>1.2058765044858477</v>
      </c>
      <c r="EK64" s="19">
        <f t="shared" si="127"/>
        <v>1.237931256147129</v>
      </c>
      <c r="EL64" s="19">
        <f t="shared" si="127"/>
        <v>1.2578295210091017</v>
      </c>
      <c r="EM64" s="19">
        <f t="shared" si="127"/>
        <v>1.2595597045223617</v>
      </c>
      <c r="EN64" s="18">
        <f t="shared" si="127"/>
        <v>1.2408480373975017</v>
      </c>
      <c r="EO64" s="18">
        <f t="shared" si="127"/>
        <v>1.2124957375133416</v>
      </c>
      <c r="EP64" s="18">
        <f t="shared" si="127"/>
        <v>1.1803072377267076</v>
      </c>
      <c r="EQ64" s="18">
        <f t="shared" si="127"/>
        <v>1.3971763810868509</v>
      </c>
      <c r="ER64" s="18">
        <f t="shared" si="127"/>
        <v>1.1194674660093051</v>
      </c>
      <c r="ES64" s="18">
        <f t="shared" si="127"/>
        <v>1.0947212321090971</v>
      </c>
      <c r="ET64" s="18">
        <f t="shared" si="127"/>
        <v>1.085612750296816</v>
      </c>
      <c r="EU64" s="18">
        <f t="shared" si="127"/>
        <v>1.0889394272967756</v>
      </c>
      <c r="EV64" s="18">
        <f t="shared" si="127"/>
        <v>1.0777788235527996</v>
      </c>
      <c r="EW64" s="18">
        <f t="shared" si="127"/>
        <v>1.0701140045585866</v>
      </c>
      <c r="EX64" s="18">
        <f t="shared" si="127"/>
        <v>1.0579179656644344</v>
      </c>
      <c r="EY64" s="18">
        <f t="shared" si="127"/>
        <v>1.0374680124037861</v>
      </c>
      <c r="EZ64" s="18">
        <f t="shared" si="127"/>
        <v>1.0277894342482385</v>
      </c>
      <c r="FA64" s="18">
        <f t="shared" si="127"/>
        <v>1.0163690122140245</v>
      </c>
      <c r="FB64" s="18">
        <f t="shared" si="127"/>
        <v>1.0105697288403714</v>
      </c>
      <c r="FC64" s="18">
        <f t="shared" si="127"/>
        <v>1.015826127188002</v>
      </c>
      <c r="FD64" s="18">
        <f t="shared" si="127"/>
        <v>1.0178791672715404</v>
      </c>
      <c r="FE64" s="18">
        <f t="shared" si="127"/>
        <v>1.0246185158862886</v>
      </c>
      <c r="FF64" s="18">
        <f t="shared" si="127"/>
        <v>1.029818282180095</v>
      </c>
      <c r="FG64" s="18">
        <f t="shared" si="127"/>
        <v>1.0278669472685742</v>
      </c>
      <c r="FH64" s="18">
        <f t="shared" si="127"/>
        <v>1.0289623716608132</v>
      </c>
      <c r="FI64" s="18">
        <f t="shared" si="127"/>
        <v>1.0251442005309475</v>
      </c>
      <c r="FJ64" s="18">
        <f t="shared" si="127"/>
        <v>1.020186957003677</v>
      </c>
    </row>
    <row r="65" spans="2:166" x14ac:dyDescent="0.2">
      <c r="DS65" s="16"/>
      <c r="DT65" s="16"/>
      <c r="DU65" s="16"/>
      <c r="DV65" s="16"/>
      <c r="DW65" s="16"/>
      <c r="DX65" s="16"/>
      <c r="DY65" s="16"/>
      <c r="DZ65" s="16"/>
      <c r="EA65" s="16"/>
      <c r="EB65" s="16"/>
      <c r="EC65" s="16"/>
      <c r="ED65" s="16"/>
      <c r="EE65" s="16"/>
      <c r="EF65" s="16"/>
      <c r="EG65" s="16"/>
      <c r="EH65" s="16"/>
      <c r="EI65" s="16"/>
      <c r="EJ65" s="16"/>
      <c r="EK65" s="16"/>
      <c r="EL65" s="16"/>
      <c r="EM65" s="16"/>
    </row>
    <row r="66" spans="2:166" x14ac:dyDescent="0.2">
      <c r="B66" s="1" t="s">
        <v>168</v>
      </c>
      <c r="DS66" s="16"/>
      <c r="DT66" s="16"/>
      <c r="DU66" s="16"/>
      <c r="DV66" s="16"/>
      <c r="DW66" s="16"/>
      <c r="DX66" s="16"/>
      <c r="DY66" s="16"/>
      <c r="DZ66" s="16"/>
      <c r="EA66" s="16"/>
      <c r="EB66" s="16"/>
      <c r="EC66" s="16"/>
      <c r="ED66" s="16"/>
      <c r="EE66" s="16"/>
      <c r="EF66" s="16"/>
      <c r="EG66" s="16"/>
      <c r="EH66" s="16"/>
      <c r="EI66" s="16"/>
      <c r="EJ66" s="16"/>
      <c r="EK66" s="16"/>
      <c r="EL66" s="16"/>
      <c r="EM66" s="16"/>
    </row>
    <row r="67" spans="2:166" x14ac:dyDescent="0.2">
      <c r="B67" s="1"/>
      <c r="C67" s="15" t="str">
        <f t="shared" ref="C67:AH67" si="128">C4</f>
        <v>1990Q1</v>
      </c>
      <c r="D67" s="15" t="str">
        <f t="shared" si="128"/>
        <v>1990Q2</v>
      </c>
      <c r="E67" s="15" t="str">
        <f t="shared" si="128"/>
        <v>1990Q3</v>
      </c>
      <c r="F67" s="15" t="str">
        <f t="shared" si="128"/>
        <v>1990Q4</v>
      </c>
      <c r="G67" s="15" t="str">
        <f t="shared" si="128"/>
        <v>1991Q1</v>
      </c>
      <c r="H67" s="15" t="str">
        <f t="shared" si="128"/>
        <v>1991Q2</v>
      </c>
      <c r="I67" s="15" t="str">
        <f t="shared" si="128"/>
        <v>1991Q3</v>
      </c>
      <c r="J67" s="15" t="str">
        <f t="shared" si="128"/>
        <v>1991Q4</v>
      </c>
      <c r="K67" s="15" t="str">
        <f t="shared" si="128"/>
        <v>1992Q1</v>
      </c>
      <c r="L67" s="15" t="str">
        <f t="shared" si="128"/>
        <v>1992Q2</v>
      </c>
      <c r="M67" s="15" t="str">
        <f t="shared" si="128"/>
        <v>1992Q3</v>
      </c>
      <c r="N67" s="15" t="str">
        <f t="shared" si="128"/>
        <v>1992Q4</v>
      </c>
      <c r="O67" s="15" t="str">
        <f t="shared" si="128"/>
        <v>1993Q1</v>
      </c>
      <c r="P67" s="15" t="str">
        <f t="shared" si="128"/>
        <v>1993Q2</v>
      </c>
      <c r="Q67" s="15" t="str">
        <f t="shared" si="128"/>
        <v>1993Q3</v>
      </c>
      <c r="R67" s="15" t="str">
        <f t="shared" si="128"/>
        <v>1993Q4</v>
      </c>
      <c r="S67" s="15" t="str">
        <f t="shared" si="128"/>
        <v>1994Q1</v>
      </c>
      <c r="T67" s="15" t="str">
        <f t="shared" si="128"/>
        <v>1994Q2</v>
      </c>
      <c r="U67" s="15" t="str">
        <f t="shared" si="128"/>
        <v>1994Q3</v>
      </c>
      <c r="V67" s="15" t="str">
        <f t="shared" si="128"/>
        <v>1994Q4</v>
      </c>
      <c r="W67" s="15" t="str">
        <f t="shared" si="128"/>
        <v>1995Q1</v>
      </c>
      <c r="X67" s="15" t="str">
        <f t="shared" si="128"/>
        <v>1995Q2</v>
      </c>
      <c r="Y67" s="15" t="str">
        <f t="shared" si="128"/>
        <v>1995Q3</v>
      </c>
      <c r="Z67" s="15" t="str">
        <f t="shared" si="128"/>
        <v>1995Q4</v>
      </c>
      <c r="AA67" s="15" t="str">
        <f t="shared" si="128"/>
        <v>1996Q1</v>
      </c>
      <c r="AB67" s="15" t="str">
        <f t="shared" si="128"/>
        <v>1996Q2</v>
      </c>
      <c r="AC67" s="15" t="str">
        <f t="shared" si="128"/>
        <v>1996Q3</v>
      </c>
      <c r="AD67" s="15" t="str">
        <f t="shared" si="128"/>
        <v>1996Q4</v>
      </c>
      <c r="AE67" s="15" t="str">
        <f t="shared" si="128"/>
        <v>1997Q1</v>
      </c>
      <c r="AF67" s="15" t="str">
        <f t="shared" si="128"/>
        <v>1997Q2</v>
      </c>
      <c r="AG67" s="15" t="str">
        <f t="shared" si="128"/>
        <v>1997Q3</v>
      </c>
      <c r="AH67" s="15" t="str">
        <f t="shared" si="128"/>
        <v>1997Q4</v>
      </c>
      <c r="AI67" s="15" t="str">
        <f t="shared" ref="AI67:BN67" si="129">AI4</f>
        <v>1998Q1</v>
      </c>
      <c r="AJ67" s="15" t="str">
        <f t="shared" si="129"/>
        <v>1998Q2</v>
      </c>
      <c r="AK67" s="15" t="str">
        <f t="shared" si="129"/>
        <v>1998Q3</v>
      </c>
      <c r="AL67" s="15" t="str">
        <f t="shared" si="129"/>
        <v>1998Q4</v>
      </c>
      <c r="AM67" s="15" t="str">
        <f t="shared" si="129"/>
        <v>1999Q1</v>
      </c>
      <c r="AN67" s="15" t="str">
        <f t="shared" si="129"/>
        <v>1999Q2</v>
      </c>
      <c r="AO67" s="15" t="str">
        <f t="shared" si="129"/>
        <v>1999Q3</v>
      </c>
      <c r="AP67" s="15" t="str">
        <f t="shared" si="129"/>
        <v>1999Q4</v>
      </c>
      <c r="AQ67" s="15" t="str">
        <f t="shared" si="129"/>
        <v>2000Q1</v>
      </c>
      <c r="AR67" s="15" t="str">
        <f t="shared" si="129"/>
        <v>2000Q2</v>
      </c>
      <c r="AS67" s="15" t="str">
        <f t="shared" si="129"/>
        <v>2000Q3</v>
      </c>
      <c r="AT67" s="15" t="str">
        <f t="shared" si="129"/>
        <v>2000Q4</v>
      </c>
      <c r="AU67" s="15" t="str">
        <f t="shared" si="129"/>
        <v>2001Q1</v>
      </c>
      <c r="AV67" s="15" t="str">
        <f t="shared" si="129"/>
        <v>2001Q2</v>
      </c>
      <c r="AW67" s="15" t="str">
        <f t="shared" si="129"/>
        <v>2001Q3</v>
      </c>
      <c r="AX67" s="15" t="str">
        <f t="shared" si="129"/>
        <v>2001Q4</v>
      </c>
      <c r="AY67" s="15" t="str">
        <f t="shared" si="129"/>
        <v>2002Q1</v>
      </c>
      <c r="AZ67" s="15" t="str">
        <f t="shared" si="129"/>
        <v>2002Q2</v>
      </c>
      <c r="BA67" s="15" t="str">
        <f t="shared" si="129"/>
        <v>2002Q3</v>
      </c>
      <c r="BB67" s="15" t="str">
        <f t="shared" si="129"/>
        <v>2002Q4</v>
      </c>
      <c r="BC67" s="15" t="str">
        <f t="shared" si="129"/>
        <v>2003Q1</v>
      </c>
      <c r="BD67" s="15" t="str">
        <f t="shared" si="129"/>
        <v>2003Q2</v>
      </c>
      <c r="BE67" s="15" t="str">
        <f t="shared" si="129"/>
        <v>2003Q3</v>
      </c>
      <c r="BF67" s="15" t="str">
        <f t="shared" si="129"/>
        <v>2003Q4</v>
      </c>
      <c r="BG67" s="15" t="str">
        <f t="shared" si="129"/>
        <v>2004Q1</v>
      </c>
      <c r="BH67" s="15" t="str">
        <f t="shared" si="129"/>
        <v>2004Q2</v>
      </c>
      <c r="BI67" s="15" t="str">
        <f t="shared" si="129"/>
        <v>2004Q3</v>
      </c>
      <c r="BJ67" s="15" t="str">
        <f t="shared" si="129"/>
        <v>2004Q4</v>
      </c>
      <c r="BK67" s="15" t="str">
        <f t="shared" si="129"/>
        <v>2005Q1</v>
      </c>
      <c r="BL67" s="15" t="str">
        <f t="shared" si="129"/>
        <v>2005Q2</v>
      </c>
      <c r="BM67" s="15" t="str">
        <f t="shared" si="129"/>
        <v>2005Q3</v>
      </c>
      <c r="BN67" s="15" t="str">
        <f t="shared" si="129"/>
        <v>2005Q4</v>
      </c>
      <c r="BO67" s="15" t="str">
        <f t="shared" ref="BO67:CT67" si="130">BO4</f>
        <v>2006Q1</v>
      </c>
      <c r="BP67" s="15" t="str">
        <f t="shared" si="130"/>
        <v>2006Q2</v>
      </c>
      <c r="BQ67" s="15" t="str">
        <f t="shared" si="130"/>
        <v>2006Q3</v>
      </c>
      <c r="BR67" s="15" t="str">
        <f t="shared" si="130"/>
        <v>2006Q4</v>
      </c>
      <c r="BS67" s="15" t="str">
        <f t="shared" si="130"/>
        <v>2007Q1</v>
      </c>
      <c r="BT67" s="15" t="str">
        <f t="shared" si="130"/>
        <v>2007Q2</v>
      </c>
      <c r="BU67" s="15" t="str">
        <f t="shared" si="130"/>
        <v>2007Q3</v>
      </c>
      <c r="BV67" s="15" t="str">
        <f t="shared" si="130"/>
        <v>2007Q4</v>
      </c>
      <c r="BW67" s="15" t="str">
        <f t="shared" si="130"/>
        <v>2008Q1</v>
      </c>
      <c r="BX67" s="15" t="str">
        <f t="shared" si="130"/>
        <v>2008Q2</v>
      </c>
      <c r="BY67" s="15" t="str">
        <f t="shared" si="130"/>
        <v>2008Q3</v>
      </c>
      <c r="BZ67" s="15" t="str">
        <f t="shared" si="130"/>
        <v>2008Q4</v>
      </c>
      <c r="CA67" s="15" t="str">
        <f t="shared" si="130"/>
        <v>2009Q1</v>
      </c>
      <c r="CB67" s="15" t="str">
        <f t="shared" si="130"/>
        <v>2009Q2</v>
      </c>
      <c r="CC67" s="15" t="str">
        <f t="shared" si="130"/>
        <v>2009Q3</v>
      </c>
      <c r="CD67" s="15" t="str">
        <f t="shared" si="130"/>
        <v>2009Q4</v>
      </c>
      <c r="CE67" s="15" t="str">
        <f t="shared" si="130"/>
        <v>2010Q1</v>
      </c>
      <c r="CF67" s="15" t="str">
        <f t="shared" si="130"/>
        <v>2010Q2</v>
      </c>
      <c r="CG67" s="15" t="str">
        <f t="shared" si="130"/>
        <v>2010Q3</v>
      </c>
      <c r="CH67" s="15" t="str">
        <f t="shared" si="130"/>
        <v>2010Q4</v>
      </c>
      <c r="CI67" s="15" t="str">
        <f t="shared" si="130"/>
        <v>2011Q1</v>
      </c>
      <c r="CJ67" s="15" t="str">
        <f t="shared" si="130"/>
        <v>2011Q2</v>
      </c>
      <c r="CK67" s="15" t="str">
        <f t="shared" si="130"/>
        <v>2011Q3</v>
      </c>
      <c r="CL67" s="15" t="str">
        <f t="shared" si="130"/>
        <v>2011Q4</v>
      </c>
      <c r="CM67" s="15" t="str">
        <f t="shared" si="130"/>
        <v>2012Q1</v>
      </c>
      <c r="CN67" s="15" t="str">
        <f t="shared" si="130"/>
        <v>2012Q2</v>
      </c>
      <c r="CO67" s="15" t="str">
        <f t="shared" si="130"/>
        <v>2012Q3</v>
      </c>
      <c r="CP67" s="15" t="str">
        <f t="shared" si="130"/>
        <v>2012Q4</v>
      </c>
      <c r="CQ67" s="15" t="str">
        <f t="shared" si="130"/>
        <v>2013Q1</v>
      </c>
      <c r="CR67" s="15" t="str">
        <f t="shared" si="130"/>
        <v>2013Q2</v>
      </c>
      <c r="CS67" s="15" t="str">
        <f t="shared" si="130"/>
        <v>2013Q3</v>
      </c>
      <c r="CT67" s="15" t="str">
        <f t="shared" si="130"/>
        <v>2013Q4</v>
      </c>
      <c r="CU67" s="15" t="str">
        <f t="shared" ref="CU67:DZ67" si="131">CU4</f>
        <v>2014Q1</v>
      </c>
      <c r="CV67" s="15" t="str">
        <f t="shared" si="131"/>
        <v>2014Q2</v>
      </c>
      <c r="CW67" s="15" t="str">
        <f t="shared" si="131"/>
        <v>2014Q3</v>
      </c>
      <c r="CX67" s="15" t="str">
        <f t="shared" si="131"/>
        <v>2014Q4</v>
      </c>
      <c r="CY67" s="15" t="str">
        <f t="shared" si="131"/>
        <v>2015Q1</v>
      </c>
      <c r="CZ67" s="15" t="str">
        <f t="shared" si="131"/>
        <v>2015Q2</v>
      </c>
      <c r="DA67" s="15" t="str">
        <f t="shared" si="131"/>
        <v>2015Q3</v>
      </c>
      <c r="DB67" s="15" t="str">
        <f t="shared" si="131"/>
        <v>2015Q4</v>
      </c>
      <c r="DC67" s="15" t="str">
        <f t="shared" si="131"/>
        <v>2016Q1</v>
      </c>
      <c r="DD67" s="15" t="str">
        <f t="shared" si="131"/>
        <v>2016Q2</v>
      </c>
      <c r="DE67" s="15" t="str">
        <f t="shared" si="131"/>
        <v>2016Q3</v>
      </c>
      <c r="DF67" s="15" t="str">
        <f t="shared" si="131"/>
        <v>2016Q4</v>
      </c>
      <c r="DG67" s="15" t="str">
        <f t="shared" si="131"/>
        <v>2017Q1</v>
      </c>
      <c r="DH67" s="15" t="str">
        <f t="shared" si="131"/>
        <v>2017Q2</v>
      </c>
      <c r="DI67" s="15" t="str">
        <f t="shared" si="131"/>
        <v>2017Q3</v>
      </c>
      <c r="DJ67" s="15" t="str">
        <f t="shared" si="131"/>
        <v>2017Q4</v>
      </c>
      <c r="DK67" s="15" t="str">
        <f t="shared" si="131"/>
        <v>2018Q1</v>
      </c>
      <c r="DL67" s="15" t="str">
        <f t="shared" si="131"/>
        <v>2018Q2</v>
      </c>
      <c r="DM67" s="15" t="str">
        <f t="shared" si="131"/>
        <v>2018Q3</v>
      </c>
      <c r="DN67" s="15" t="str">
        <f t="shared" si="131"/>
        <v>2018Q4</v>
      </c>
      <c r="DO67" s="15" t="str">
        <f t="shared" si="131"/>
        <v>2019Q1</v>
      </c>
      <c r="DP67" s="15" t="str">
        <f t="shared" si="131"/>
        <v>2019Q2</v>
      </c>
      <c r="DQ67" s="15" t="str">
        <f t="shared" si="131"/>
        <v>2019Q3</v>
      </c>
      <c r="DR67" s="15" t="str">
        <f t="shared" si="131"/>
        <v>2019Q4</v>
      </c>
      <c r="DS67" s="15" t="str">
        <f t="shared" si="131"/>
        <v>2020Q1</v>
      </c>
      <c r="DT67" s="15" t="str">
        <f t="shared" si="131"/>
        <v>2020Q2</v>
      </c>
      <c r="DU67" s="15" t="str">
        <f t="shared" si="131"/>
        <v>2020Q3</v>
      </c>
      <c r="DV67" s="15" t="str">
        <f t="shared" si="131"/>
        <v>2020Q4</v>
      </c>
      <c r="DW67" s="15" t="str">
        <f t="shared" si="131"/>
        <v>2021Q1</v>
      </c>
      <c r="DX67" s="15" t="str">
        <f t="shared" si="131"/>
        <v>2021Q2</v>
      </c>
      <c r="DY67" s="15" t="str">
        <f t="shared" si="131"/>
        <v>2021Q3</v>
      </c>
      <c r="DZ67" s="15" t="str">
        <f t="shared" si="131"/>
        <v>2021Q4</v>
      </c>
      <c r="EA67" s="15" t="str">
        <f t="shared" ref="EA67:FJ67" si="132">EA4</f>
        <v>2022Q1</v>
      </c>
      <c r="EB67" s="15" t="str">
        <f t="shared" si="132"/>
        <v>2022Q2</v>
      </c>
      <c r="EC67" s="15" t="str">
        <f t="shared" si="132"/>
        <v>2022Q3</v>
      </c>
      <c r="ED67" s="15" t="str">
        <f t="shared" si="132"/>
        <v>2022Q4</v>
      </c>
      <c r="EE67" s="15" t="str">
        <f t="shared" si="132"/>
        <v>2023Q1</v>
      </c>
      <c r="EF67" s="15" t="str">
        <f t="shared" si="132"/>
        <v>2023Q2</v>
      </c>
      <c r="EG67" s="15" t="str">
        <f t="shared" si="132"/>
        <v>2023Q3</v>
      </c>
      <c r="EH67" s="15" t="str">
        <f t="shared" si="132"/>
        <v>2023Q4</v>
      </c>
      <c r="EI67" s="15" t="str">
        <f t="shared" si="132"/>
        <v>2024Q1</v>
      </c>
      <c r="EJ67" s="15" t="str">
        <f t="shared" si="132"/>
        <v>2024Q2</v>
      </c>
      <c r="EK67" s="15" t="str">
        <f t="shared" si="132"/>
        <v>2024Q3</v>
      </c>
      <c r="EL67" s="15" t="str">
        <f t="shared" si="132"/>
        <v>2024Q4</v>
      </c>
      <c r="EM67" s="15" t="str">
        <f t="shared" si="132"/>
        <v>2025Q1</v>
      </c>
      <c r="EN67" s="15" t="str">
        <f t="shared" si="132"/>
        <v>2025Q2</v>
      </c>
      <c r="EO67" s="15" t="str">
        <f t="shared" si="132"/>
        <v>2025Q3</v>
      </c>
      <c r="EP67" s="15" t="str">
        <f t="shared" si="132"/>
        <v>2025Q4</v>
      </c>
      <c r="EQ67" s="15" t="str">
        <f t="shared" si="132"/>
        <v>2026Q1</v>
      </c>
      <c r="ER67" s="15" t="str">
        <f t="shared" si="132"/>
        <v>2026Q2</v>
      </c>
      <c r="ES67" s="15" t="str">
        <f t="shared" si="132"/>
        <v>2026Q3</v>
      </c>
      <c r="ET67" s="15" t="str">
        <f t="shared" si="132"/>
        <v>2026Q4</v>
      </c>
      <c r="EU67" s="15" t="str">
        <f t="shared" si="132"/>
        <v>2027Q1</v>
      </c>
      <c r="EV67" s="15" t="str">
        <f t="shared" si="132"/>
        <v>2027Q2</v>
      </c>
      <c r="EW67" s="15" t="str">
        <f t="shared" si="132"/>
        <v>2027Q3</v>
      </c>
      <c r="EX67" s="15" t="str">
        <f t="shared" si="132"/>
        <v>2027Q4</v>
      </c>
      <c r="EY67" s="15" t="str">
        <f t="shared" si="132"/>
        <v>2028Q1</v>
      </c>
      <c r="EZ67" s="15" t="str">
        <f t="shared" si="132"/>
        <v>2028Q2</v>
      </c>
      <c r="FA67" s="15" t="str">
        <f t="shared" si="132"/>
        <v>2028Q3</v>
      </c>
      <c r="FB67" s="15" t="str">
        <f t="shared" si="132"/>
        <v>2028Q4</v>
      </c>
      <c r="FC67" s="15" t="str">
        <f t="shared" si="132"/>
        <v>2029Q1</v>
      </c>
      <c r="FD67" s="15" t="str">
        <f t="shared" si="132"/>
        <v>2029Q2</v>
      </c>
      <c r="FE67" s="15" t="str">
        <f t="shared" si="132"/>
        <v>2029Q3</v>
      </c>
      <c r="FF67" s="15" t="str">
        <f t="shared" si="132"/>
        <v>2029Q4</v>
      </c>
      <c r="FG67" s="15" t="str">
        <f t="shared" si="132"/>
        <v>2030Q1</v>
      </c>
      <c r="FH67" s="15" t="str">
        <f t="shared" si="132"/>
        <v>2030Q2</v>
      </c>
      <c r="FI67" s="15" t="str">
        <f t="shared" si="132"/>
        <v>2030Q3</v>
      </c>
      <c r="FJ67" s="15" t="str">
        <f t="shared" si="132"/>
        <v>2030Q4</v>
      </c>
    </row>
    <row r="68" spans="2:166" x14ac:dyDescent="0.2">
      <c r="B68" t="str">
        <f t="shared" ref="B68:B83" si="133">B38</f>
        <v>Employment (thous.)</v>
      </c>
      <c r="C68" s="11"/>
      <c r="D68" s="11">
        <f t="shared" ref="D68:AI68" si="134">C7/C$7*D38</f>
        <v>3.7804320287420534</v>
      </c>
      <c r="E68" s="11">
        <f t="shared" si="134"/>
        <v>4.4642199949568306</v>
      </c>
      <c r="F68" s="11">
        <f t="shared" si="134"/>
        <v>-3.0351615558166012</v>
      </c>
      <c r="G68" s="11">
        <f t="shared" si="134"/>
        <v>-1.1938739226290518</v>
      </c>
      <c r="H68" s="11">
        <f t="shared" si="134"/>
        <v>1.4147943008486763</v>
      </c>
      <c r="I68" s="11">
        <f t="shared" si="134"/>
        <v>2.4677503380126087</v>
      </c>
      <c r="J68" s="11">
        <f t="shared" si="134"/>
        <v>-0.47569411764250003</v>
      </c>
      <c r="K68" s="11">
        <f t="shared" si="134"/>
        <v>3.1374905691173849</v>
      </c>
      <c r="L68" s="11">
        <f t="shared" si="134"/>
        <v>0.85492434018119567</v>
      </c>
      <c r="M68" s="11">
        <f t="shared" si="134"/>
        <v>-0.2242184659213331</v>
      </c>
      <c r="N68" s="11">
        <f t="shared" si="134"/>
        <v>0.71093979401140039</v>
      </c>
      <c r="O68" s="11">
        <f t="shared" si="134"/>
        <v>0.84019478505106271</v>
      </c>
      <c r="P68" s="11">
        <f t="shared" si="134"/>
        <v>1.6106263890287797</v>
      </c>
      <c r="Q68" s="11">
        <f t="shared" si="134"/>
        <v>6.0294215016505559</v>
      </c>
      <c r="R68" s="11">
        <f t="shared" si="134"/>
        <v>-5.6201878402433731</v>
      </c>
      <c r="S68" s="11">
        <f t="shared" si="134"/>
        <v>1.900801347667791</v>
      </c>
      <c r="T68" s="11">
        <f t="shared" si="134"/>
        <v>1.9628288163966667</v>
      </c>
      <c r="U68" s="11">
        <f t="shared" si="134"/>
        <v>1.8590286193695071</v>
      </c>
      <c r="V68" s="11">
        <f t="shared" si="134"/>
        <v>3.6195455516987218</v>
      </c>
      <c r="W68" s="11">
        <f t="shared" si="134"/>
        <v>3.2229309731091504</v>
      </c>
      <c r="X68" s="11">
        <f t="shared" si="134"/>
        <v>0.31860697897649892</v>
      </c>
      <c r="Y68" s="11">
        <f t="shared" si="134"/>
        <v>1.2550476899735541</v>
      </c>
      <c r="Z68" s="11">
        <f t="shared" si="134"/>
        <v>-2.9221663467913328</v>
      </c>
      <c r="AA68" s="11">
        <f t="shared" si="134"/>
        <v>10.18736048414144</v>
      </c>
      <c r="AB68" s="11">
        <f t="shared" si="134"/>
        <v>3.301736367945618</v>
      </c>
      <c r="AC68" s="11">
        <f t="shared" si="134"/>
        <v>5.0736188218835743</v>
      </c>
      <c r="AD68" s="11">
        <f t="shared" si="134"/>
        <v>6.6944898301979361</v>
      </c>
      <c r="AE68" s="11">
        <f t="shared" si="134"/>
        <v>4.7057933014408304</v>
      </c>
      <c r="AF68" s="11">
        <f t="shared" si="134"/>
        <v>8.2754157870985843</v>
      </c>
      <c r="AG68" s="11">
        <f t="shared" si="134"/>
        <v>4.6333027694519302</v>
      </c>
      <c r="AH68" s="11">
        <f t="shared" si="134"/>
        <v>6.2166947300525077</v>
      </c>
      <c r="AI68" s="11">
        <f t="shared" si="134"/>
        <v>3.3533413960557201</v>
      </c>
      <c r="AJ68" s="11">
        <f t="shared" ref="AJ68:BO68" si="135">AI7/AI$7*AJ38</f>
        <v>5.766047514175332</v>
      </c>
      <c r="AK68" s="11">
        <f t="shared" si="135"/>
        <v>3.5833994339119934</v>
      </c>
      <c r="AL68" s="11">
        <f t="shared" si="135"/>
        <v>3.2093248505110861</v>
      </c>
      <c r="AM68" s="11">
        <f t="shared" si="135"/>
        <v>1.2429049749314025</v>
      </c>
      <c r="AN68" s="11">
        <f t="shared" si="135"/>
        <v>1.6415124910508005</v>
      </c>
      <c r="AO68" s="11">
        <f t="shared" si="135"/>
        <v>3.4085362091491156</v>
      </c>
      <c r="AP68" s="11">
        <f t="shared" si="135"/>
        <v>2.8791530452676461</v>
      </c>
      <c r="AQ68" s="11">
        <f t="shared" si="135"/>
        <v>1.484311296071672</v>
      </c>
      <c r="AR68" s="11">
        <f t="shared" si="135"/>
        <v>2.4608930780782634</v>
      </c>
      <c r="AS68" s="11">
        <f t="shared" si="135"/>
        <v>1.813496044502827</v>
      </c>
      <c r="AT68" s="11">
        <f t="shared" si="135"/>
        <v>2.2437262621291865</v>
      </c>
      <c r="AU68" s="11">
        <f t="shared" si="135"/>
        <v>-2.4055153831341269</v>
      </c>
      <c r="AV68" s="11">
        <f t="shared" si="135"/>
        <v>-2.5583342565796419</v>
      </c>
      <c r="AW68" s="11">
        <f t="shared" si="135"/>
        <v>-3.9856182738930879</v>
      </c>
      <c r="AX68" s="11">
        <f t="shared" si="135"/>
        <v>-6.3838779446822596</v>
      </c>
      <c r="AY68" s="11">
        <f t="shared" si="135"/>
        <v>-4.8329040109611814</v>
      </c>
      <c r="AZ68" s="11">
        <f t="shared" si="135"/>
        <v>-2.2613927109804144</v>
      </c>
      <c r="BA68" s="11">
        <f t="shared" si="135"/>
        <v>1.2117462148779623</v>
      </c>
      <c r="BB68" s="11">
        <f t="shared" si="135"/>
        <v>-1.2656050372959693</v>
      </c>
      <c r="BC68" s="11">
        <f t="shared" si="135"/>
        <v>-1.2500307822727486</v>
      </c>
      <c r="BD68" s="11">
        <f t="shared" si="135"/>
        <v>-1.3914547806695099</v>
      </c>
      <c r="BE68" s="11">
        <f t="shared" si="135"/>
        <v>-9.951485732974108E-2</v>
      </c>
      <c r="BF68" s="11">
        <f t="shared" si="135"/>
        <v>0.99949248794253265</v>
      </c>
      <c r="BG68" s="11">
        <f t="shared" si="135"/>
        <v>-8.936660854400591E-2</v>
      </c>
      <c r="BH68" s="11">
        <f t="shared" si="135"/>
        <v>1.7902912544355276</v>
      </c>
      <c r="BI68" s="11">
        <f t="shared" si="135"/>
        <v>1.2521275621507399</v>
      </c>
      <c r="BJ68" s="11">
        <f t="shared" si="135"/>
        <v>2.8702020794982408</v>
      </c>
      <c r="BK68" s="11">
        <f t="shared" si="135"/>
        <v>1.734376934147619</v>
      </c>
      <c r="BL68" s="11">
        <f t="shared" si="135"/>
        <v>3.6562030799532907</v>
      </c>
      <c r="BM68" s="11">
        <f t="shared" si="135"/>
        <v>2.7033087677092782</v>
      </c>
      <c r="BN68" s="11">
        <f t="shared" si="135"/>
        <v>4.5976881309618189</v>
      </c>
      <c r="BO68" s="11">
        <f t="shared" si="135"/>
        <v>2.9843328819908033</v>
      </c>
      <c r="BP68" s="11">
        <f t="shared" ref="BP68:CU68" si="136">BO7/BO$7*BP38</f>
        <v>3.0200221242817182</v>
      </c>
      <c r="BQ68" s="11">
        <f t="shared" si="136"/>
        <v>2.7776782365452224</v>
      </c>
      <c r="BR68" s="11">
        <f t="shared" si="136"/>
        <v>2.2854079771789992</v>
      </c>
      <c r="BS68" s="11">
        <f t="shared" si="136"/>
        <v>4.4020184628942527</v>
      </c>
      <c r="BT68" s="11">
        <f t="shared" si="136"/>
        <v>2.8903677722693644</v>
      </c>
      <c r="BU68" s="11">
        <f t="shared" si="136"/>
        <v>2.8325757205750701</v>
      </c>
      <c r="BV68" s="11">
        <f t="shared" si="136"/>
        <v>2.4452583248713911</v>
      </c>
      <c r="BW68" s="11">
        <f t="shared" si="136"/>
        <v>2.5854695804453431</v>
      </c>
      <c r="BX68" s="11">
        <f t="shared" si="136"/>
        <v>-0.25775759599138137</v>
      </c>
      <c r="BY68" s="11">
        <f t="shared" si="136"/>
        <v>1.0097883613063408</v>
      </c>
      <c r="BZ68" s="11">
        <f t="shared" si="136"/>
        <v>-7.1357443079695155</v>
      </c>
      <c r="CA68" s="11">
        <f t="shared" si="136"/>
        <v>-6.0367967261377942</v>
      </c>
      <c r="CB68" s="11">
        <f t="shared" si="136"/>
        <v>-8.5415939621655728</v>
      </c>
      <c r="CC68" s="11">
        <f t="shared" si="136"/>
        <v>-4.1886697857293598</v>
      </c>
      <c r="CD68" s="11">
        <f t="shared" si="136"/>
        <v>-2.7349610106045752</v>
      </c>
      <c r="CE68" s="11">
        <f t="shared" si="136"/>
        <v>-1.6912938038367353</v>
      </c>
      <c r="CF68" s="11">
        <f t="shared" si="136"/>
        <v>1.7009380046147493</v>
      </c>
      <c r="CG68" s="11">
        <f t="shared" si="136"/>
        <v>0.92121069420230128</v>
      </c>
      <c r="CH68" s="11">
        <f t="shared" si="136"/>
        <v>2.2998903944005056</v>
      </c>
      <c r="CI68" s="11">
        <f t="shared" si="136"/>
        <v>1.2581758866994086</v>
      </c>
      <c r="CJ68" s="11">
        <f t="shared" si="136"/>
        <v>2.5973294594229479</v>
      </c>
      <c r="CK68" s="11">
        <f t="shared" si="136"/>
        <v>2.226637743083093</v>
      </c>
      <c r="CL68" s="11">
        <f t="shared" si="136"/>
        <v>2.2808291920150436</v>
      </c>
      <c r="CM68" s="11">
        <f t="shared" si="136"/>
        <v>2.4665016174896692</v>
      </c>
      <c r="CN68" s="11">
        <f t="shared" si="136"/>
        <v>3.651140934091579</v>
      </c>
      <c r="CO68" s="11">
        <f t="shared" si="136"/>
        <v>1.7506264648575964</v>
      </c>
      <c r="CP68" s="11">
        <f t="shared" si="136"/>
        <v>3.8364310194300755</v>
      </c>
      <c r="CQ68" s="11">
        <f t="shared" si="136"/>
        <v>2.782395102158941</v>
      </c>
      <c r="CR68" s="11">
        <f t="shared" si="136"/>
        <v>2.461479046322812</v>
      </c>
      <c r="CS68" s="11">
        <f t="shared" si="136"/>
        <v>2.5553793339170516</v>
      </c>
      <c r="CT68" s="11">
        <f t="shared" si="136"/>
        <v>3.5627873800445187</v>
      </c>
      <c r="CU68" s="11">
        <f t="shared" si="136"/>
        <v>2.6689734190262104</v>
      </c>
      <c r="CV68" s="11">
        <f t="shared" ref="CV68:EA68" si="137">CU7/CU$7*CV38</f>
        <v>1.1826804072220032</v>
      </c>
      <c r="CW68" s="11">
        <f t="shared" si="137"/>
        <v>4.527459212146967</v>
      </c>
      <c r="CX68" s="11">
        <f t="shared" si="137"/>
        <v>2.7280838246621641</v>
      </c>
      <c r="CY68" s="11">
        <f t="shared" si="137"/>
        <v>3.0586897167140581</v>
      </c>
      <c r="CZ68" s="11">
        <f t="shared" si="137"/>
        <v>3.2003314017355233</v>
      </c>
      <c r="DA68" s="11">
        <f t="shared" si="137"/>
        <v>3.8656108031312142</v>
      </c>
      <c r="DB68" s="11">
        <f t="shared" si="137"/>
        <v>2.8889956458453048</v>
      </c>
      <c r="DC68" s="11">
        <f t="shared" si="137"/>
        <v>3.3423664275065157</v>
      </c>
      <c r="DD68" s="11">
        <f t="shared" si="137"/>
        <v>3.904582200382456</v>
      </c>
      <c r="DE68" s="11">
        <f t="shared" si="137"/>
        <v>2.5518498904182341</v>
      </c>
      <c r="DF68" s="11">
        <f t="shared" si="137"/>
        <v>2.1329977845050418</v>
      </c>
      <c r="DG68" s="11">
        <f t="shared" si="137"/>
        <v>2.3912934945806263</v>
      </c>
      <c r="DH68" s="11">
        <f t="shared" si="137"/>
        <v>3.2905762072368283</v>
      </c>
      <c r="DI68" s="11">
        <f t="shared" si="137"/>
        <v>1.4657606470485973</v>
      </c>
      <c r="DJ68" s="11">
        <f t="shared" si="137"/>
        <v>2.1564712101562078</v>
      </c>
      <c r="DK68" s="11">
        <f t="shared" si="137"/>
        <v>3.0012211528279487</v>
      </c>
      <c r="DL68" s="11">
        <f t="shared" si="137"/>
        <v>1.5679519292535637</v>
      </c>
      <c r="DM68" s="11">
        <f t="shared" si="137"/>
        <v>1.884251233861356</v>
      </c>
      <c r="DN68" s="11">
        <f t="shared" si="137"/>
        <v>3.016415354009605</v>
      </c>
      <c r="DO68" s="11">
        <f t="shared" si="137"/>
        <v>1.3413577229251405</v>
      </c>
      <c r="DP68" s="11">
        <f t="shared" si="137"/>
        <v>3.2262658108763942</v>
      </c>
      <c r="DQ68" s="11">
        <f t="shared" si="137"/>
        <v>3.2470570624022699</v>
      </c>
      <c r="DR68" s="11">
        <f t="shared" si="137"/>
        <v>1.696096679208936</v>
      </c>
      <c r="DS68" s="11">
        <f t="shared" si="137"/>
        <v>0.73629922761686561</v>
      </c>
      <c r="DT68" s="42">
        <f t="shared" si="137"/>
        <v>-38.033184926973796</v>
      </c>
      <c r="DU68" s="42">
        <f t="shared" si="137"/>
        <v>13.608420431450497</v>
      </c>
      <c r="DV68" s="42">
        <f t="shared" si="137"/>
        <v>3.7502552143978907</v>
      </c>
      <c r="DW68" s="11">
        <f t="shared" si="137"/>
        <v>-0.6375767833154633</v>
      </c>
      <c r="DX68" s="11">
        <f t="shared" si="137"/>
        <v>5.7684690375950476</v>
      </c>
      <c r="DY68" s="11">
        <f t="shared" si="137"/>
        <v>8.7423115060175647</v>
      </c>
      <c r="DZ68" s="11">
        <f t="shared" si="137"/>
        <v>7.9906836544167303</v>
      </c>
      <c r="EA68" s="11">
        <f t="shared" si="137"/>
        <v>1.2879797891790723</v>
      </c>
      <c r="EB68" s="11">
        <f t="shared" ref="EB68:FJ68" si="138">EA7/EA$7*EB38</f>
        <v>3.4327000353431503</v>
      </c>
      <c r="EC68" s="11">
        <f t="shared" si="138"/>
        <v>4.9918058901232465</v>
      </c>
      <c r="ED68" s="11">
        <f t="shared" si="138"/>
        <v>-0.44893307381247416</v>
      </c>
      <c r="EE68" s="11">
        <f t="shared" si="138"/>
        <v>0.45848642897399206</v>
      </c>
      <c r="EF68" s="11">
        <f t="shared" si="138"/>
        <v>0.64610435691832002</v>
      </c>
      <c r="EG68" s="11">
        <f t="shared" si="138"/>
        <v>-1.1176821119852631</v>
      </c>
      <c r="EH68" s="11">
        <f t="shared" si="138"/>
        <v>0.36066461018615659</v>
      </c>
      <c r="EI68" s="11">
        <f t="shared" si="138"/>
        <v>2.2223893866806455</v>
      </c>
      <c r="EJ68" s="11">
        <f t="shared" si="138"/>
        <v>1.7636755811567317</v>
      </c>
      <c r="EK68" s="11">
        <f t="shared" si="138"/>
        <v>1.0208846385199033</v>
      </c>
      <c r="EL68" s="11">
        <f t="shared" si="138"/>
        <v>-3.7807294718826046</v>
      </c>
      <c r="EM68" s="11">
        <f t="shared" si="138"/>
        <v>1.6776485122263818</v>
      </c>
      <c r="EN68" s="12">
        <f t="shared" si="138"/>
        <v>1.4145926210185067E-3</v>
      </c>
      <c r="EO68" s="12">
        <f t="shared" si="138"/>
        <v>1.2300643635105413</v>
      </c>
      <c r="EP68" s="12">
        <f t="shared" si="138"/>
        <v>1.2939504213963726</v>
      </c>
      <c r="EQ68" s="12">
        <f t="shared" si="138"/>
        <v>1.3341577322563802</v>
      </c>
      <c r="ER68" s="12">
        <f t="shared" si="138"/>
        <v>1.4962783106869937</v>
      </c>
      <c r="ES68" s="12">
        <f t="shared" si="138"/>
        <v>1.2991746937023541</v>
      </c>
      <c r="ET68" s="12">
        <f t="shared" si="138"/>
        <v>1.6490204448348589</v>
      </c>
      <c r="EU68" s="12">
        <f t="shared" si="138"/>
        <v>1.225610179937564</v>
      </c>
      <c r="EV68" s="12">
        <f t="shared" si="138"/>
        <v>1.1877507842454671</v>
      </c>
      <c r="EW68" s="12">
        <f t="shared" si="138"/>
        <v>1.131803555595301</v>
      </c>
      <c r="EX68" s="12">
        <f t="shared" si="138"/>
        <v>1.091215646173338</v>
      </c>
      <c r="EY68" s="12">
        <f t="shared" si="138"/>
        <v>1.1482250473936473</v>
      </c>
      <c r="EZ68" s="12">
        <f t="shared" si="138"/>
        <v>1.1732195262876388</v>
      </c>
      <c r="FA68" s="12">
        <f t="shared" si="138"/>
        <v>1.1841066837754211</v>
      </c>
      <c r="FB68" s="12">
        <f t="shared" si="138"/>
        <v>1.3041815399750689</v>
      </c>
      <c r="FC68" s="12">
        <f t="shared" si="138"/>
        <v>1.3038276722250552</v>
      </c>
      <c r="FD68" s="12">
        <f t="shared" si="138"/>
        <v>1.2810940165565166</v>
      </c>
      <c r="FE68" s="12">
        <f t="shared" si="138"/>
        <v>1.2596401897325471</v>
      </c>
      <c r="FF68" s="12">
        <f t="shared" si="138"/>
        <v>1.3668454056514401</v>
      </c>
      <c r="FG68" s="12">
        <f t="shared" si="138"/>
        <v>1.3764707881313454</v>
      </c>
      <c r="FH68" s="12">
        <f t="shared" si="138"/>
        <v>1.4446274008200755</v>
      </c>
      <c r="FI68" s="12">
        <f t="shared" si="138"/>
        <v>1.3524244487689963</v>
      </c>
      <c r="FJ68" s="12">
        <f t="shared" si="138"/>
        <v>1.1626090180900439</v>
      </c>
    </row>
    <row r="69" spans="2:166" x14ac:dyDescent="0.2">
      <c r="B69" t="str">
        <f t="shared" si="133"/>
        <v xml:space="preserve"> Goods producing</v>
      </c>
      <c r="C69" s="11"/>
      <c r="D69" s="11">
        <f t="shared" ref="D69:AI69" si="139">C8/C$7*D39</f>
        <v>0.37855268532395697</v>
      </c>
      <c r="E69" s="11">
        <f t="shared" si="139"/>
        <v>0.61923702242967893</v>
      </c>
      <c r="F69" s="11">
        <f t="shared" si="139"/>
        <v>-2.240999190449446</v>
      </c>
      <c r="G69" s="11">
        <f t="shared" si="139"/>
        <v>-0.98037357827460081</v>
      </c>
      <c r="H69" s="11">
        <f t="shared" si="139"/>
        <v>-0.34696546980382503</v>
      </c>
      <c r="I69" s="11">
        <f t="shared" si="139"/>
        <v>0.93621947052294752</v>
      </c>
      <c r="J69" s="11">
        <f t="shared" si="139"/>
        <v>-0.76518869842933912</v>
      </c>
      <c r="K69" s="11">
        <f t="shared" si="139"/>
        <v>-7.1487549688831961E-2</v>
      </c>
      <c r="L69" s="11">
        <f t="shared" si="139"/>
        <v>0.20184792530042373</v>
      </c>
      <c r="M69" s="11">
        <f t="shared" si="139"/>
        <v>-0.71237946204688218</v>
      </c>
      <c r="N69" s="11">
        <f t="shared" si="139"/>
        <v>-1.5444521767008978</v>
      </c>
      <c r="O69" s="11">
        <f t="shared" si="139"/>
        <v>-1.7643578787538039</v>
      </c>
      <c r="P69" s="11">
        <f t="shared" si="139"/>
        <v>-1.1999021671516401</v>
      </c>
      <c r="Q69" s="11">
        <f t="shared" si="139"/>
        <v>0.59201822595798714</v>
      </c>
      <c r="R69" s="11">
        <f t="shared" si="139"/>
        <v>-2.8451952556856059</v>
      </c>
      <c r="S69" s="11">
        <f t="shared" si="139"/>
        <v>-1.2724575581235664</v>
      </c>
      <c r="T69" s="11">
        <f t="shared" si="139"/>
        <v>-0.33636966879186903</v>
      </c>
      <c r="U69" s="11">
        <f t="shared" si="139"/>
        <v>-0.13899368644440704</v>
      </c>
      <c r="V69" s="11">
        <f t="shared" si="139"/>
        <v>-2.3106541922563058E-2</v>
      </c>
      <c r="W69" s="11">
        <f t="shared" si="139"/>
        <v>1.0502509740795472</v>
      </c>
      <c r="X69" s="11">
        <f t="shared" si="139"/>
        <v>-0.69582262763973268</v>
      </c>
      <c r="Y69" s="11">
        <f t="shared" si="139"/>
        <v>-1.4374647516928454</v>
      </c>
      <c r="Z69" s="11">
        <f t="shared" si="139"/>
        <v>-5.2606893614261612</v>
      </c>
      <c r="AA69" s="11">
        <f t="shared" si="139"/>
        <v>6.9183185887306031</v>
      </c>
      <c r="AB69" s="11">
        <f t="shared" si="139"/>
        <v>1.604412563284985</v>
      </c>
      <c r="AC69" s="11">
        <f t="shared" si="139"/>
        <v>1.9077474233861194</v>
      </c>
      <c r="AD69" s="11">
        <f t="shared" si="139"/>
        <v>2.661644497244986</v>
      </c>
      <c r="AE69" s="11">
        <f t="shared" si="139"/>
        <v>2.779855474616713</v>
      </c>
      <c r="AF69" s="11">
        <f t="shared" si="139"/>
        <v>2.1568455688414745</v>
      </c>
      <c r="AG69" s="11">
        <f t="shared" si="139"/>
        <v>2.291672174241131</v>
      </c>
      <c r="AH69" s="11">
        <f t="shared" si="139"/>
        <v>2.7211833570111552</v>
      </c>
      <c r="AI69" s="11">
        <f t="shared" si="139"/>
        <v>0.17268996218165972</v>
      </c>
      <c r="AJ69" s="11">
        <f t="shared" ref="AJ69:BO69" si="140">AI8/AI$7*AJ39</f>
        <v>1.3040169174958847</v>
      </c>
      <c r="AK69" s="11">
        <f t="shared" si="140"/>
        <v>0.52974496887911615</v>
      </c>
      <c r="AL69" s="11">
        <f t="shared" si="140"/>
        <v>-0.21520592092729798</v>
      </c>
      <c r="AM69" s="11">
        <f t="shared" si="140"/>
        <v>-1.6639381536763158</v>
      </c>
      <c r="AN69" s="11">
        <f t="shared" si="140"/>
        <v>-0.77565143545045523</v>
      </c>
      <c r="AO69" s="11">
        <f t="shared" si="140"/>
        <v>-0.92238249946400497</v>
      </c>
      <c r="AP69" s="11">
        <f t="shared" si="140"/>
        <v>-0.597546125369249</v>
      </c>
      <c r="AQ69" s="11">
        <f t="shared" si="140"/>
        <v>-1.6689386921921026</v>
      </c>
      <c r="AR69" s="11">
        <f t="shared" si="140"/>
        <v>0.6921679856386076</v>
      </c>
      <c r="AS69" s="11">
        <f t="shared" si="140"/>
        <v>-0.40239010910450157</v>
      </c>
      <c r="AT69" s="11">
        <f t="shared" si="140"/>
        <v>-3.7527033714263143E-2</v>
      </c>
      <c r="AU69" s="11">
        <f t="shared" si="140"/>
        <v>-0.77240017717299103</v>
      </c>
      <c r="AV69" s="11">
        <f t="shared" si="140"/>
        <v>-0.94942335873639905</v>
      </c>
      <c r="AW69" s="11">
        <f t="shared" si="140"/>
        <v>-0.72685259326299534</v>
      </c>
      <c r="AX69" s="11">
        <f t="shared" si="140"/>
        <v>-2.5114335483213694</v>
      </c>
      <c r="AY69" s="11">
        <f t="shared" si="140"/>
        <v>-2.5048609124230574</v>
      </c>
      <c r="AZ69" s="11">
        <f t="shared" si="140"/>
        <v>-1.5138191829140821</v>
      </c>
      <c r="BA69" s="11">
        <f t="shared" si="140"/>
        <v>-1.1292915851309606</v>
      </c>
      <c r="BB69" s="11">
        <f t="shared" si="140"/>
        <v>-1.4421876548375474</v>
      </c>
      <c r="BC69" s="11">
        <f t="shared" si="140"/>
        <v>-1.6578291018649081</v>
      </c>
      <c r="BD69" s="11">
        <f t="shared" si="140"/>
        <v>-0.94202744623086221</v>
      </c>
      <c r="BE69" s="11">
        <f t="shared" si="140"/>
        <v>-0.62813124801400344</v>
      </c>
      <c r="BF69" s="11">
        <f t="shared" si="140"/>
        <v>-0.33598812303282</v>
      </c>
      <c r="BG69" s="11">
        <f t="shared" si="140"/>
        <v>-6.9421025651806509E-2</v>
      </c>
      <c r="BH69" s="11">
        <f t="shared" si="140"/>
        <v>7.9624988921709786E-2</v>
      </c>
      <c r="BI69" s="11">
        <f t="shared" si="140"/>
        <v>0.35898284928845148</v>
      </c>
      <c r="BJ69" s="11">
        <f t="shared" si="140"/>
        <v>1.0806500956433751</v>
      </c>
      <c r="BK69" s="11">
        <f t="shared" si="140"/>
        <v>0.73644773165715016</v>
      </c>
      <c r="BL69" s="11">
        <f t="shared" si="140"/>
        <v>1.4278555548669642</v>
      </c>
      <c r="BM69" s="11">
        <f t="shared" si="140"/>
        <v>0.13567122678422949</v>
      </c>
      <c r="BN69" s="11">
        <f t="shared" si="140"/>
        <v>2.7230651303817566</v>
      </c>
      <c r="BO69" s="11">
        <f t="shared" si="140"/>
        <v>1.4076068032463755</v>
      </c>
      <c r="BP69" s="11">
        <f t="shared" ref="BP69:CU69" si="141">BO8/BO$7*BP39</f>
        <v>1.1087770550149132</v>
      </c>
      <c r="BQ69" s="11">
        <f t="shared" si="141"/>
        <v>0.67334155270712803</v>
      </c>
      <c r="BR69" s="11">
        <f t="shared" si="141"/>
        <v>0.76433417003418302</v>
      </c>
      <c r="BS69" s="11">
        <f t="shared" si="141"/>
        <v>1.455572334969544</v>
      </c>
      <c r="BT69" s="11">
        <f t="shared" si="141"/>
        <v>1.2366678915808111</v>
      </c>
      <c r="BU69" s="11">
        <f t="shared" si="141"/>
        <v>0.87724369184808393</v>
      </c>
      <c r="BV69" s="11">
        <f t="shared" si="141"/>
        <v>0.34472403812413177</v>
      </c>
      <c r="BW69" s="11">
        <f t="shared" si="141"/>
        <v>5.3782060495151746E-2</v>
      </c>
      <c r="BX69" s="11">
        <f t="shared" si="141"/>
        <v>-0.51922534614703453</v>
      </c>
      <c r="BY69" s="11">
        <f t="shared" si="141"/>
        <v>-0.51951909003752861</v>
      </c>
      <c r="BZ69" s="11">
        <f t="shared" si="141"/>
        <v>-3.8280410249622587</v>
      </c>
      <c r="CA69" s="11">
        <f t="shared" si="141"/>
        <v>-1.5793379105234762</v>
      </c>
      <c r="CB69" s="11">
        <f t="shared" si="141"/>
        <v>-3.009500924620971</v>
      </c>
      <c r="CC69" s="11">
        <f t="shared" si="141"/>
        <v>-2.0908561821230656</v>
      </c>
      <c r="CD69" s="11">
        <f t="shared" si="141"/>
        <v>-1.5194139422736628</v>
      </c>
      <c r="CE69" s="11">
        <f t="shared" si="141"/>
        <v>-0.77886205968751587</v>
      </c>
      <c r="CF69" s="11">
        <f t="shared" si="141"/>
        <v>-0.38061788834978744</v>
      </c>
      <c r="CG69" s="11">
        <f t="shared" si="141"/>
        <v>0</v>
      </c>
      <c r="CH69" s="11">
        <f t="shared" si="141"/>
        <v>0.24956354299934164</v>
      </c>
      <c r="CI69" s="11">
        <f t="shared" si="141"/>
        <v>0.13324680086834706</v>
      </c>
      <c r="CJ69" s="11">
        <f t="shared" si="141"/>
        <v>0.87879080080963712</v>
      </c>
      <c r="CK69" s="11">
        <f t="shared" si="141"/>
        <v>1.0005653032446222</v>
      </c>
      <c r="CL69" s="11">
        <f t="shared" si="141"/>
        <v>0.77076857482024319</v>
      </c>
      <c r="CM69" s="11">
        <f t="shared" si="141"/>
        <v>0.54591642685551967</v>
      </c>
      <c r="CN69" s="11">
        <f t="shared" si="141"/>
        <v>1.0600857434063964</v>
      </c>
      <c r="CO69" s="11">
        <f t="shared" si="141"/>
        <v>0.88756110222915907</v>
      </c>
      <c r="CP69" s="11">
        <f t="shared" si="141"/>
        <v>0.91195478935438135</v>
      </c>
      <c r="CQ69" s="11">
        <f t="shared" si="141"/>
        <v>0.63205394442018881</v>
      </c>
      <c r="CR69" s="11">
        <f t="shared" si="141"/>
        <v>0.32523705841307055</v>
      </c>
      <c r="CS69" s="11">
        <f t="shared" si="141"/>
        <v>0.45936114185437382</v>
      </c>
      <c r="CT69" s="11">
        <f t="shared" si="141"/>
        <v>0.16893557435777909</v>
      </c>
      <c r="CU69" s="11">
        <f t="shared" si="141"/>
        <v>0.15861563520455582</v>
      </c>
      <c r="CV69" s="11">
        <f t="shared" ref="CV69:EA69" si="142">CU8/CU$7*CV39</f>
        <v>0.33401267566820725</v>
      </c>
      <c r="CW69" s="11">
        <f t="shared" si="142"/>
        <v>0.95090420654471874</v>
      </c>
      <c r="CX69" s="11">
        <f t="shared" si="142"/>
        <v>0.82378338131831241</v>
      </c>
      <c r="CY69" s="11">
        <f t="shared" si="142"/>
        <v>0.76494696054406253</v>
      </c>
      <c r="CZ69" s="11">
        <f t="shared" si="142"/>
        <v>0.27302378571170954</v>
      </c>
      <c r="DA69" s="11">
        <f t="shared" si="142"/>
        <v>0.4075770458001533</v>
      </c>
      <c r="DB69" s="11">
        <f t="shared" si="142"/>
        <v>0.20933288957350205</v>
      </c>
      <c r="DC69" s="11">
        <f t="shared" si="142"/>
        <v>0.44301038978417134</v>
      </c>
      <c r="DD69" s="11">
        <f t="shared" si="142"/>
        <v>0.2808282333788874</v>
      </c>
      <c r="DE69" s="11">
        <f t="shared" si="142"/>
        <v>-0.10540184984497718</v>
      </c>
      <c r="DF69" s="11">
        <f t="shared" si="142"/>
        <v>-0.36828980081201285</v>
      </c>
      <c r="DG69" s="11">
        <f t="shared" si="142"/>
        <v>-7.2184717507799451E-2</v>
      </c>
      <c r="DH69" s="11">
        <f t="shared" si="142"/>
        <v>-3.1923704978006111E-2</v>
      </c>
      <c r="DI69" s="11">
        <f t="shared" si="142"/>
        <v>-0.5625877712737799</v>
      </c>
      <c r="DJ69" s="11">
        <f t="shared" si="142"/>
        <v>0.11081516251758516</v>
      </c>
      <c r="DK69" s="11">
        <f t="shared" si="142"/>
        <v>0.61367111106023098</v>
      </c>
      <c r="DL69" s="11">
        <f t="shared" si="142"/>
        <v>0.44914106820533872</v>
      </c>
      <c r="DM69" s="11">
        <f t="shared" si="142"/>
        <v>0.4791202334503149</v>
      </c>
      <c r="DN69" s="11">
        <f t="shared" si="142"/>
        <v>0.9162417388724946</v>
      </c>
      <c r="DO69" s="11">
        <f t="shared" si="142"/>
        <v>9.9957760746986396E-2</v>
      </c>
      <c r="DP69" s="11">
        <f t="shared" si="142"/>
        <v>0.56569995904221215</v>
      </c>
      <c r="DQ69" s="11">
        <f t="shared" si="142"/>
        <v>3.7957538078838733E-2</v>
      </c>
      <c r="DR69" s="11">
        <f t="shared" si="142"/>
        <v>1.5053883654779394E-2</v>
      </c>
      <c r="DS69" s="11">
        <f t="shared" si="142"/>
        <v>-7.4788239589757693E-2</v>
      </c>
      <c r="DT69" s="42">
        <f t="shared" si="142"/>
        <v>-4.9475322729049562</v>
      </c>
      <c r="DU69" s="42">
        <f t="shared" si="142"/>
        <v>0.39998275677669348</v>
      </c>
      <c r="DV69" s="42">
        <f t="shared" si="142"/>
        <v>-0.44409775359504627</v>
      </c>
      <c r="DW69" s="11">
        <f t="shared" si="142"/>
        <v>-0.53468174658072964</v>
      </c>
      <c r="DX69" s="11">
        <f t="shared" si="142"/>
        <v>-0.11311495589221368</v>
      </c>
      <c r="DY69" s="11">
        <f t="shared" si="142"/>
        <v>1.5986761981637808E-2</v>
      </c>
      <c r="DZ69" s="11">
        <f t="shared" si="142"/>
        <v>0.69300419616049647</v>
      </c>
      <c r="EA69" s="11">
        <f t="shared" si="142"/>
        <v>-7.6598920840115228E-2</v>
      </c>
      <c r="EB69" s="11">
        <f t="shared" ref="EB69:FJ69" si="143">EA8/EA$7*EB39</f>
        <v>0.48037998696654977</v>
      </c>
      <c r="EC69" s="11">
        <f t="shared" si="143"/>
        <v>0.90882588689314814</v>
      </c>
      <c r="ED69" s="11">
        <f t="shared" si="143"/>
        <v>0.30218542151002309</v>
      </c>
      <c r="EE69" s="11">
        <f t="shared" si="143"/>
        <v>-2.9989407035240608E-2</v>
      </c>
      <c r="EF69" s="11">
        <f t="shared" si="143"/>
        <v>-9.7180960057598936E-2</v>
      </c>
      <c r="EG69" s="11">
        <f t="shared" si="143"/>
        <v>-0.10446688338436788</v>
      </c>
      <c r="EH69" s="11">
        <f t="shared" si="143"/>
        <v>-2.9990997483193983E-2</v>
      </c>
      <c r="EI69" s="11">
        <f t="shared" si="143"/>
        <v>9.0178076735295598E-2</v>
      </c>
      <c r="EJ69" s="11">
        <f t="shared" si="143"/>
        <v>4.4788472562000123E-2</v>
      </c>
      <c r="EK69" s="11">
        <f t="shared" si="143"/>
        <v>-0.12577260563893036</v>
      </c>
      <c r="EL69" s="11">
        <f t="shared" si="143"/>
        <v>-2.6084371748637212</v>
      </c>
      <c r="EM69" s="11">
        <f t="shared" si="143"/>
        <v>0.68562753397078269</v>
      </c>
      <c r="EN69" s="12">
        <f t="shared" si="143"/>
        <v>-0.78989751280855325</v>
      </c>
      <c r="EO69" s="12">
        <f t="shared" si="143"/>
        <v>9.1375594557722723E-3</v>
      </c>
      <c r="EP69" s="12">
        <f t="shared" si="143"/>
        <v>1.4474345358296045E-3</v>
      </c>
      <c r="EQ69" s="12">
        <f t="shared" si="143"/>
        <v>2.7055266604171183E-2</v>
      </c>
      <c r="ER69" s="12">
        <f t="shared" si="143"/>
        <v>0.26765761637115737</v>
      </c>
      <c r="ES69" s="12">
        <f t="shared" si="143"/>
        <v>0.29547282107153316</v>
      </c>
      <c r="ET69" s="12">
        <f t="shared" si="143"/>
        <v>0.32298422563343848</v>
      </c>
      <c r="EU69" s="12">
        <f t="shared" si="143"/>
        <v>0.33506403723187689</v>
      </c>
      <c r="EV69" s="12">
        <f t="shared" si="143"/>
        <v>0.32742690197486685</v>
      </c>
      <c r="EW69" s="12">
        <f t="shared" si="143"/>
        <v>0.34297244583694098</v>
      </c>
      <c r="EX69" s="12">
        <f t="shared" si="143"/>
        <v>0.34112628629440439</v>
      </c>
      <c r="EY69" s="12">
        <f t="shared" si="143"/>
        <v>0.33753748795615596</v>
      </c>
      <c r="EZ69" s="12">
        <f t="shared" si="143"/>
        <v>0.28596392917935448</v>
      </c>
      <c r="FA69" s="12">
        <f t="shared" si="143"/>
        <v>0.26073634258660811</v>
      </c>
      <c r="FB69" s="12">
        <f t="shared" si="143"/>
        <v>0.28444532492784741</v>
      </c>
      <c r="FC69" s="12">
        <f t="shared" si="143"/>
        <v>0.2343505382611471</v>
      </c>
      <c r="FD69" s="12">
        <f t="shared" si="143"/>
        <v>0.24282365973279554</v>
      </c>
      <c r="FE69" s="12">
        <f t="shared" si="143"/>
        <v>0.1976854380417464</v>
      </c>
      <c r="FF69" s="12">
        <f t="shared" si="143"/>
        <v>0.2091793446006151</v>
      </c>
      <c r="FG69" s="12">
        <f t="shared" si="143"/>
        <v>0.19072064090256338</v>
      </c>
      <c r="FH69" s="12">
        <f t="shared" si="143"/>
        <v>0.18719865130624688</v>
      </c>
      <c r="FI69" s="12">
        <f t="shared" si="143"/>
        <v>0.1872661374702195</v>
      </c>
      <c r="FJ69" s="12">
        <f t="shared" si="143"/>
        <v>0.16959900068442968</v>
      </c>
    </row>
    <row r="70" spans="2:166" x14ac:dyDescent="0.2">
      <c r="B70" t="str">
        <f t="shared" si="133"/>
        <v xml:space="preserve">   Mining, Logging and Construction</v>
      </c>
      <c r="C70" s="11"/>
      <c r="D70" s="11">
        <f t="shared" ref="D70:AI70" si="144">C9/C$7*D40</f>
        <v>0.80371733592452965</v>
      </c>
      <c r="E70" s="11">
        <f t="shared" si="144"/>
        <v>0</v>
      </c>
      <c r="F70" s="11">
        <f t="shared" si="144"/>
        <v>-1.092404967226881</v>
      </c>
      <c r="G70" s="11">
        <f t="shared" si="144"/>
        <v>-0.1894376033309301</v>
      </c>
      <c r="H70" s="11">
        <f t="shared" si="144"/>
        <v>-0.20169729376368215</v>
      </c>
      <c r="I70" s="11">
        <f t="shared" si="144"/>
        <v>0.26846665609410042</v>
      </c>
      <c r="J70" s="11">
        <f t="shared" si="144"/>
        <v>0.10800211687128367</v>
      </c>
      <c r="K70" s="11">
        <f t="shared" si="144"/>
        <v>0.21781760651596696</v>
      </c>
      <c r="L70" s="11">
        <f t="shared" si="144"/>
        <v>0.47609214051868254</v>
      </c>
      <c r="M70" s="11">
        <f t="shared" si="144"/>
        <v>-0.24400812887275219</v>
      </c>
      <c r="N70" s="11">
        <f t="shared" si="144"/>
        <v>-0.278314289626719</v>
      </c>
      <c r="O70" s="11">
        <f t="shared" si="144"/>
        <v>-0.42378474011047734</v>
      </c>
      <c r="P70" s="11">
        <f t="shared" si="144"/>
        <v>-0.56512639374667262</v>
      </c>
      <c r="Q70" s="11">
        <f t="shared" si="144"/>
        <v>2.3489273061585981E-2</v>
      </c>
      <c r="R70" s="11">
        <f t="shared" si="144"/>
        <v>-1.1545051850352865E-2</v>
      </c>
      <c r="S70" s="11">
        <f t="shared" si="144"/>
        <v>-0.15075394482581539</v>
      </c>
      <c r="T70" s="11">
        <f t="shared" si="144"/>
        <v>-5.8094986296534708E-2</v>
      </c>
      <c r="U70" s="11">
        <f t="shared" si="144"/>
        <v>-9.2266583412236217E-2</v>
      </c>
      <c r="V70" s="11">
        <f t="shared" si="144"/>
        <v>0.27105509166887287</v>
      </c>
      <c r="W70" s="11">
        <f t="shared" si="144"/>
        <v>0.12717619421201323</v>
      </c>
      <c r="X70" s="11">
        <f t="shared" si="144"/>
        <v>0</v>
      </c>
      <c r="Y70" s="11">
        <f t="shared" si="144"/>
        <v>0</v>
      </c>
      <c r="Z70" s="11">
        <f t="shared" si="144"/>
        <v>-0.34201366209643297</v>
      </c>
      <c r="AA70" s="11">
        <f t="shared" si="144"/>
        <v>0.47185835478774646</v>
      </c>
      <c r="AB70" s="11">
        <f t="shared" si="144"/>
        <v>0.28409861027771793</v>
      </c>
      <c r="AC70" s="11">
        <f t="shared" si="144"/>
        <v>0.33944352798007615</v>
      </c>
      <c r="AD70" s="11">
        <f t="shared" si="144"/>
        <v>0.67455289125560247</v>
      </c>
      <c r="AE70" s="11">
        <f t="shared" si="144"/>
        <v>0.84094977968078921</v>
      </c>
      <c r="AF70" s="11">
        <f t="shared" si="144"/>
        <v>0.19353534301360617</v>
      </c>
      <c r="AG70" s="11">
        <f t="shared" si="144"/>
        <v>0.27564526638012798</v>
      </c>
      <c r="AH70" s="11">
        <f t="shared" si="144"/>
        <v>0.84903154596325769</v>
      </c>
      <c r="AI70" s="11">
        <f t="shared" si="144"/>
        <v>2.0285370080317326E-2</v>
      </c>
      <c r="AJ70" s="11">
        <f t="shared" ref="AJ70:BO70" si="145">AI9/AI$7*AJ40</f>
        <v>0.59600667043890265</v>
      </c>
      <c r="AK70" s="11">
        <f t="shared" si="145"/>
        <v>0.54440750486811018</v>
      </c>
      <c r="AL70" s="11">
        <f t="shared" si="145"/>
        <v>0.66656828307275551</v>
      </c>
      <c r="AM70" s="11">
        <f t="shared" si="145"/>
        <v>0.20738503165994021</v>
      </c>
      <c r="AN70" s="11">
        <f t="shared" si="145"/>
        <v>0.53258456645061747</v>
      </c>
      <c r="AO70" s="11">
        <f t="shared" si="145"/>
        <v>0.58184597213425893</v>
      </c>
      <c r="AP70" s="11">
        <f t="shared" si="145"/>
        <v>0.40328623950621068</v>
      </c>
      <c r="AQ70" s="11">
        <f t="shared" si="145"/>
        <v>0.48068618271082991</v>
      </c>
      <c r="AR70" s="11">
        <f t="shared" si="145"/>
        <v>0.30945008227126947</v>
      </c>
      <c r="AS70" s="11">
        <f t="shared" si="145"/>
        <v>4.7292785439624278E-2</v>
      </c>
      <c r="AT70" s="11">
        <f t="shared" si="145"/>
        <v>0.43375204675725632</v>
      </c>
      <c r="AU70" s="11">
        <f t="shared" si="145"/>
        <v>-3.7260631191762081E-2</v>
      </c>
      <c r="AV70" s="11">
        <f t="shared" si="145"/>
        <v>-0.68324285090000791</v>
      </c>
      <c r="AW70" s="11">
        <f t="shared" si="145"/>
        <v>-0.39628833588088858</v>
      </c>
      <c r="AX70" s="11">
        <f t="shared" si="145"/>
        <v>-0.95780823448455821</v>
      </c>
      <c r="AY70" s="11">
        <f t="shared" si="145"/>
        <v>-0.10607221057830907</v>
      </c>
      <c r="AZ70" s="11">
        <f t="shared" si="145"/>
        <v>-0.48540227235299688</v>
      </c>
      <c r="BA70" s="11">
        <f t="shared" si="145"/>
        <v>3.9652785646617998E-2</v>
      </c>
      <c r="BB70" s="11">
        <f t="shared" si="145"/>
        <v>-0.26154629157345993</v>
      </c>
      <c r="BC70" s="11">
        <f t="shared" si="145"/>
        <v>-0.29090056347301546</v>
      </c>
      <c r="BD70" s="11">
        <f t="shared" si="145"/>
        <v>-9.9138094028247883E-3</v>
      </c>
      <c r="BE70" s="11">
        <f t="shared" si="145"/>
        <v>2.9925124333718859E-2</v>
      </c>
      <c r="BF70" s="11">
        <f t="shared" si="145"/>
        <v>0.28403250130098101</v>
      </c>
      <c r="BG70" s="11">
        <f t="shared" si="145"/>
        <v>0.25241812775434014</v>
      </c>
      <c r="BH70" s="11">
        <f t="shared" si="145"/>
        <v>9.9416095461816005E-3</v>
      </c>
      <c r="BI70" s="11">
        <f t="shared" si="145"/>
        <v>0.11961964680106014</v>
      </c>
      <c r="BJ70" s="11">
        <f t="shared" si="145"/>
        <v>0.58301907621182381</v>
      </c>
      <c r="BK70" s="11">
        <f t="shared" si="145"/>
        <v>0.2587563005560643</v>
      </c>
      <c r="BL70" s="11">
        <f t="shared" si="145"/>
        <v>0.50281573199551222</v>
      </c>
      <c r="BM70" s="11">
        <f t="shared" si="145"/>
        <v>0.76900550814175739</v>
      </c>
      <c r="BN70" s="11">
        <f t="shared" si="145"/>
        <v>0.77333348372396193</v>
      </c>
      <c r="BO70" s="11">
        <f t="shared" si="145"/>
        <v>0.70175839441799592</v>
      </c>
      <c r="BP70" s="11">
        <f t="shared" ref="BP70:CU70" si="146">BO9/BO$7*BP40</f>
        <v>0.68568984933020183</v>
      </c>
      <c r="BQ70" s="11">
        <f t="shared" si="146"/>
        <v>0.28514498542569422</v>
      </c>
      <c r="BR70" s="11">
        <f t="shared" si="146"/>
        <v>0.2735635019724374</v>
      </c>
      <c r="BS70" s="11">
        <f t="shared" si="146"/>
        <v>1.0252779894049495</v>
      </c>
      <c r="BT70" s="11">
        <f t="shared" si="146"/>
        <v>0.96160859901911877</v>
      </c>
      <c r="BU70" s="11">
        <f t="shared" si="146"/>
        <v>0.22960946300338647</v>
      </c>
      <c r="BV70" s="11">
        <f t="shared" si="146"/>
        <v>1.8033746706919908E-2</v>
      </c>
      <c r="BW70" s="11">
        <f t="shared" si="146"/>
        <v>-0.22110399631193922</v>
      </c>
      <c r="BX70" s="11">
        <f t="shared" si="146"/>
        <v>-0.44237928355317263</v>
      </c>
      <c r="BY70" s="11">
        <f t="shared" si="146"/>
        <v>-0.45091952539951508</v>
      </c>
      <c r="BZ70" s="11">
        <f t="shared" si="146"/>
        <v>-1.3902143543982515</v>
      </c>
      <c r="CA70" s="11">
        <f t="shared" si="146"/>
        <v>-1.9712003613282867</v>
      </c>
      <c r="CB70" s="11">
        <f t="shared" si="146"/>
        <v>-1.5201052489105484</v>
      </c>
      <c r="CC70" s="11">
        <f t="shared" si="146"/>
        <v>-1.1458820938551744</v>
      </c>
      <c r="CD70" s="11">
        <f t="shared" si="146"/>
        <v>-0.8862778469645789</v>
      </c>
      <c r="CE70" s="11">
        <f t="shared" si="146"/>
        <v>-0.56689037552249943</v>
      </c>
      <c r="CF70" s="11">
        <f t="shared" si="146"/>
        <v>-0.35474955341415926</v>
      </c>
      <c r="CG70" s="11">
        <f t="shared" si="146"/>
        <v>-7.6041365769489999E-2</v>
      </c>
      <c r="CH70" s="11">
        <f t="shared" si="146"/>
        <v>-0.15080932146494558</v>
      </c>
      <c r="CI70" s="11">
        <f t="shared" si="146"/>
        <v>-0.45646927436535878</v>
      </c>
      <c r="CJ70" s="11">
        <f t="shared" si="146"/>
        <v>0</v>
      </c>
      <c r="CK70" s="11">
        <f t="shared" si="146"/>
        <v>0.11383280708529551</v>
      </c>
      <c r="CL70" s="11">
        <f t="shared" si="146"/>
        <v>0</v>
      </c>
      <c r="CM70" s="11">
        <f t="shared" si="146"/>
        <v>8.4225867816297914E-2</v>
      </c>
      <c r="CN70" s="11">
        <f t="shared" si="146"/>
        <v>0.50008495032544797</v>
      </c>
      <c r="CO70" s="11">
        <f t="shared" si="146"/>
        <v>0.33864367195421385</v>
      </c>
      <c r="CP70" s="11">
        <f t="shared" si="146"/>
        <v>0.54197866790906835</v>
      </c>
      <c r="CQ70" s="11">
        <f t="shared" si="146"/>
        <v>0.41010781836128479</v>
      </c>
      <c r="CR70" s="11">
        <f t="shared" si="146"/>
        <v>0.30291239426969868</v>
      </c>
      <c r="CS70" s="11">
        <f t="shared" si="146"/>
        <v>0.55758724190138598</v>
      </c>
      <c r="CT70" s="11">
        <f t="shared" si="146"/>
        <v>0.20691018935191408</v>
      </c>
      <c r="CU70" s="11">
        <f t="shared" si="146"/>
        <v>0.32379605574675235</v>
      </c>
      <c r="CV70" s="11">
        <f t="shared" ref="CV70:EA70" si="147">CU9/CU$7*CV40</f>
        <v>0.2850669763465708</v>
      </c>
      <c r="CW70" s="11">
        <f t="shared" si="147"/>
        <v>0.82982662833957643</v>
      </c>
      <c r="CX70" s="11">
        <f t="shared" si="147"/>
        <v>0.83813338200026588</v>
      </c>
      <c r="CY70" s="11">
        <f t="shared" si="147"/>
        <v>0.6423816643299135</v>
      </c>
      <c r="CZ70" s="11">
        <f t="shared" si="147"/>
        <v>0.38282309117329677</v>
      </c>
      <c r="DA70" s="11">
        <f t="shared" si="147"/>
        <v>0.17020029374353099</v>
      </c>
      <c r="DB70" s="11">
        <f t="shared" si="147"/>
        <v>0.35849796354541508</v>
      </c>
      <c r="DC70" s="11">
        <f t="shared" si="147"/>
        <v>0.59349677487071928</v>
      </c>
      <c r="DD70" s="11">
        <f t="shared" si="147"/>
        <v>0.42172157300072877</v>
      </c>
      <c r="DE70" s="11">
        <f t="shared" si="147"/>
        <v>0.35769699665281429</v>
      </c>
      <c r="DF70" s="11">
        <f t="shared" si="147"/>
        <v>0.23786522722679068</v>
      </c>
      <c r="DG70" s="11">
        <f t="shared" si="147"/>
        <v>0.33658406978585653</v>
      </c>
      <c r="DH70" s="11">
        <f t="shared" si="147"/>
        <v>0.21048084983270918</v>
      </c>
      <c r="DI70" s="11">
        <f t="shared" si="147"/>
        <v>0.10368509651905965</v>
      </c>
      <c r="DJ70" s="11">
        <f t="shared" si="147"/>
        <v>0.26493142809455278</v>
      </c>
      <c r="DK70" s="11">
        <f t="shared" si="147"/>
        <v>0.55258682811095206</v>
      </c>
      <c r="DL70" s="11">
        <f t="shared" si="147"/>
        <v>0.27755275962611403</v>
      </c>
      <c r="DM70" s="11">
        <f t="shared" si="147"/>
        <v>0.26037100115378409</v>
      </c>
      <c r="DN70" s="11">
        <f t="shared" si="147"/>
        <v>0.29108385260306929</v>
      </c>
      <c r="DO70" s="11">
        <f t="shared" si="147"/>
        <v>-0.32311058296752304</v>
      </c>
      <c r="DP70" s="11">
        <f t="shared" si="147"/>
        <v>0.35160194628823022</v>
      </c>
      <c r="DQ70" s="11">
        <f t="shared" si="147"/>
        <v>5.326949642848814E-2</v>
      </c>
      <c r="DR70" s="11">
        <f t="shared" si="147"/>
        <v>1.5062698861244591E-2</v>
      </c>
      <c r="DS70" s="11">
        <f t="shared" si="147"/>
        <v>0.11319485933881049</v>
      </c>
      <c r="DT70" s="42">
        <f t="shared" si="147"/>
        <v>-2.3440710271781002</v>
      </c>
      <c r="DU70" s="42">
        <f t="shared" si="147"/>
        <v>2.2564843457819177</v>
      </c>
      <c r="DV70" s="42">
        <f t="shared" si="147"/>
        <v>0.60919342615814553</v>
      </c>
      <c r="DW70" s="11">
        <f t="shared" si="147"/>
        <v>8.9464954405190839E-2</v>
      </c>
      <c r="DX70" s="11">
        <f t="shared" si="147"/>
        <v>0.27168626278603242</v>
      </c>
      <c r="DY70" s="11">
        <f t="shared" si="147"/>
        <v>8.0283426194566687E-2</v>
      </c>
      <c r="DZ70" s="11">
        <f t="shared" si="147"/>
        <v>0.23006095064173415</v>
      </c>
      <c r="EA70" s="11">
        <f t="shared" si="147"/>
        <v>-0.38212995003430128</v>
      </c>
      <c r="EB70" s="11">
        <f t="shared" ref="EB70:FJ70" si="148">EA9/EA$7*EB40</f>
        <v>0.30401454687103113</v>
      </c>
      <c r="EC70" s="11">
        <f t="shared" si="148"/>
        <v>0.44425601403100595</v>
      </c>
      <c r="ED70" s="11">
        <f t="shared" si="148"/>
        <v>7.4983350703452037E-3</v>
      </c>
      <c r="EE70" s="11">
        <f t="shared" si="148"/>
        <v>-0.12655076457172493</v>
      </c>
      <c r="EF70" s="11">
        <f t="shared" si="148"/>
        <v>-0.27977837461464033</v>
      </c>
      <c r="EG70" s="11">
        <f t="shared" si="148"/>
        <v>-0.42222743015687414</v>
      </c>
      <c r="EH70" s="11">
        <f t="shared" si="148"/>
        <v>-0.38052125425591049</v>
      </c>
      <c r="EI70" s="11">
        <f t="shared" si="148"/>
        <v>-0.19975443349650973</v>
      </c>
      <c r="EJ70" s="11">
        <f t="shared" si="148"/>
        <v>-0.12568812490065109</v>
      </c>
      <c r="EK70" s="11">
        <f t="shared" si="148"/>
        <v>-0.14699680077687197</v>
      </c>
      <c r="EL70" s="11">
        <f t="shared" si="148"/>
        <v>-0.35401751647921575</v>
      </c>
      <c r="EM70" s="11">
        <f t="shared" si="148"/>
        <v>-0.63584346759323651</v>
      </c>
      <c r="EN70" s="12">
        <f t="shared" si="148"/>
        <v>-0.38650226907257301</v>
      </c>
      <c r="EO70" s="12">
        <f t="shared" si="148"/>
        <v>-0.13322332808774165</v>
      </c>
      <c r="EP70" s="12">
        <f t="shared" si="148"/>
        <v>-8.2415112892380085E-2</v>
      </c>
      <c r="EQ70" s="12">
        <f t="shared" si="148"/>
        <v>-2.4411742864076585E-2</v>
      </c>
      <c r="ER70" s="12">
        <f t="shared" si="148"/>
        <v>0.11805001001073899</v>
      </c>
      <c r="ES70" s="12">
        <f t="shared" si="148"/>
        <v>0.1507667052920483</v>
      </c>
      <c r="ET70" s="12">
        <f t="shared" si="148"/>
        <v>0.20796247323290765</v>
      </c>
      <c r="EU70" s="12">
        <f t="shared" si="148"/>
        <v>0.21304602465448852</v>
      </c>
      <c r="EV70" s="12">
        <f t="shared" si="148"/>
        <v>0.20848506211658682</v>
      </c>
      <c r="EW70" s="12">
        <f t="shared" si="148"/>
        <v>0.21343633289523753</v>
      </c>
      <c r="EX70" s="12">
        <f t="shared" si="148"/>
        <v>0.2161209524384882</v>
      </c>
      <c r="EY70" s="12">
        <f t="shared" si="148"/>
        <v>0.20919953950959227</v>
      </c>
      <c r="EZ70" s="12">
        <f t="shared" si="148"/>
        <v>0.18828317984945184</v>
      </c>
      <c r="FA70" s="12">
        <f t="shared" si="148"/>
        <v>0.19532561569910364</v>
      </c>
      <c r="FB70" s="12">
        <f t="shared" si="148"/>
        <v>0.19375984423941764</v>
      </c>
      <c r="FC70" s="12">
        <f t="shared" si="148"/>
        <v>0.17024282346473005</v>
      </c>
      <c r="FD70" s="12">
        <f t="shared" si="148"/>
        <v>0.16109447514978714</v>
      </c>
      <c r="FE70" s="12">
        <f t="shared" si="148"/>
        <v>0.14297100631509527</v>
      </c>
      <c r="FF70" s="12">
        <f t="shared" si="148"/>
        <v>0.14795510061289721</v>
      </c>
      <c r="FG70" s="12">
        <f t="shared" si="148"/>
        <v>0.12098082141574852</v>
      </c>
      <c r="FH70" s="12">
        <f t="shared" si="148"/>
        <v>0.11046278452582123</v>
      </c>
      <c r="FI70" s="12">
        <f t="shared" si="148"/>
        <v>0.10392151587381965</v>
      </c>
      <c r="FJ70" s="12">
        <f t="shared" si="148"/>
        <v>9.2822582746983934E-2</v>
      </c>
    </row>
    <row r="71" spans="2:166" x14ac:dyDescent="0.2">
      <c r="B71" t="str">
        <f t="shared" si="133"/>
        <v xml:space="preserve">   Manufacturing</v>
      </c>
      <c r="C71" s="11"/>
      <c r="D71" s="11">
        <f t="shared" ref="D71:AI71" si="149">C10/C$7*D41</f>
        <v>-0.38568242755456084</v>
      </c>
      <c r="E71" s="11">
        <f t="shared" si="149"/>
        <v>0.62099511832030574</v>
      </c>
      <c r="F71" s="11">
        <f t="shared" si="149"/>
        <v>-1.1170903267089578</v>
      </c>
      <c r="G71" s="11">
        <f t="shared" si="149"/>
        <v>-0.79082862524519471</v>
      </c>
      <c r="H71" s="11">
        <f t="shared" si="149"/>
        <v>-0.14392902245884887</v>
      </c>
      <c r="I71" s="11">
        <f t="shared" si="149"/>
        <v>0.66801119176295953</v>
      </c>
      <c r="J71" s="11">
        <f t="shared" si="149"/>
        <v>-0.86620379583587881</v>
      </c>
      <c r="K71" s="11">
        <f t="shared" si="149"/>
        <v>-0.28461786061236388</v>
      </c>
      <c r="L71" s="11">
        <f t="shared" si="149"/>
        <v>-0.2590119709346505</v>
      </c>
      <c r="M71" s="11">
        <f t="shared" si="149"/>
        <v>-0.4678715009406188</v>
      </c>
      <c r="N71" s="11">
        <f t="shared" si="149"/>
        <v>-1.2654281563740633</v>
      </c>
      <c r="O71" s="11">
        <f t="shared" si="149"/>
        <v>-1.3405716639017082</v>
      </c>
      <c r="P71" s="11">
        <f t="shared" si="149"/>
        <v>-0.62703596825455032</v>
      </c>
      <c r="Q71" s="11">
        <f t="shared" si="149"/>
        <v>0.56975271647755044</v>
      </c>
      <c r="R71" s="11">
        <f t="shared" si="149"/>
        <v>-2.791517701912666</v>
      </c>
      <c r="S71" s="11">
        <f t="shared" si="149"/>
        <v>-1.1193165828416869</v>
      </c>
      <c r="T71" s="11">
        <f t="shared" si="149"/>
        <v>-0.27822045512623955</v>
      </c>
      <c r="U71" s="11">
        <f t="shared" si="149"/>
        <v>-4.6395101496114061E-2</v>
      </c>
      <c r="V71" s="11">
        <f t="shared" si="149"/>
        <v>-0.28699559118698148</v>
      </c>
      <c r="W71" s="11">
        <f t="shared" si="149"/>
        <v>0.92468577340090652</v>
      </c>
      <c r="X71" s="11">
        <f t="shared" si="149"/>
        <v>-0.69298820543430217</v>
      </c>
      <c r="Y71" s="11">
        <f t="shared" si="149"/>
        <v>-1.4249515855168231</v>
      </c>
      <c r="Z71" s="11">
        <f t="shared" si="149"/>
        <v>-4.8098005364210303</v>
      </c>
      <c r="AA71" s="11">
        <f t="shared" si="149"/>
        <v>6.6055720807927116</v>
      </c>
      <c r="AB71" s="11">
        <f t="shared" si="149"/>
        <v>1.3216457841306872</v>
      </c>
      <c r="AC71" s="11">
        <f t="shared" si="149"/>
        <v>1.5700427225734654</v>
      </c>
      <c r="AD71" s="11">
        <f t="shared" si="149"/>
        <v>1.9871057133427792</v>
      </c>
      <c r="AE71" s="11">
        <f t="shared" si="149"/>
        <v>1.9407744264813294</v>
      </c>
      <c r="AF71" s="11">
        <f t="shared" si="149"/>
        <v>1.9739737294362165</v>
      </c>
      <c r="AG71" s="11">
        <f t="shared" si="149"/>
        <v>2.0234244973433277</v>
      </c>
      <c r="AH71" s="11">
        <f t="shared" si="149"/>
        <v>1.8750082682817832</v>
      </c>
      <c r="AI71" s="11">
        <f t="shared" si="149"/>
        <v>0.152449377995587</v>
      </c>
      <c r="AJ71" s="11">
        <f t="shared" ref="AJ71:BO71" si="150">AI10/AI$7*AJ41</f>
        <v>0.71451337222048827</v>
      </c>
      <c r="AK71" s="11">
        <f t="shared" si="150"/>
        <v>1.4564700845065203E-14</v>
      </c>
      <c r="AL71" s="11">
        <f t="shared" si="150"/>
        <v>-0.83753116487384638</v>
      </c>
      <c r="AM71" s="11">
        <f t="shared" si="150"/>
        <v>-1.8340043458280133</v>
      </c>
      <c r="AN71" s="11">
        <f t="shared" si="150"/>
        <v>-1.2606275998141112</v>
      </c>
      <c r="AO71" s="11">
        <f t="shared" si="150"/>
        <v>-1.4438899669191063</v>
      </c>
      <c r="AP71" s="11">
        <f t="shared" si="150"/>
        <v>-0.97205144420119738</v>
      </c>
      <c r="AQ71" s="11">
        <f t="shared" si="150"/>
        <v>-2.0665070642998202</v>
      </c>
      <c r="AR71" s="11">
        <f t="shared" si="150"/>
        <v>0.38353687829180161</v>
      </c>
      <c r="AS71" s="11">
        <f t="shared" si="150"/>
        <v>-0.44704871862608203</v>
      </c>
      <c r="AT71" s="11">
        <f t="shared" si="150"/>
        <v>-0.45414892469673152</v>
      </c>
      <c r="AU71" s="11">
        <f t="shared" si="150"/>
        <v>-0.73123779811530409</v>
      </c>
      <c r="AV71" s="11">
        <f t="shared" si="150"/>
        <v>-0.25179271838268702</v>
      </c>
      <c r="AW71" s="11">
        <f t="shared" si="150"/>
        <v>-0.327797932258307</v>
      </c>
      <c r="AX71" s="11">
        <f t="shared" si="150"/>
        <v>-1.5501924352926224</v>
      </c>
      <c r="AY71" s="11">
        <f t="shared" si="150"/>
        <v>-2.3547203524065536</v>
      </c>
      <c r="AZ71" s="11">
        <f t="shared" si="150"/>
        <v>-1.0284144945038014</v>
      </c>
      <c r="BA71" s="11">
        <f t="shared" si="150"/>
        <v>-1.1534642072530463</v>
      </c>
      <c r="BB71" s="11">
        <f t="shared" si="150"/>
        <v>-1.1763388209706815</v>
      </c>
      <c r="BC71" s="11">
        <f t="shared" si="150"/>
        <v>-1.3603561890156501</v>
      </c>
      <c r="BD71" s="11">
        <f t="shared" si="150"/>
        <v>-0.9228812109512472</v>
      </c>
      <c r="BE71" s="11">
        <f t="shared" si="150"/>
        <v>-0.65222351064821571</v>
      </c>
      <c r="BF71" s="11">
        <f t="shared" si="150"/>
        <v>-0.60452156476188423</v>
      </c>
      <c r="BG71" s="11">
        <f t="shared" si="150"/>
        <v>-0.31437464011680644</v>
      </c>
      <c r="BH71" s="11">
        <f t="shared" si="150"/>
        <v>6.9714999328043911E-2</v>
      </c>
      <c r="BI71" s="11">
        <f t="shared" si="150"/>
        <v>0.23936603112564234</v>
      </c>
      <c r="BJ71" s="11">
        <f t="shared" si="150"/>
        <v>0.50156570338854045</v>
      </c>
      <c r="BK71" s="11">
        <f t="shared" si="150"/>
        <v>0.47769143820128862</v>
      </c>
      <c r="BL71" s="11">
        <f t="shared" si="150"/>
        <v>0.9250400704137135</v>
      </c>
      <c r="BM71" s="11">
        <f t="shared" si="150"/>
        <v>-0.58690595944747026</v>
      </c>
      <c r="BN71" s="11">
        <f t="shared" si="150"/>
        <v>1.9534680417597183</v>
      </c>
      <c r="BO71" s="11">
        <f t="shared" si="150"/>
        <v>0.70917216432465746</v>
      </c>
      <c r="BP71" s="11">
        <f t="shared" ref="BP71:CU71" si="151">BO10/BO$7*BP41</f>
        <v>0.42999578098540892</v>
      </c>
      <c r="BQ71" s="11">
        <f t="shared" si="151"/>
        <v>0.38833384107299879</v>
      </c>
      <c r="BR71" s="11">
        <f t="shared" si="151"/>
        <v>0.49077348477466226</v>
      </c>
      <c r="BS71" s="11">
        <f t="shared" si="151"/>
        <v>0.44984154794628012</v>
      </c>
      <c r="BT71" s="11">
        <f t="shared" si="151"/>
        <v>0.29520385630309032</v>
      </c>
      <c r="BU71" s="11">
        <f t="shared" si="151"/>
        <v>0.64851417052929705</v>
      </c>
      <c r="BV71" s="11">
        <f t="shared" si="151"/>
        <v>0.32777750108340697</v>
      </c>
      <c r="BW71" s="11">
        <f t="shared" si="151"/>
        <v>0.28011844633834171</v>
      </c>
      <c r="BX71" s="11">
        <f t="shared" si="151"/>
        <v>-7.1007377560774201E-2</v>
      </c>
      <c r="BY71" s="11">
        <f t="shared" si="151"/>
        <v>-6.2189617307598519E-2</v>
      </c>
      <c r="BZ71" s="11">
        <f t="shared" si="151"/>
        <v>-2.437824551001988</v>
      </c>
      <c r="CA71" s="11">
        <f t="shared" si="151"/>
        <v>0.63778569760614712</v>
      </c>
      <c r="CB71" s="11">
        <f t="shared" si="151"/>
        <v>-1.4571526029344757</v>
      </c>
      <c r="CC71" s="11">
        <f t="shared" si="151"/>
        <v>-0.91875847158676383</v>
      </c>
      <c r="CD71" s="11">
        <f t="shared" si="151"/>
        <v>-0.61339082210072626</v>
      </c>
      <c r="CE71" s="11">
        <f t="shared" si="151"/>
        <v>-0.19942043738299003</v>
      </c>
      <c r="CF71" s="11">
        <f t="shared" si="151"/>
        <v>-1.9193982775837115E-2</v>
      </c>
      <c r="CG71" s="11">
        <f t="shared" si="151"/>
        <v>7.6707757049045575E-2</v>
      </c>
      <c r="CH71" s="11">
        <f t="shared" si="151"/>
        <v>0.4063526457914941</v>
      </c>
      <c r="CI71" s="11">
        <f t="shared" si="151"/>
        <v>0.62008134919220059</v>
      </c>
      <c r="CJ71" s="11">
        <f t="shared" si="151"/>
        <v>0.88638482602301039</v>
      </c>
      <c r="CK71" s="11">
        <f t="shared" si="151"/>
        <v>0.89017526999519658</v>
      </c>
      <c r="CL71" s="11">
        <f t="shared" si="151"/>
        <v>0.77633910745040036</v>
      </c>
      <c r="CM71" s="11">
        <f t="shared" si="151"/>
        <v>0.46224656064134351</v>
      </c>
      <c r="CN71" s="11">
        <f t="shared" si="151"/>
        <v>0.5643759377467652</v>
      </c>
      <c r="CO71" s="11">
        <f t="shared" si="151"/>
        <v>0.54973134647536215</v>
      </c>
      <c r="CP71" s="11">
        <f t="shared" si="151"/>
        <v>0.37826067056284851</v>
      </c>
      <c r="CQ71" s="11">
        <f t="shared" si="151"/>
        <v>0.22739090158619027</v>
      </c>
      <c r="CR71" s="11">
        <f t="shared" si="151"/>
        <v>2.6925269845953163E-2</v>
      </c>
      <c r="CS71" s="11">
        <f t="shared" si="151"/>
        <v>-8.0004473818689067E-2</v>
      </c>
      <c r="CT71" s="11">
        <f t="shared" si="151"/>
        <v>-3.5385670685236674E-2</v>
      </c>
      <c r="CU71" s="11">
        <f t="shared" si="151"/>
        <v>-0.15719998640878288</v>
      </c>
      <c r="CV71" s="11">
        <f t="shared" ref="CV71:EA71" si="152">CU10/CU$7*CV41</f>
        <v>5.2424651681793263E-2</v>
      </c>
      <c r="CW71" s="11">
        <f t="shared" si="152"/>
        <v>0.14858036405172467</v>
      </c>
      <c r="CX71" s="11">
        <f t="shared" si="152"/>
        <v>1.7211437046603967E-2</v>
      </c>
      <c r="CY71" s="11">
        <f t="shared" si="152"/>
        <v>0.13733057102930513</v>
      </c>
      <c r="CZ71" s="11">
        <f t="shared" si="152"/>
        <v>-0.1013902708170091</v>
      </c>
      <c r="DA71" s="11">
        <f t="shared" si="152"/>
        <v>0.23748614056834705</v>
      </c>
      <c r="DB71" s="11">
        <f t="shared" si="152"/>
        <v>-0.14096047233126754</v>
      </c>
      <c r="DC71" s="11">
        <f t="shared" si="152"/>
        <v>-0.13176379537825847</v>
      </c>
      <c r="DD71" s="11">
        <f t="shared" si="152"/>
        <v>-0.13068331282301396</v>
      </c>
      <c r="DE71" s="11">
        <f t="shared" si="152"/>
        <v>-0.44771929219432405</v>
      </c>
      <c r="DF71" s="11">
        <f t="shared" si="152"/>
        <v>-0.59238421970262545</v>
      </c>
      <c r="DG71" s="11">
        <f t="shared" si="152"/>
        <v>-0.39569413908600631</v>
      </c>
      <c r="DH71" s="11">
        <f t="shared" si="152"/>
        <v>-0.23742782618921604</v>
      </c>
      <c r="DI71" s="11">
        <f t="shared" si="152"/>
        <v>-0.65606072066944299</v>
      </c>
      <c r="DJ71" s="11">
        <f t="shared" si="152"/>
        <v>-0.1490963975617671</v>
      </c>
      <c r="DK71" s="11">
        <f t="shared" si="152"/>
        <v>7.0866924586333022E-2</v>
      </c>
      <c r="DL71" s="11">
        <f t="shared" si="152"/>
        <v>0.17265420964927736</v>
      </c>
      <c r="DM71" s="11">
        <f t="shared" si="152"/>
        <v>0.21929105503632967</v>
      </c>
      <c r="DN71" s="11">
        <f t="shared" si="152"/>
        <v>0.62559028400998584</v>
      </c>
      <c r="DO71" s="11">
        <f t="shared" si="152"/>
        <v>0.43693469276542846</v>
      </c>
      <c r="DP71" s="11">
        <f t="shared" si="152"/>
        <v>0.21587228607993317</v>
      </c>
      <c r="DQ71" s="11">
        <f t="shared" si="152"/>
        <v>-1.5159950079677152E-2</v>
      </c>
      <c r="DR71" s="11">
        <f t="shared" si="152"/>
        <v>-8.3585204351975614E-15</v>
      </c>
      <c r="DS71" s="11">
        <f t="shared" si="152"/>
        <v>-0.18591567754369079</v>
      </c>
      <c r="DT71" s="42">
        <f t="shared" si="152"/>
        <v>-2.5739603170281358</v>
      </c>
      <c r="DU71" s="42">
        <f t="shared" si="152"/>
        <v>-1.4974482282410413</v>
      </c>
      <c r="DV71" s="42">
        <f t="shared" si="152"/>
        <v>-0.99290826326105164</v>
      </c>
      <c r="DW71" s="11">
        <f t="shared" si="152"/>
        <v>-0.61395608044957684</v>
      </c>
      <c r="DX71" s="11">
        <f t="shared" si="152"/>
        <v>-0.37448706637410806</v>
      </c>
      <c r="DY71" s="11">
        <f t="shared" si="152"/>
        <v>-6.373614465347642E-2</v>
      </c>
      <c r="DZ71" s="11">
        <f t="shared" si="152"/>
        <v>0.46343777293780031</v>
      </c>
      <c r="EA71" s="11">
        <f t="shared" si="152"/>
        <v>0.31933279935661102</v>
      </c>
      <c r="EB71" s="11">
        <f t="shared" ref="EB71:FJ71" si="153">EA10/EA$7*EB41</f>
        <v>0.17740884438527293</v>
      </c>
      <c r="EC71" s="11">
        <f t="shared" si="153"/>
        <v>0.46489900904468529</v>
      </c>
      <c r="ED71" s="11">
        <f t="shared" si="153"/>
        <v>0.29627743116881561</v>
      </c>
      <c r="EE71" s="11">
        <f t="shared" si="153"/>
        <v>9.7979498957162098E-2</v>
      </c>
      <c r="EF71" s="11">
        <f t="shared" si="153"/>
        <v>0.18897943725804583</v>
      </c>
      <c r="EG71" s="11">
        <f t="shared" si="153"/>
        <v>0.33420700022274202</v>
      </c>
      <c r="EH71" s="11">
        <f t="shared" si="153"/>
        <v>0.36605410354068962</v>
      </c>
      <c r="EI71" s="11">
        <f t="shared" si="153"/>
        <v>0.29621017516721376</v>
      </c>
      <c r="EJ71" s="11">
        <f t="shared" si="153"/>
        <v>0.17279488077967037</v>
      </c>
      <c r="EK71" s="11">
        <f t="shared" si="153"/>
        <v>2.229207243421295E-2</v>
      </c>
      <c r="EL71" s="11">
        <f t="shared" si="153"/>
        <v>-2.1966143185092606</v>
      </c>
      <c r="EM71" s="11">
        <f t="shared" si="153"/>
        <v>1.425673410392869</v>
      </c>
      <c r="EN71" s="12">
        <f t="shared" si="153"/>
        <v>-0.40266286575571852</v>
      </c>
      <c r="EO71" s="12">
        <f t="shared" si="153"/>
        <v>0.14459767320534705</v>
      </c>
      <c r="EP71" s="12">
        <f t="shared" si="153"/>
        <v>8.4678157908315829E-2</v>
      </c>
      <c r="EQ71" s="12">
        <f t="shared" si="153"/>
        <v>5.1617218339992173E-2</v>
      </c>
      <c r="ER71" s="12">
        <f t="shared" si="153"/>
        <v>0.14964545939105389</v>
      </c>
      <c r="ES71" s="12">
        <f t="shared" si="153"/>
        <v>0.14484160641019792</v>
      </c>
      <c r="ET71" s="12">
        <f t="shared" si="153"/>
        <v>0.11582313448641966</v>
      </c>
      <c r="EU71" s="12">
        <f t="shared" si="153"/>
        <v>0.12280294371289124</v>
      </c>
      <c r="EV71" s="12">
        <f t="shared" si="153"/>
        <v>0.11964774942270145</v>
      </c>
      <c r="EW71" s="12">
        <f t="shared" si="153"/>
        <v>0.13027034872224644</v>
      </c>
      <c r="EX71" s="12">
        <f t="shared" si="153"/>
        <v>0.12575396228850777</v>
      </c>
      <c r="EY71" s="12">
        <f t="shared" si="153"/>
        <v>0.12899914904142698</v>
      </c>
      <c r="EZ71" s="12">
        <f t="shared" si="153"/>
        <v>9.8271635795196557E-2</v>
      </c>
      <c r="FA71" s="12">
        <f t="shared" si="153"/>
        <v>6.6371724054259063E-2</v>
      </c>
      <c r="FB71" s="12">
        <f t="shared" si="153"/>
        <v>9.1401579874703265E-2</v>
      </c>
      <c r="FC71" s="12">
        <f t="shared" si="153"/>
        <v>6.4736150509443605E-2</v>
      </c>
      <c r="FD71" s="12">
        <f t="shared" si="153"/>
        <v>8.2220395473348765E-2</v>
      </c>
      <c r="FE71" s="12">
        <f t="shared" si="153"/>
        <v>5.5139414278987588E-2</v>
      </c>
      <c r="FF71" s="12">
        <f t="shared" si="153"/>
        <v>6.1671075784007899E-2</v>
      </c>
      <c r="FG71" s="12">
        <f t="shared" si="153"/>
        <v>6.9973262600054362E-2</v>
      </c>
      <c r="FH71" s="12">
        <f t="shared" si="153"/>
        <v>7.6825346514648091E-2</v>
      </c>
      <c r="FI71" s="12">
        <f t="shared" si="153"/>
        <v>8.3451235245533259E-2</v>
      </c>
      <c r="FJ71" s="12">
        <f t="shared" si="153"/>
        <v>7.6839109679088691E-2</v>
      </c>
    </row>
    <row r="72" spans="2:166" x14ac:dyDescent="0.2">
      <c r="B72" t="str">
        <f t="shared" si="133"/>
        <v xml:space="preserve">      Aerospace</v>
      </c>
      <c r="C72" s="11"/>
      <c r="D72" s="11">
        <f t="shared" ref="D72:AI72" si="154">C11/C$7*D42</f>
        <v>-0.53574170827180634</v>
      </c>
      <c r="E72" s="11">
        <f t="shared" si="154"/>
        <v>-0.11977715404241468</v>
      </c>
      <c r="F72" s="11">
        <f t="shared" si="154"/>
        <v>-0.28256669577607951</v>
      </c>
      <c r="G72" s="11">
        <f t="shared" si="154"/>
        <v>0.36465920525336942</v>
      </c>
      <c r="H72" s="11">
        <f t="shared" si="154"/>
        <v>0.12082337892592657</v>
      </c>
      <c r="I72" s="11">
        <f t="shared" si="154"/>
        <v>0.40139063779374312</v>
      </c>
      <c r="J72" s="11">
        <f t="shared" si="154"/>
        <v>-0.42214443958670173</v>
      </c>
      <c r="K72" s="11">
        <f t="shared" si="154"/>
        <v>-0.18949174715323822</v>
      </c>
      <c r="L72" s="11">
        <f t="shared" si="154"/>
        <v>-0.5900225211190121</v>
      </c>
      <c r="M72" s="11">
        <f t="shared" si="154"/>
        <v>-0.5433867405359144</v>
      </c>
      <c r="N72" s="11">
        <f t="shared" si="154"/>
        <v>-0.76769141374820526</v>
      </c>
      <c r="O72" s="11">
        <f t="shared" si="154"/>
        <v>-0.64342899923678321</v>
      </c>
      <c r="P72" s="11">
        <f t="shared" si="154"/>
        <v>-1.0470493547184936</v>
      </c>
      <c r="Q72" s="11">
        <f t="shared" si="154"/>
        <v>-0.67191753368823481</v>
      </c>
      <c r="R72" s="11">
        <f t="shared" si="154"/>
        <v>-1.7833190857377323</v>
      </c>
      <c r="S72" s="11">
        <f t="shared" si="154"/>
        <v>-1.0055574670767735</v>
      </c>
      <c r="T72" s="11">
        <f t="shared" si="154"/>
        <v>-0.62257452162505389</v>
      </c>
      <c r="U72" s="11">
        <f t="shared" si="154"/>
        <v>-0.21827311853687686</v>
      </c>
      <c r="V72" s="11">
        <f t="shared" si="154"/>
        <v>-0.10349386367418216</v>
      </c>
      <c r="W72" s="11">
        <f t="shared" si="154"/>
        <v>-0.26006255931978334</v>
      </c>
      <c r="X72" s="11">
        <f t="shared" si="154"/>
        <v>-0.53072258206190981</v>
      </c>
      <c r="Y72" s="11">
        <f t="shared" si="154"/>
        <v>-2.0375830995735025</v>
      </c>
      <c r="Z72" s="11">
        <f t="shared" si="154"/>
        <v>-4.0460910820021416</v>
      </c>
      <c r="AA72" s="11">
        <f t="shared" si="154"/>
        <v>7.6805778025644589</v>
      </c>
      <c r="AB72" s="11">
        <f t="shared" si="154"/>
        <v>0.80260711112003313</v>
      </c>
      <c r="AC72" s="11">
        <f t="shared" si="154"/>
        <v>1.5942278339933635</v>
      </c>
      <c r="AD72" s="11">
        <f t="shared" si="154"/>
        <v>1.8118488036470788</v>
      </c>
      <c r="AE72" s="11">
        <f t="shared" si="154"/>
        <v>1.799205250953597</v>
      </c>
      <c r="AF72" s="11">
        <f t="shared" si="154"/>
        <v>1.2004403802681254</v>
      </c>
      <c r="AG72" s="11">
        <f t="shared" si="154"/>
        <v>1.7428017704189744</v>
      </c>
      <c r="AH72" s="11">
        <f t="shared" si="154"/>
        <v>1.2380213470235653</v>
      </c>
      <c r="AI72" s="11">
        <f t="shared" si="154"/>
        <v>-1.012367893357362E-2</v>
      </c>
      <c r="AJ72" s="11">
        <f t="shared" ref="AJ72:BO72" si="155">AI11/AI$7*AJ42</f>
        <v>0.29525520482284595</v>
      </c>
      <c r="AK72" s="11">
        <f t="shared" si="155"/>
        <v>-4.9413225794579838E-2</v>
      </c>
      <c r="AL72" s="11">
        <f t="shared" si="155"/>
        <v>-0.62858905867892023</v>
      </c>
      <c r="AM72" s="11">
        <f t="shared" si="155"/>
        <v>-1.2936217215834411</v>
      </c>
      <c r="AN72" s="11">
        <f t="shared" si="155"/>
        <v>-1.3693288638273651</v>
      </c>
      <c r="AO72" s="11">
        <f t="shared" si="155"/>
        <v>-1.2673326762631738</v>
      </c>
      <c r="AP72" s="11">
        <f t="shared" si="155"/>
        <v>-0.97651320124295382</v>
      </c>
      <c r="AQ72" s="11">
        <f t="shared" si="155"/>
        <v>-1.8847008514253631</v>
      </c>
      <c r="AR72" s="11">
        <f t="shared" si="155"/>
        <v>0.88159274240911034</v>
      </c>
      <c r="AS72" s="11">
        <f t="shared" si="155"/>
        <v>-0.21394625696105807</v>
      </c>
      <c r="AT72" s="11">
        <f t="shared" si="155"/>
        <v>-3.7463773380880576E-2</v>
      </c>
      <c r="AU72" s="11">
        <f t="shared" si="155"/>
        <v>9.3931872042409437E-2</v>
      </c>
      <c r="AV72" s="11">
        <f t="shared" si="155"/>
        <v>0.1326229142211291</v>
      </c>
      <c r="AW72" s="11">
        <f t="shared" si="155"/>
        <v>0.2789806203784731</v>
      </c>
      <c r="AX72" s="11">
        <f t="shared" si="155"/>
        <v>-0.45462456119746103</v>
      </c>
      <c r="AY72" s="11">
        <f t="shared" si="155"/>
        <v>-1.65171529642346</v>
      </c>
      <c r="AZ72" s="11">
        <f t="shared" si="155"/>
        <v>-0.75516558170734782</v>
      </c>
      <c r="BA72" s="11">
        <f t="shared" si="155"/>
        <v>-0.80207446681395056</v>
      </c>
      <c r="BB72" s="11">
        <f t="shared" si="155"/>
        <v>-0.53063560084009453</v>
      </c>
      <c r="BC72" s="11">
        <f t="shared" si="155"/>
        <v>-0.97056332720872207</v>
      </c>
      <c r="BD72" s="11">
        <f t="shared" si="155"/>
        <v>-0.61356098627319799</v>
      </c>
      <c r="BE72" s="11">
        <f t="shared" si="155"/>
        <v>-0.58769335440348547</v>
      </c>
      <c r="BF72" s="11">
        <f t="shared" si="155"/>
        <v>-0.42267114158677599</v>
      </c>
      <c r="BG72" s="11">
        <f t="shared" si="155"/>
        <v>-0.3563173410954068</v>
      </c>
      <c r="BH72" s="11">
        <f t="shared" si="155"/>
        <v>-0.10826602296618879</v>
      </c>
      <c r="BI72" s="11">
        <f t="shared" si="155"/>
        <v>8.9710651850651482E-2</v>
      </c>
      <c r="BJ72" s="11">
        <f t="shared" si="155"/>
        <v>0.36603680221495039</v>
      </c>
      <c r="BK72" s="11">
        <f t="shared" si="155"/>
        <v>0.4154096360171125</v>
      </c>
      <c r="BL72" s="11">
        <f t="shared" si="155"/>
        <v>0.48664392192919387</v>
      </c>
      <c r="BM72" s="11">
        <f t="shared" si="155"/>
        <v>-0.74197856102241877</v>
      </c>
      <c r="BN72" s="11">
        <f t="shared" si="155"/>
        <v>2.1072313970398691</v>
      </c>
      <c r="BO72" s="11">
        <f t="shared" si="155"/>
        <v>0.44178708445789266</v>
      </c>
      <c r="BP72" s="11">
        <f t="shared" ref="BP72:CU72" si="156">BO11/BO$7*BP42</f>
        <v>0.25947528835805034</v>
      </c>
      <c r="BQ72" s="11">
        <f t="shared" si="156"/>
        <v>0.49490728056607303</v>
      </c>
      <c r="BR72" s="11">
        <f t="shared" si="156"/>
        <v>0.50107370396190254</v>
      </c>
      <c r="BS72" s="11">
        <f t="shared" si="156"/>
        <v>0.43854939875263854</v>
      </c>
      <c r="BT72" s="11">
        <f t="shared" si="156"/>
        <v>0.32743892007031172</v>
      </c>
      <c r="BU72" s="11">
        <f t="shared" si="156"/>
        <v>0.57631242410323336</v>
      </c>
      <c r="BV72" s="11">
        <f t="shared" si="156"/>
        <v>0.43650190699588104</v>
      </c>
      <c r="BW72" s="11">
        <f t="shared" si="156"/>
        <v>0.35797817999576226</v>
      </c>
      <c r="BX72" s="11">
        <f t="shared" si="156"/>
        <v>0.11660504810959153</v>
      </c>
      <c r="BY72" s="11">
        <f t="shared" si="156"/>
        <v>0.2998885595235507</v>
      </c>
      <c r="BZ72" s="11">
        <f t="shared" si="156"/>
        <v>-1.8104799387925654</v>
      </c>
      <c r="CA72" s="11">
        <f t="shared" si="156"/>
        <v>2.3330128314678942</v>
      </c>
      <c r="CB72" s="11">
        <f t="shared" si="156"/>
        <v>-0.44537510811563952</v>
      </c>
      <c r="CC72" s="11">
        <f t="shared" si="156"/>
        <v>-0.29462599278897711</v>
      </c>
      <c r="CD72" s="11">
        <f t="shared" si="156"/>
        <v>-0.19675804977527547</v>
      </c>
      <c r="CE72" s="11">
        <f t="shared" si="156"/>
        <v>-0.12327172239098107</v>
      </c>
      <c r="CF72" s="11">
        <f t="shared" si="156"/>
        <v>-0.15206298213882036</v>
      </c>
      <c r="CG72" s="11">
        <f t="shared" si="156"/>
        <v>4.7971619265381023E-2</v>
      </c>
      <c r="CH72" s="11">
        <f t="shared" si="156"/>
        <v>0.21293986073010496</v>
      </c>
      <c r="CI72" s="11">
        <f t="shared" si="156"/>
        <v>0.36946783095843067</v>
      </c>
      <c r="CJ72" s="11">
        <f t="shared" si="156"/>
        <v>0.63038522249325524</v>
      </c>
      <c r="CK72" s="11">
        <f t="shared" si="156"/>
        <v>0.86268688052704101</v>
      </c>
      <c r="CL72" s="11">
        <f t="shared" si="156"/>
        <v>0.59121256290527591</v>
      </c>
      <c r="CM72" s="11">
        <f t="shared" si="156"/>
        <v>0.33195856373753252</v>
      </c>
      <c r="CN72" s="11">
        <f t="shared" si="156"/>
        <v>0.38773317897557014</v>
      </c>
      <c r="CO72" s="11">
        <f t="shared" si="156"/>
        <v>0.597639960375971</v>
      </c>
      <c r="CP72" s="11">
        <f t="shared" si="156"/>
        <v>0.3537053085393706</v>
      </c>
      <c r="CQ72" s="11">
        <f t="shared" si="156"/>
        <v>5.4351503886428919E-2</v>
      </c>
      <c r="CR72" s="11">
        <f t="shared" si="156"/>
        <v>-0.1069043977657218</v>
      </c>
      <c r="CS72" s="11">
        <f t="shared" si="156"/>
        <v>-0.15885682909299273</v>
      </c>
      <c r="CT72" s="11">
        <f t="shared" si="156"/>
        <v>-0.26990451293642831</v>
      </c>
      <c r="CU72" s="11">
        <f t="shared" si="156"/>
        <v>-0.21644987958028922</v>
      </c>
      <c r="CV72" s="11">
        <f t="shared" ref="CV72:EA72" si="157">CU11/CU$7*CV42</f>
        <v>-4.3487462526362972E-2</v>
      </c>
      <c r="CW72" s="11">
        <f t="shared" si="157"/>
        <v>0.10506520134381812</v>
      </c>
      <c r="CX72" s="11">
        <f t="shared" si="157"/>
        <v>-9.402476637871679E-2</v>
      </c>
      <c r="CY72" s="11">
        <f t="shared" si="157"/>
        <v>-8.4949564786572063E-2</v>
      </c>
      <c r="CZ72" s="11">
        <f t="shared" si="157"/>
        <v>-4.227464959033099E-2</v>
      </c>
      <c r="DA72" s="11">
        <f t="shared" si="157"/>
        <v>1.6843834499605265E-2</v>
      </c>
      <c r="DB72" s="11">
        <f t="shared" si="157"/>
        <v>-0.13212422950150293</v>
      </c>
      <c r="DC72" s="11">
        <f t="shared" si="157"/>
        <v>-0.16360069592108623</v>
      </c>
      <c r="DD72" s="11">
        <f t="shared" si="157"/>
        <v>-0.22610355519603587</v>
      </c>
      <c r="DE72" s="11">
        <f t="shared" si="157"/>
        <v>-0.3870828196654163</v>
      </c>
      <c r="DF72" s="11">
        <f t="shared" si="157"/>
        <v>-0.53496173521621404</v>
      </c>
      <c r="DG72" s="11">
        <f t="shared" si="157"/>
        <v>-0.32892089048480955</v>
      </c>
      <c r="DH72" s="11">
        <f t="shared" si="157"/>
        <v>-0.40963204685467242</v>
      </c>
      <c r="DI72" s="11">
        <f t="shared" si="157"/>
        <v>-0.49418153831766076</v>
      </c>
      <c r="DJ72" s="11">
        <f t="shared" si="157"/>
        <v>-0.19416152697051586</v>
      </c>
      <c r="DK72" s="11">
        <f t="shared" si="157"/>
        <v>7.1086558405174971E-2</v>
      </c>
      <c r="DL72" s="11">
        <f t="shared" si="157"/>
        <v>0.1260183396432567</v>
      </c>
      <c r="DM72" s="11">
        <f t="shared" si="157"/>
        <v>0.2617585196484522</v>
      </c>
      <c r="DN72" s="11">
        <f t="shared" si="157"/>
        <v>0.44854068924032231</v>
      </c>
      <c r="DO72" s="11">
        <f t="shared" si="157"/>
        <v>0.25840555841417923</v>
      </c>
      <c r="DP72" s="11">
        <f t="shared" si="157"/>
        <v>0.24157156144300221</v>
      </c>
      <c r="DQ72" s="11">
        <f t="shared" si="157"/>
        <v>0.10709353795606209</v>
      </c>
      <c r="DR72" s="11">
        <f t="shared" si="157"/>
        <v>-2.2531473283731521E-2</v>
      </c>
      <c r="DS72" s="11">
        <f t="shared" si="157"/>
        <v>3.0043285458306337E-2</v>
      </c>
      <c r="DT72" s="42">
        <f t="shared" si="157"/>
        <v>-1.0362490805351701</v>
      </c>
      <c r="DU72" s="42">
        <f t="shared" si="157"/>
        <v>-1.4415379161749384</v>
      </c>
      <c r="DV72" s="42">
        <f t="shared" si="157"/>
        <v>-1.0084220956661545</v>
      </c>
      <c r="DW72" s="11">
        <f t="shared" si="157"/>
        <v>-0.58053696689598278</v>
      </c>
      <c r="DX72" s="11">
        <f t="shared" si="157"/>
        <v>-0.30649500119615863</v>
      </c>
      <c r="DY72" s="11">
        <f t="shared" si="157"/>
        <v>-0.1495221896630794</v>
      </c>
      <c r="DZ72" s="11">
        <f t="shared" si="157"/>
        <v>0.28997196350667886</v>
      </c>
      <c r="EA72" s="11">
        <f t="shared" si="157"/>
        <v>0.26807789461668008</v>
      </c>
      <c r="EB72" s="11">
        <f t="shared" ref="EB72:FJ72" si="158">EA11/EA$7*EB42</f>
        <v>0.29133938104661483</v>
      </c>
      <c r="EC72" s="11">
        <f t="shared" si="158"/>
        <v>0.57700328572305326</v>
      </c>
      <c r="ED72" s="11">
        <f t="shared" si="158"/>
        <v>0.36463798069106151</v>
      </c>
      <c r="EE72" s="11">
        <f t="shared" si="158"/>
        <v>0.16770457116796489</v>
      </c>
      <c r="EF72" s="11">
        <f t="shared" si="158"/>
        <v>0.34024638016509667</v>
      </c>
      <c r="EG72" s="11">
        <f t="shared" si="158"/>
        <v>0.56642285287303185</v>
      </c>
      <c r="EH72" s="11">
        <f t="shared" si="158"/>
        <v>0.41215298597439642</v>
      </c>
      <c r="EI72" s="11">
        <f t="shared" si="158"/>
        <v>0.26066775548152893</v>
      </c>
      <c r="EJ72" s="11">
        <f t="shared" si="158"/>
        <v>0.20486707505695573</v>
      </c>
      <c r="EK72" s="11">
        <f t="shared" si="158"/>
        <v>0.18092497089151982</v>
      </c>
      <c r="EL72" s="11">
        <f t="shared" si="158"/>
        <v>-1.8423834754628952</v>
      </c>
      <c r="EM72" s="11">
        <f t="shared" si="158"/>
        <v>1.6784643168337701</v>
      </c>
      <c r="EN72" s="12">
        <f t="shared" si="158"/>
        <v>-0.33424073717497882</v>
      </c>
      <c r="EO72" s="12">
        <f t="shared" si="158"/>
        <v>0.20088306819488619</v>
      </c>
      <c r="EP72" s="12">
        <f t="shared" si="158"/>
        <v>0.10847755141716675</v>
      </c>
      <c r="EQ72" s="12">
        <f t="shared" si="158"/>
        <v>9.369343151865174E-2</v>
      </c>
      <c r="ER72" s="12">
        <f t="shared" si="158"/>
        <v>9.7289832037706941E-2</v>
      </c>
      <c r="ES72" s="12">
        <f t="shared" si="158"/>
        <v>0.10741012506866915</v>
      </c>
      <c r="ET72" s="12">
        <f t="shared" si="158"/>
        <v>7.3605427508995958E-2</v>
      </c>
      <c r="EU72" s="12">
        <f t="shared" si="158"/>
        <v>9.4564641786461054E-2</v>
      </c>
      <c r="EV72" s="12">
        <f t="shared" si="158"/>
        <v>8.471469096075869E-2</v>
      </c>
      <c r="EW72" s="12">
        <f t="shared" si="158"/>
        <v>0.10545649439787155</v>
      </c>
      <c r="EX72" s="12">
        <f t="shared" si="158"/>
        <v>9.8817348496571658E-2</v>
      </c>
      <c r="EY72" s="12">
        <f t="shared" si="158"/>
        <v>9.6351136040502328E-2</v>
      </c>
      <c r="EZ72" s="12">
        <f t="shared" si="158"/>
        <v>7.9864816954818521E-2</v>
      </c>
      <c r="FA72" s="12">
        <f t="shared" si="158"/>
        <v>6.1252719228031521E-2</v>
      </c>
      <c r="FB72" s="12">
        <f t="shared" si="158"/>
        <v>7.8776315470969097E-2</v>
      </c>
      <c r="FC72" s="12">
        <f t="shared" si="158"/>
        <v>3.6801617655849397E-2</v>
      </c>
      <c r="FD72" s="12">
        <f t="shared" si="158"/>
        <v>5.7394771610305623E-2</v>
      </c>
      <c r="FE72" s="12">
        <f t="shared" si="158"/>
        <v>1.9184453678908298E-2</v>
      </c>
      <c r="FF72" s="12">
        <f t="shared" si="158"/>
        <v>1.8209089081071345E-2</v>
      </c>
      <c r="FG72" s="12">
        <f t="shared" si="158"/>
        <v>2.6594203974948116E-2</v>
      </c>
      <c r="FH72" s="12">
        <f t="shared" si="158"/>
        <v>2.9685523049866734E-2</v>
      </c>
      <c r="FI72" s="12">
        <f t="shared" si="158"/>
        <v>3.2536714879958128E-2</v>
      </c>
      <c r="FJ72" s="12">
        <f t="shared" si="158"/>
        <v>2.9970980027339333E-2</v>
      </c>
    </row>
    <row r="73" spans="2:166" x14ac:dyDescent="0.2">
      <c r="B73" t="str">
        <f t="shared" si="133"/>
        <v xml:space="preserve"> Services providing</v>
      </c>
      <c r="C73" s="11"/>
      <c r="D73" s="11">
        <f t="shared" ref="D73:AI73" si="159">C12/C$7*D43</f>
        <v>3.4083149970278366</v>
      </c>
      <c r="E73" s="11">
        <f t="shared" si="159"/>
        <v>3.8498405714873134</v>
      </c>
      <c r="F73" s="11">
        <f t="shared" si="159"/>
        <v>-0.746927203494825</v>
      </c>
      <c r="G73" s="11">
        <f t="shared" si="159"/>
        <v>-0.20366700532993756</v>
      </c>
      <c r="H73" s="11">
        <f t="shared" si="159"/>
        <v>1.7715399402761201</v>
      </c>
      <c r="I73" s="11">
        <f t="shared" si="159"/>
        <v>1.5337886714148912</v>
      </c>
      <c r="J73" s="11">
        <f t="shared" si="159"/>
        <v>0.2982805132735924</v>
      </c>
      <c r="K73" s="11">
        <f t="shared" si="159"/>
        <v>3.2229263638115353</v>
      </c>
      <c r="L73" s="11">
        <f t="shared" si="159"/>
        <v>0.65307659063562273</v>
      </c>
      <c r="M73" s="11">
        <f t="shared" si="159"/>
        <v>0.49727285051272596</v>
      </c>
      <c r="N73" s="11">
        <f t="shared" si="159"/>
        <v>2.3185935493504726</v>
      </c>
      <c r="O73" s="11">
        <f t="shared" si="159"/>
        <v>2.6889062478467318</v>
      </c>
      <c r="P73" s="11">
        <f t="shared" si="159"/>
        <v>2.8643086309902315</v>
      </c>
      <c r="Q73" s="11">
        <f t="shared" si="159"/>
        <v>5.4494305191665342</v>
      </c>
      <c r="R73" s="11">
        <f t="shared" si="159"/>
        <v>-2.7137448265269026</v>
      </c>
      <c r="S73" s="11">
        <f t="shared" si="159"/>
        <v>3.2377630862161202</v>
      </c>
      <c r="T73" s="11">
        <f t="shared" si="159"/>
        <v>2.3119902984391518</v>
      </c>
      <c r="U73" s="11">
        <f t="shared" si="159"/>
        <v>2.0043888563506145</v>
      </c>
      <c r="V73" s="11">
        <f t="shared" si="159"/>
        <v>3.6564128575275441</v>
      </c>
      <c r="W73" s="11">
        <f t="shared" si="159"/>
        <v>2.1757669157836625</v>
      </c>
      <c r="X73" s="11">
        <f t="shared" si="159"/>
        <v>1.027848868768666</v>
      </c>
      <c r="Y73" s="11">
        <f t="shared" si="159"/>
        <v>2.760862890052441</v>
      </c>
      <c r="Z73" s="11">
        <f t="shared" si="159"/>
        <v>2.949563836266861</v>
      </c>
      <c r="AA73" s="11">
        <f t="shared" si="159"/>
        <v>3.7471831839822469</v>
      </c>
      <c r="AB73" s="11">
        <f t="shared" si="159"/>
        <v>1.7168286056396411</v>
      </c>
      <c r="AC73" s="11">
        <f t="shared" si="159"/>
        <v>3.1824424892273719</v>
      </c>
      <c r="AD73" s="11">
        <f t="shared" si="159"/>
        <v>4.0673941933374422</v>
      </c>
      <c r="AE73" s="11">
        <f t="shared" si="159"/>
        <v>1.99299675311408</v>
      </c>
      <c r="AF73" s="11">
        <f t="shared" si="159"/>
        <v>6.121863978281878</v>
      </c>
      <c r="AG73" s="11">
        <f t="shared" si="159"/>
        <v>2.3767044058685363</v>
      </c>
      <c r="AH73" s="11">
        <f t="shared" si="159"/>
        <v>3.5336125762076889</v>
      </c>
      <c r="AI73" s="11">
        <f t="shared" si="159"/>
        <v>3.1874702708993423</v>
      </c>
      <c r="AJ73" s="11">
        <f t="shared" ref="AJ73:BO73" si="160">AI12/AI$7*AJ43</f>
        <v>4.4620770224089119</v>
      </c>
      <c r="AK73" s="11">
        <f t="shared" si="160"/>
        <v>3.0550088191152875</v>
      </c>
      <c r="AL73" s="11">
        <f t="shared" si="160"/>
        <v>3.4428023364185436</v>
      </c>
      <c r="AM73" s="11">
        <f t="shared" si="160"/>
        <v>2.9935253997716225</v>
      </c>
      <c r="AN73" s="11">
        <f t="shared" si="160"/>
        <v>2.4460291848516755</v>
      </c>
      <c r="AO73" s="11">
        <f t="shared" si="160"/>
        <v>4.3924334800693856</v>
      </c>
      <c r="AP73" s="11">
        <f t="shared" si="160"/>
        <v>3.5093531325513596</v>
      </c>
      <c r="AQ73" s="11">
        <f t="shared" si="160"/>
        <v>3.2481921966696556</v>
      </c>
      <c r="AR73" s="11">
        <f t="shared" si="160"/>
        <v>1.7697567480237195</v>
      </c>
      <c r="AS73" s="11">
        <f t="shared" si="160"/>
        <v>2.229635928624742</v>
      </c>
      <c r="AT73" s="11">
        <f t="shared" si="160"/>
        <v>2.2865780199528052</v>
      </c>
      <c r="AU73" s="11">
        <f t="shared" si="160"/>
        <v>-1.6307437499769535</v>
      </c>
      <c r="AV73" s="11">
        <f t="shared" si="160"/>
        <v>-1.6036294126307591</v>
      </c>
      <c r="AW73" s="11">
        <f t="shared" si="160"/>
        <v>-3.2587363855115523</v>
      </c>
      <c r="AX73" s="11">
        <f t="shared" si="160"/>
        <v>-3.827111239371396</v>
      </c>
      <c r="AY73" s="11">
        <f t="shared" si="160"/>
        <v>-2.2579670192013346</v>
      </c>
      <c r="AZ73" s="11">
        <f t="shared" si="160"/>
        <v>-0.71531301800848934</v>
      </c>
      <c r="BA73" s="11">
        <f t="shared" si="160"/>
        <v>2.3887875853588669</v>
      </c>
      <c r="BB73" s="11">
        <f t="shared" si="160"/>
        <v>0.21708597599204452</v>
      </c>
      <c r="BC73" s="11">
        <f t="shared" si="160"/>
        <v>0.46577556712321783</v>
      </c>
      <c r="BD73" s="11">
        <f t="shared" si="160"/>
        <v>-0.43563718086849507</v>
      </c>
      <c r="BE73" s="11">
        <f t="shared" si="160"/>
        <v>0.53888491153350482</v>
      </c>
      <c r="BF73" s="11">
        <f t="shared" si="160"/>
        <v>1.3423607735679823</v>
      </c>
      <c r="BG73" s="11">
        <f t="shared" si="160"/>
        <v>-1.9864132313307949E-2</v>
      </c>
      <c r="BH73" s="11">
        <f t="shared" si="160"/>
        <v>1.711922595824021</v>
      </c>
      <c r="BI73" s="11">
        <f t="shared" si="160"/>
        <v>0.89377117857006683</v>
      </c>
      <c r="BJ73" s="11">
        <f t="shared" si="160"/>
        <v>1.7991011778266506</v>
      </c>
      <c r="BK73" s="11">
        <f t="shared" si="160"/>
        <v>1.0031738474733491</v>
      </c>
      <c r="BL73" s="11">
        <f t="shared" si="160"/>
        <v>2.2451179981695346</v>
      </c>
      <c r="BM73" s="11">
        <f t="shared" si="160"/>
        <v>2.5703645675419273</v>
      </c>
      <c r="BN73" s="11">
        <f t="shared" si="160"/>
        <v>1.9655058575502684</v>
      </c>
      <c r="BO73" s="11">
        <f t="shared" si="160"/>
        <v>1.5963192317809025</v>
      </c>
      <c r="BP73" s="11">
        <f t="shared" ref="BP73:CU73" si="161">BO12/BO$7*BP43</f>
        <v>1.9195414394513863</v>
      </c>
      <c r="BQ73" s="11">
        <f t="shared" si="161"/>
        <v>2.1051694747466425</v>
      </c>
      <c r="BR73" s="11">
        <f t="shared" si="161"/>
        <v>1.5242893779036129</v>
      </c>
      <c r="BS73" s="11">
        <f t="shared" si="161"/>
        <v>2.9573027828218592</v>
      </c>
      <c r="BT73" s="11">
        <f t="shared" si="161"/>
        <v>1.6661495871777008</v>
      </c>
      <c r="BU73" s="11">
        <f t="shared" si="161"/>
        <v>1.958546804211613</v>
      </c>
      <c r="BV73" s="11">
        <f t="shared" si="161"/>
        <v>2.1007838512664105</v>
      </c>
      <c r="BW73" s="11">
        <f t="shared" si="161"/>
        <v>2.5360080852612814</v>
      </c>
      <c r="BX73" s="11">
        <f t="shared" si="161"/>
        <v>0.26723021179905831</v>
      </c>
      <c r="BY73" s="11">
        <f t="shared" si="161"/>
        <v>1.5419882852029336</v>
      </c>
      <c r="BZ73" s="11">
        <f t="shared" si="161"/>
        <v>-3.1074300905259005</v>
      </c>
      <c r="CA73" s="11">
        <f t="shared" si="161"/>
        <v>-4.4487502341730147</v>
      </c>
      <c r="CB73" s="11">
        <f t="shared" si="161"/>
        <v>-5.4557743216151877</v>
      </c>
      <c r="CC73" s="11">
        <f t="shared" si="161"/>
        <v>-2.0386665460424078</v>
      </c>
      <c r="CD73" s="11">
        <f t="shared" si="161"/>
        <v>-1.1807741903814719</v>
      </c>
      <c r="CE73" s="11">
        <f t="shared" si="161"/>
        <v>-0.9047700876210949</v>
      </c>
      <c r="CF73" s="11">
        <f t="shared" si="161"/>
        <v>2.0935422131686767</v>
      </c>
      <c r="CG73" s="11">
        <f t="shared" si="161"/>
        <v>0.92179265702314317</v>
      </c>
      <c r="CH73" s="11">
        <f t="shared" si="161"/>
        <v>2.0506445975980467</v>
      </c>
      <c r="CI73" s="11">
        <f t="shared" si="161"/>
        <v>1.1250351246677561</v>
      </c>
      <c r="CJ73" s="11">
        <f t="shared" si="161"/>
        <v>1.7248232445366694</v>
      </c>
      <c r="CK73" s="11">
        <f t="shared" si="161"/>
        <v>1.2377454573973603</v>
      </c>
      <c r="CL73" s="11">
        <f t="shared" si="161"/>
        <v>1.514703296919589</v>
      </c>
      <c r="CM73" s="11">
        <f t="shared" si="161"/>
        <v>1.9212519063592526</v>
      </c>
      <c r="CN73" s="11">
        <f t="shared" si="161"/>
        <v>2.5972418121884737</v>
      </c>
      <c r="CO73" s="11">
        <f t="shared" si="161"/>
        <v>0.87300505033607267</v>
      </c>
      <c r="CP73" s="11">
        <f t="shared" si="161"/>
        <v>2.9267650246176116</v>
      </c>
      <c r="CQ73" s="11">
        <f t="shared" si="161"/>
        <v>2.1512271416537545</v>
      </c>
      <c r="CR73" s="11">
        <f t="shared" si="161"/>
        <v>2.1363896797098625</v>
      </c>
      <c r="CS73" s="11">
        <f t="shared" si="161"/>
        <v>2.0960736483758349</v>
      </c>
      <c r="CT73" s="11">
        <f t="shared" si="161"/>
        <v>3.3983705007880505</v>
      </c>
      <c r="CU73" s="11">
        <f t="shared" si="161"/>
        <v>2.512368349584138</v>
      </c>
      <c r="CV73" s="11">
        <f t="shared" ref="CV73:EA73" si="162">CU12/CU$7*CV43</f>
        <v>0.84923723319990041</v>
      </c>
      <c r="CW73" s="11">
        <f t="shared" si="162"/>
        <v>3.5778652980283909</v>
      </c>
      <c r="CX73" s="11">
        <f t="shared" si="162"/>
        <v>1.9082162945304117</v>
      </c>
      <c r="CY73" s="11">
        <f t="shared" si="162"/>
        <v>2.2956561251001042</v>
      </c>
      <c r="CZ73" s="11">
        <f t="shared" si="162"/>
        <v>2.9289657517002223</v>
      </c>
      <c r="DA73" s="11">
        <f t="shared" si="162"/>
        <v>3.45932706575045</v>
      </c>
      <c r="DB73" s="11">
        <f t="shared" si="162"/>
        <v>2.6814692339977033</v>
      </c>
      <c r="DC73" s="11">
        <f t="shared" si="162"/>
        <v>2.8996020377272909</v>
      </c>
      <c r="DD73" s="11">
        <f t="shared" si="162"/>
        <v>3.6270224624468916</v>
      </c>
      <c r="DE73" s="11">
        <f t="shared" si="162"/>
        <v>2.664574903988929</v>
      </c>
      <c r="DF73" s="11">
        <f t="shared" si="162"/>
        <v>2.5154068059078512</v>
      </c>
      <c r="DG73" s="11">
        <f t="shared" si="162"/>
        <v>2.4691203777470481</v>
      </c>
      <c r="DH73" s="11">
        <f t="shared" si="162"/>
        <v>3.3308681624646734</v>
      </c>
      <c r="DI73" s="11">
        <f t="shared" si="162"/>
        <v>2.0465246481833992</v>
      </c>
      <c r="DJ73" s="11">
        <f t="shared" si="162"/>
        <v>2.0470202742169068</v>
      </c>
      <c r="DK73" s="11">
        <f t="shared" si="162"/>
        <v>2.388244118213374</v>
      </c>
      <c r="DL73" s="11">
        <f t="shared" si="162"/>
        <v>1.1200618336183745</v>
      </c>
      <c r="DM73" s="11">
        <f t="shared" si="162"/>
        <v>1.4061584414514867</v>
      </c>
      <c r="DN73" s="11">
        <f t="shared" si="162"/>
        <v>2.1058359584189161</v>
      </c>
      <c r="DO73" s="11">
        <f t="shared" si="162"/>
        <v>1.2417275095893445</v>
      </c>
      <c r="DP73" s="11">
        <f t="shared" si="162"/>
        <v>2.6606943799456171</v>
      </c>
      <c r="DQ73" s="11">
        <f t="shared" si="162"/>
        <v>3.2151829741311797</v>
      </c>
      <c r="DR73" s="11">
        <f t="shared" si="162"/>
        <v>1.6827638694901721</v>
      </c>
      <c r="DS73" s="11">
        <f t="shared" si="162"/>
        <v>0.81210351889145749</v>
      </c>
      <c r="DT73" s="42">
        <f t="shared" si="162"/>
        <v>-33.054144203215913</v>
      </c>
      <c r="DU73" s="42">
        <f t="shared" si="162"/>
        <v>13.28720868325221</v>
      </c>
      <c r="DV73" s="42">
        <f t="shared" si="162"/>
        <v>4.2243607281396951</v>
      </c>
      <c r="DW73" s="11">
        <f t="shared" si="162"/>
        <v>-9.7037998885622173E-2</v>
      </c>
      <c r="DX73" s="11">
        <f t="shared" si="162"/>
        <v>5.9089003271166627</v>
      </c>
      <c r="DY73" s="11">
        <f t="shared" si="162"/>
        <v>8.7723788848206965</v>
      </c>
      <c r="DZ73" s="11">
        <f t="shared" si="162"/>
        <v>7.3034500272871901</v>
      </c>
      <c r="EA73" s="11">
        <f t="shared" si="162"/>
        <v>1.3666443555535275</v>
      </c>
      <c r="EB73" s="11">
        <f t="shared" ref="EB73:FJ73" si="163">EA12/EA$7*EB43</f>
        <v>2.9523204066054731</v>
      </c>
      <c r="EC73" s="11">
        <f t="shared" si="163"/>
        <v>4.0842125973436447</v>
      </c>
      <c r="ED73" s="11">
        <f t="shared" si="163"/>
        <v>-0.74703483107222901</v>
      </c>
      <c r="EE73" s="11">
        <f t="shared" si="163"/>
        <v>0.48875438632055457</v>
      </c>
      <c r="EF73" s="11">
        <f t="shared" si="163"/>
        <v>0.74438588497267011</v>
      </c>
      <c r="EG73" s="11">
        <f t="shared" si="163"/>
        <v>-1.0131250533696166</v>
      </c>
      <c r="EH73" s="11">
        <f t="shared" si="163"/>
        <v>0.39085840835094088</v>
      </c>
      <c r="EI73" s="11">
        <f t="shared" si="163"/>
        <v>2.1337463447516556</v>
      </c>
      <c r="EJ73" s="11">
        <f t="shared" si="163"/>
        <v>1.720163114407032</v>
      </c>
      <c r="EK73" s="11">
        <f t="shared" si="163"/>
        <v>1.1489111829019232</v>
      </c>
      <c r="EL73" s="11">
        <f t="shared" si="163"/>
        <v>-1.0172818525838017</v>
      </c>
      <c r="EM73" s="11">
        <f t="shared" si="163"/>
        <v>0.99862673805318025</v>
      </c>
      <c r="EN73" s="12">
        <f t="shared" si="163"/>
        <v>0.81221106125477882</v>
      </c>
      <c r="EO73" s="12">
        <f t="shared" si="163"/>
        <v>1.2216774498881475</v>
      </c>
      <c r="EP73" s="12">
        <f t="shared" si="163"/>
        <v>1.2933309598267635</v>
      </c>
      <c r="EQ73" s="12">
        <f t="shared" si="163"/>
        <v>1.3077831942074731</v>
      </c>
      <c r="ER73" s="12">
        <f t="shared" si="163"/>
        <v>1.2287340995507865</v>
      </c>
      <c r="ES73" s="12">
        <f t="shared" si="163"/>
        <v>1.0043044692310081</v>
      </c>
      <c r="ET73" s="12">
        <f t="shared" si="163"/>
        <v>1.3263629716865424</v>
      </c>
      <c r="EU73" s="12">
        <f t="shared" si="163"/>
        <v>0.8915169664553626</v>
      </c>
      <c r="EV73" s="12">
        <f t="shared" si="163"/>
        <v>0.86132460281847301</v>
      </c>
      <c r="EW73" s="12">
        <f t="shared" si="163"/>
        <v>0.78978047042156785</v>
      </c>
      <c r="EX73" s="12">
        <f t="shared" si="163"/>
        <v>0.7515321681147451</v>
      </c>
      <c r="EY73" s="12">
        <f t="shared" si="163"/>
        <v>0.81154997022717668</v>
      </c>
      <c r="EZ73" s="12">
        <f t="shared" si="163"/>
        <v>0.88766086505010144</v>
      </c>
      <c r="FA73" s="12">
        <f t="shared" si="163"/>
        <v>0.9238624932164583</v>
      </c>
      <c r="FB73" s="12">
        <f t="shared" si="163"/>
        <v>1.0201656225168787</v>
      </c>
      <c r="FC73" s="12">
        <f t="shared" si="163"/>
        <v>1.069688204194684</v>
      </c>
      <c r="FD73" s="12">
        <f t="shared" si="163"/>
        <v>1.0382680287666199</v>
      </c>
      <c r="FE73" s="12">
        <f t="shared" si="163"/>
        <v>1.0619549543677593</v>
      </c>
      <c r="FF73" s="12">
        <f t="shared" si="163"/>
        <v>1.1575758269609693</v>
      </c>
      <c r="FG73" s="12">
        <f t="shared" si="163"/>
        <v>1.1858144111159612</v>
      </c>
      <c r="FH73" s="12">
        <f t="shared" si="163"/>
        <v>1.2576016996209385</v>
      </c>
      <c r="FI73" s="12">
        <f t="shared" si="163"/>
        <v>1.1650104671959329</v>
      </c>
      <c r="FJ73" s="12">
        <f t="shared" si="163"/>
        <v>0.99311927516481724</v>
      </c>
    </row>
    <row r="74" spans="2:166" x14ac:dyDescent="0.2">
      <c r="B74" t="str">
        <f t="shared" si="133"/>
        <v xml:space="preserve">   Wholesale and retail trade</v>
      </c>
      <c r="C74" s="11"/>
      <c r="D74" s="11">
        <f t="shared" ref="D74:AI74" si="164">C13/C$7*D44</f>
        <v>2.4300334839634702E-2</v>
      </c>
      <c r="E74" s="11">
        <f t="shared" si="164"/>
        <v>0.18123484731558556</v>
      </c>
      <c r="F74" s="11">
        <f t="shared" si="164"/>
        <v>0.75084027311159207</v>
      </c>
      <c r="G74" s="11">
        <f t="shared" si="164"/>
        <v>-1.2341200137329664</v>
      </c>
      <c r="H74" s="11">
        <f t="shared" si="164"/>
        <v>-3.605509440388939E-2</v>
      </c>
      <c r="I74" s="11">
        <f t="shared" si="164"/>
        <v>-0.22651375043145514</v>
      </c>
      <c r="J74" s="11">
        <f t="shared" si="164"/>
        <v>-0.16612478914889692</v>
      </c>
      <c r="K74" s="11">
        <f t="shared" si="164"/>
        <v>0.64183881246105745</v>
      </c>
      <c r="L74" s="11">
        <f t="shared" si="164"/>
        <v>-1.1832714049521497E-2</v>
      </c>
      <c r="M74" s="11">
        <f t="shared" si="164"/>
        <v>-0.30482620671120914</v>
      </c>
      <c r="N74" s="11">
        <f t="shared" si="164"/>
        <v>0.15419823911896705</v>
      </c>
      <c r="O74" s="11">
        <f t="shared" si="164"/>
        <v>0.26115386810898444</v>
      </c>
      <c r="P74" s="11">
        <f t="shared" si="164"/>
        <v>0.10621811712571473</v>
      </c>
      <c r="Q74" s="11">
        <f t="shared" si="164"/>
        <v>1.3304197824380353</v>
      </c>
      <c r="R74" s="11">
        <f t="shared" si="164"/>
        <v>-1.0472228469981106</v>
      </c>
      <c r="S74" s="11">
        <f t="shared" si="164"/>
        <v>0.24764337735418054</v>
      </c>
      <c r="T74" s="11">
        <f t="shared" si="164"/>
        <v>0.25828395692204742</v>
      </c>
      <c r="U74" s="11">
        <f t="shared" si="164"/>
        <v>0.68445713625972715</v>
      </c>
      <c r="V74" s="11">
        <f t="shared" si="164"/>
        <v>0.19741203991833711</v>
      </c>
      <c r="W74" s="11">
        <f t="shared" si="164"/>
        <v>0.5219388354633594</v>
      </c>
      <c r="X74" s="11">
        <f t="shared" si="164"/>
        <v>0.27456117774474903</v>
      </c>
      <c r="Y74" s="11">
        <f t="shared" si="164"/>
        <v>0.704317899003848</v>
      </c>
      <c r="Z74" s="11">
        <f t="shared" si="164"/>
        <v>0.52724511173451216</v>
      </c>
      <c r="AA74" s="11">
        <f t="shared" si="164"/>
        <v>1.1713309849131559</v>
      </c>
      <c r="AB74" s="11">
        <f t="shared" si="164"/>
        <v>0.39320650809496915</v>
      </c>
      <c r="AC74" s="11">
        <f t="shared" si="164"/>
        <v>0.33385433782369278</v>
      </c>
      <c r="AD74" s="11">
        <f t="shared" si="164"/>
        <v>0.440788493698825</v>
      </c>
      <c r="AE74" s="11">
        <f t="shared" si="164"/>
        <v>-0.13903340532348829</v>
      </c>
      <c r="AF74" s="11">
        <f t="shared" si="164"/>
        <v>1.5624909829606806</v>
      </c>
      <c r="AG74" s="11">
        <f t="shared" si="164"/>
        <v>0.50523993164260605</v>
      </c>
      <c r="AH74" s="11">
        <f t="shared" si="164"/>
        <v>0.96795098572697558</v>
      </c>
      <c r="AI74" s="11">
        <f t="shared" si="164"/>
        <v>2.0266733604166011E-2</v>
      </c>
      <c r="AJ74" s="11">
        <f t="shared" ref="AJ74:BO74" si="165">AI13/AI$7*AJ44</f>
        <v>0.67383368340747807</v>
      </c>
      <c r="AK74" s="11">
        <f t="shared" si="165"/>
        <v>0.51148499251504909</v>
      </c>
      <c r="AL74" s="11">
        <f t="shared" si="165"/>
        <v>1.0470738230449772</v>
      </c>
      <c r="AM74" s="11">
        <f t="shared" si="165"/>
        <v>0.5328206565294592</v>
      </c>
      <c r="AN74" s="11">
        <f t="shared" si="165"/>
        <v>0.23439286813122084</v>
      </c>
      <c r="AO74" s="11">
        <f t="shared" si="165"/>
        <v>0.84871946202353898</v>
      </c>
      <c r="AP74" s="11">
        <f t="shared" si="165"/>
        <v>0.73192727564468651</v>
      </c>
      <c r="AQ74" s="11">
        <f t="shared" si="165"/>
        <v>0.5890866660951124</v>
      </c>
      <c r="AR74" s="11">
        <f t="shared" si="165"/>
        <v>0.23855684517426692</v>
      </c>
      <c r="AS74" s="11">
        <f t="shared" si="165"/>
        <v>-5.6508427824774179E-2</v>
      </c>
      <c r="AT74" s="11">
        <f t="shared" si="165"/>
        <v>0.3693961952872063</v>
      </c>
      <c r="AU74" s="11">
        <f t="shared" si="165"/>
        <v>-0.3425923861319915</v>
      </c>
      <c r="AV74" s="11">
        <f t="shared" si="165"/>
        <v>-0.70174383868723411</v>
      </c>
      <c r="AW74" s="11">
        <f t="shared" si="165"/>
        <v>-1.1127490913023674</v>
      </c>
      <c r="AX74" s="11">
        <f t="shared" si="165"/>
        <v>-1.5605367312516163</v>
      </c>
      <c r="AY74" s="11">
        <f t="shared" si="165"/>
        <v>-1.2691250969391719</v>
      </c>
      <c r="AZ74" s="11">
        <f t="shared" si="165"/>
        <v>-0.94997004799096962</v>
      </c>
      <c r="BA74" s="11">
        <f t="shared" si="165"/>
        <v>1.9692400560970718</v>
      </c>
      <c r="BB74" s="11">
        <f t="shared" si="165"/>
        <v>-0.40019371464625947</v>
      </c>
      <c r="BC74" s="11">
        <f t="shared" si="165"/>
        <v>4.9506213284909784E-2</v>
      </c>
      <c r="BD74" s="11">
        <f t="shared" si="165"/>
        <v>-0.37351651489337451</v>
      </c>
      <c r="BE74" s="11">
        <f t="shared" si="165"/>
        <v>0.15990589736340341</v>
      </c>
      <c r="BF74" s="11">
        <f t="shared" si="165"/>
        <v>-1.9905672215388498E-2</v>
      </c>
      <c r="BG74" s="11">
        <f t="shared" si="165"/>
        <v>-9.9305356626984698E-3</v>
      </c>
      <c r="BH74" s="11">
        <f t="shared" si="165"/>
        <v>0.34060150219687513</v>
      </c>
      <c r="BI74" s="11">
        <f t="shared" si="165"/>
        <v>-7.8976478350775578E-2</v>
      </c>
      <c r="BJ74" s="11">
        <f t="shared" si="165"/>
        <v>-9.8580847075881144E-3</v>
      </c>
      <c r="BK74" s="11">
        <f t="shared" si="165"/>
        <v>0.31574953959929808</v>
      </c>
      <c r="BL74" s="11">
        <f t="shared" si="165"/>
        <v>0.44348724025055208</v>
      </c>
      <c r="BM74" s="11">
        <f t="shared" si="165"/>
        <v>0.42962030555573832</v>
      </c>
      <c r="BN74" s="11">
        <f t="shared" si="165"/>
        <v>0.29972629979012166</v>
      </c>
      <c r="BO74" s="11">
        <f t="shared" si="165"/>
        <v>0.16198631207710348</v>
      </c>
      <c r="BP74" s="11">
        <f t="shared" ref="BP74:CU74" si="166">BO13/BO$7*BP44</f>
        <v>6.6054975836485327E-2</v>
      </c>
      <c r="BQ74" s="11">
        <f t="shared" si="166"/>
        <v>9.3731015358749378E-2</v>
      </c>
      <c r="BR74" s="11">
        <f t="shared" si="166"/>
        <v>-9.265374042959211E-2</v>
      </c>
      <c r="BS74" s="11">
        <f t="shared" si="166"/>
        <v>0.73367277890578053</v>
      </c>
      <c r="BT74" s="11">
        <f t="shared" si="166"/>
        <v>0.18357199552738762</v>
      </c>
      <c r="BU74" s="11">
        <f t="shared" si="166"/>
        <v>0.27403447923420576</v>
      </c>
      <c r="BV74" s="11">
        <f t="shared" si="166"/>
        <v>0.25386030800829701</v>
      </c>
      <c r="BW74" s="11">
        <f t="shared" si="166"/>
        <v>0.66468347270473171</v>
      </c>
      <c r="BX74" s="11">
        <f t="shared" si="166"/>
        <v>-0.46587483285881548</v>
      </c>
      <c r="BY74" s="11">
        <f t="shared" si="166"/>
        <v>-8.9004977906650164E-3</v>
      </c>
      <c r="BZ74" s="11">
        <f t="shared" si="166"/>
        <v>-1.1288136223895997</v>
      </c>
      <c r="CA74" s="11">
        <f t="shared" si="166"/>
        <v>-1.4777138013696585</v>
      </c>
      <c r="CB74" s="11">
        <f t="shared" si="166"/>
        <v>-1.3036408834516569</v>
      </c>
      <c r="CC74" s="11">
        <f t="shared" si="166"/>
        <v>-0.41813092551844178</v>
      </c>
      <c r="CD74" s="11">
        <f t="shared" si="166"/>
        <v>-0.68078627101416711</v>
      </c>
      <c r="CE74" s="11">
        <f t="shared" si="166"/>
        <v>-0.74976878309122108</v>
      </c>
      <c r="CF74" s="11">
        <f t="shared" si="166"/>
        <v>0.24161660868044438</v>
      </c>
      <c r="CG74" s="11">
        <f t="shared" si="166"/>
        <v>-8.5870615114152754E-2</v>
      </c>
      <c r="CH74" s="11">
        <f t="shared" si="166"/>
        <v>0.33691628735873974</v>
      </c>
      <c r="CI74" s="11">
        <f t="shared" si="166"/>
        <v>0.17154309052308794</v>
      </c>
      <c r="CJ74" s="11">
        <f t="shared" si="166"/>
        <v>0.30508149678568847</v>
      </c>
      <c r="CK74" s="11">
        <f t="shared" si="166"/>
        <v>3.762544492814774E-2</v>
      </c>
      <c r="CL74" s="11">
        <f t="shared" si="166"/>
        <v>-5.5988065992250279E-2</v>
      </c>
      <c r="CM74" s="11">
        <f t="shared" si="166"/>
        <v>0.30920561081757275</v>
      </c>
      <c r="CN74" s="11">
        <f t="shared" si="166"/>
        <v>0.52449346251109197</v>
      </c>
      <c r="CO74" s="11">
        <f t="shared" si="166"/>
        <v>0.32316481057802299</v>
      </c>
      <c r="CP74" s="11">
        <f t="shared" si="166"/>
        <v>0.19238869573343162</v>
      </c>
      <c r="CQ74" s="11">
        <f t="shared" si="166"/>
        <v>0.51258337574253587</v>
      </c>
      <c r="CR74" s="11">
        <f t="shared" si="166"/>
        <v>0.37132246703212629</v>
      </c>
      <c r="CS74" s="11">
        <f t="shared" si="166"/>
        <v>0.40544215668474481</v>
      </c>
      <c r="CT74" s="11">
        <f t="shared" si="166"/>
        <v>0.5026559630554317</v>
      </c>
      <c r="CU74" s="11">
        <f t="shared" si="166"/>
        <v>0.23856982832947324</v>
      </c>
      <c r="CV74" s="11">
        <f t="shared" ref="CV74:EA74" si="167">CU13/CU$7*CV44</f>
        <v>-5.2258061869345201E-2</v>
      </c>
      <c r="CW74" s="11">
        <f t="shared" si="167"/>
        <v>0.48454665289394983</v>
      </c>
      <c r="CX74" s="11">
        <f t="shared" si="167"/>
        <v>0.12946354224037754</v>
      </c>
      <c r="CY74" s="11">
        <f t="shared" si="167"/>
        <v>0.45841107500794376</v>
      </c>
      <c r="CZ74" s="11">
        <f t="shared" si="167"/>
        <v>0.29055936437960761</v>
      </c>
      <c r="DA74" s="11">
        <f t="shared" si="167"/>
        <v>0.34817788889022711</v>
      </c>
      <c r="DB74" s="11">
        <f t="shared" si="167"/>
        <v>-8.3139339899566012E-2</v>
      </c>
      <c r="DC74" s="11">
        <f t="shared" si="167"/>
        <v>8.2928494121329507E-2</v>
      </c>
      <c r="DD74" s="11">
        <f t="shared" si="167"/>
        <v>0.32290736123027314</v>
      </c>
      <c r="DE74" s="11">
        <f t="shared" si="167"/>
        <v>3.2541334176447619E-2</v>
      </c>
      <c r="DF74" s="11">
        <f t="shared" si="167"/>
        <v>0.12970117478651597</v>
      </c>
      <c r="DG74" s="11">
        <f t="shared" si="167"/>
        <v>0.25082281570112236</v>
      </c>
      <c r="DH74" s="11">
        <f t="shared" si="167"/>
        <v>0.14435239641340233</v>
      </c>
      <c r="DI74" s="11">
        <f t="shared" si="167"/>
        <v>8.7365505250366016E-2</v>
      </c>
      <c r="DJ74" s="11">
        <f t="shared" si="167"/>
        <v>-0.10232128516062464</v>
      </c>
      <c r="DK74" s="11">
        <f t="shared" si="167"/>
        <v>0.27699090191493408</v>
      </c>
      <c r="DL74" s="11">
        <f t="shared" si="167"/>
        <v>-0.27066110744787791</v>
      </c>
      <c r="DM74" s="11">
        <f t="shared" si="167"/>
        <v>7.7655732440869629E-3</v>
      </c>
      <c r="DN74" s="11">
        <f t="shared" si="167"/>
        <v>-0.29114839888540028</v>
      </c>
      <c r="DO74" s="11">
        <f t="shared" si="167"/>
        <v>0.51386923793060435</v>
      </c>
      <c r="DP74" s="11">
        <f t="shared" si="167"/>
        <v>-0.57119011024834909</v>
      </c>
      <c r="DQ74" s="11">
        <f t="shared" si="167"/>
        <v>-0.32296716984054263</v>
      </c>
      <c r="DR74" s="11">
        <f t="shared" si="167"/>
        <v>-0.11994768703628268</v>
      </c>
      <c r="DS74" s="11">
        <f t="shared" si="167"/>
        <v>-2.9942978337666661E-2</v>
      </c>
      <c r="DT74" s="42">
        <f t="shared" si="167"/>
        <v>-4.7119928209568238</v>
      </c>
      <c r="DU74" s="42">
        <f t="shared" si="167"/>
        <v>3.5114957057712366</v>
      </c>
      <c r="DV74" s="42">
        <f t="shared" si="167"/>
        <v>0.96548746167924715</v>
      </c>
      <c r="DW74" s="11">
        <f t="shared" si="167"/>
        <v>0.65124062713136222</v>
      </c>
      <c r="DX74" s="11">
        <f t="shared" si="167"/>
        <v>0.94027020794904492</v>
      </c>
      <c r="DY74" s="11">
        <f t="shared" si="167"/>
        <v>0.3063022357478713</v>
      </c>
      <c r="DZ74" s="11">
        <f t="shared" si="167"/>
        <v>0.39574150631884014</v>
      </c>
      <c r="EA74" s="11">
        <f t="shared" si="167"/>
        <v>-1.6334122411748848</v>
      </c>
      <c r="EB74" s="11">
        <f t="shared" ref="EB74:FJ74" si="168">EA13/EA$7*EB44</f>
        <v>8.4379531381015838E-2</v>
      </c>
      <c r="EC74" s="11">
        <f t="shared" si="168"/>
        <v>0.15245066885606678</v>
      </c>
      <c r="ED74" s="11">
        <f t="shared" si="168"/>
        <v>-0.37767904675624914</v>
      </c>
      <c r="EE74" s="11">
        <f t="shared" si="168"/>
        <v>0.70549759175742044</v>
      </c>
      <c r="EF74" s="11">
        <f t="shared" si="168"/>
        <v>-5.9845712439316301E-2</v>
      </c>
      <c r="EG74" s="11">
        <f t="shared" si="168"/>
        <v>-0.44997136723343828</v>
      </c>
      <c r="EH74" s="11">
        <f t="shared" si="168"/>
        <v>-0.34143959185640887</v>
      </c>
      <c r="EI74" s="11">
        <f t="shared" si="168"/>
        <v>0.15822409500362686</v>
      </c>
      <c r="EJ74" s="11">
        <f t="shared" si="168"/>
        <v>8.9725267431071246E-2</v>
      </c>
      <c r="EK74" s="11">
        <f t="shared" si="168"/>
        <v>-0.19915383281435134</v>
      </c>
      <c r="EL74" s="11">
        <f t="shared" si="168"/>
        <v>-0.4235803217480858</v>
      </c>
      <c r="EM74" s="11">
        <f t="shared" si="168"/>
        <v>0.36301029878089797</v>
      </c>
      <c r="EN74" s="12">
        <f t="shared" si="168"/>
        <v>6.7845705293147665E-2</v>
      </c>
      <c r="EO74" s="12">
        <f t="shared" si="168"/>
        <v>-4.3248656413045601E-2</v>
      </c>
      <c r="EP74" s="12">
        <f t="shared" si="168"/>
        <v>0.16709054431639808</v>
      </c>
      <c r="EQ74" s="12">
        <f t="shared" si="168"/>
        <v>0.14532208871969468</v>
      </c>
      <c r="ER74" s="12">
        <f t="shared" si="168"/>
        <v>0.18192402906031288</v>
      </c>
      <c r="ES74" s="12">
        <f t="shared" si="168"/>
        <v>0.30167501095879867</v>
      </c>
      <c r="ET74" s="12">
        <f t="shared" si="168"/>
        <v>0.22248838421989758</v>
      </c>
      <c r="EU74" s="12">
        <f t="shared" si="168"/>
        <v>0.19829221297703975</v>
      </c>
      <c r="EV74" s="12">
        <f t="shared" si="168"/>
        <v>0.18300254292885482</v>
      </c>
      <c r="EW74" s="12">
        <f t="shared" si="168"/>
        <v>8.7040403541519512E-2</v>
      </c>
      <c r="EX74" s="12">
        <f t="shared" si="168"/>
        <v>1.408173759299528E-2</v>
      </c>
      <c r="EY74" s="12">
        <f t="shared" si="168"/>
        <v>-0.12597650476108146</v>
      </c>
      <c r="EZ74" s="12">
        <f t="shared" si="168"/>
        <v>4.6806905643800113E-2</v>
      </c>
      <c r="FA74" s="12">
        <f t="shared" si="168"/>
        <v>6.6937233445749381E-2</v>
      </c>
      <c r="FB74" s="12">
        <f t="shared" si="168"/>
        <v>7.6885995477701474E-2</v>
      </c>
      <c r="FC74" s="12">
        <f t="shared" si="168"/>
        <v>5.1292339773360993E-2</v>
      </c>
      <c r="FD74" s="12">
        <f t="shared" si="168"/>
        <v>6.844858680507257E-2</v>
      </c>
      <c r="FE74" s="12">
        <f t="shared" si="168"/>
        <v>5.1176891473817633E-2</v>
      </c>
      <c r="FF74" s="12">
        <f t="shared" si="168"/>
        <v>5.936611909563571E-2</v>
      </c>
      <c r="FG74" s="12">
        <f t="shared" si="168"/>
        <v>6.3909535866752604E-2</v>
      </c>
      <c r="FH74" s="12">
        <f t="shared" si="168"/>
        <v>7.2202023002285051E-2</v>
      </c>
      <c r="FI74" s="12">
        <f t="shared" si="168"/>
        <v>6.9459804962711702E-2</v>
      </c>
      <c r="FJ74" s="12">
        <f t="shared" si="168"/>
        <v>4.5376381366474143E-2</v>
      </c>
    </row>
    <row r="75" spans="2:166" x14ac:dyDescent="0.2">
      <c r="B75" t="str">
        <f t="shared" si="133"/>
        <v xml:space="preserve">   Transportation and public utilities</v>
      </c>
      <c r="C75" s="11"/>
      <c r="D75" s="11">
        <f t="shared" ref="D75:AI75" si="169">C14/C$7*D45</f>
        <v>1.2124066697156577</v>
      </c>
      <c r="E75" s="11">
        <f t="shared" si="169"/>
        <v>0.68431495183991686</v>
      </c>
      <c r="F75" s="11">
        <f t="shared" si="169"/>
        <v>-0.90374595006089309</v>
      </c>
      <c r="G75" s="11">
        <f t="shared" si="169"/>
        <v>0.19491796744416587</v>
      </c>
      <c r="H75" s="11">
        <f t="shared" si="169"/>
        <v>0.19547231250766084</v>
      </c>
      <c r="I75" s="11">
        <f t="shared" si="169"/>
        <v>0.89727331018691936</v>
      </c>
      <c r="J75" s="11">
        <f t="shared" si="169"/>
        <v>-0.78172327340196623</v>
      </c>
      <c r="K75" s="11">
        <f t="shared" si="169"/>
        <v>-0.57911514514728857</v>
      </c>
      <c r="L75" s="11">
        <f t="shared" si="169"/>
        <v>0.3909815478843367</v>
      </c>
      <c r="M75" s="11">
        <f t="shared" si="169"/>
        <v>0.20413465403841485</v>
      </c>
      <c r="N75" s="11">
        <f t="shared" si="169"/>
        <v>-0.60570954840842472</v>
      </c>
      <c r="O75" s="11">
        <f t="shared" si="169"/>
        <v>-3.5284061699321155E-2</v>
      </c>
      <c r="P75" s="11">
        <f t="shared" si="169"/>
        <v>1.1762567729040196E-14</v>
      </c>
      <c r="Q75" s="11">
        <f t="shared" si="169"/>
        <v>0.61622182053075691</v>
      </c>
      <c r="R75" s="11">
        <f t="shared" si="169"/>
        <v>-1.178907559267369</v>
      </c>
      <c r="S75" s="11">
        <f t="shared" si="169"/>
        <v>0.51439066363717512</v>
      </c>
      <c r="T75" s="11">
        <f t="shared" si="169"/>
        <v>0.36084031385998666</v>
      </c>
      <c r="U75" s="11">
        <f t="shared" si="169"/>
        <v>0.40833984602490614</v>
      </c>
      <c r="V75" s="11">
        <f t="shared" si="169"/>
        <v>-0.27098335597983947</v>
      </c>
      <c r="W75" s="11">
        <f t="shared" si="169"/>
        <v>-0.48255755842125458</v>
      </c>
      <c r="X75" s="11">
        <f t="shared" si="169"/>
        <v>0.44886931770884475</v>
      </c>
      <c r="Y75" s="11">
        <f t="shared" si="169"/>
        <v>0.62169120095050312</v>
      </c>
      <c r="Z75" s="11">
        <f t="shared" si="169"/>
        <v>-0.36192994352671021</v>
      </c>
      <c r="AA75" s="11">
        <f t="shared" si="169"/>
        <v>8.0384971929425439E-2</v>
      </c>
      <c r="AB75" s="11">
        <f t="shared" si="169"/>
        <v>-0.20761762265823239</v>
      </c>
      <c r="AC75" s="11">
        <f t="shared" si="169"/>
        <v>1.1648012269828516</v>
      </c>
      <c r="AD75" s="11">
        <f t="shared" si="169"/>
        <v>0.18835029763755387</v>
      </c>
      <c r="AE75" s="11">
        <f t="shared" si="169"/>
        <v>-0.27240314639034768</v>
      </c>
      <c r="AF75" s="11">
        <f t="shared" si="169"/>
        <v>0.56733408833645005</v>
      </c>
      <c r="AG75" s="11">
        <f t="shared" si="169"/>
        <v>-0.30360923277069818</v>
      </c>
      <c r="AH75" s="11">
        <f t="shared" si="169"/>
        <v>-0.72838163720825277</v>
      </c>
      <c r="AI75" s="11">
        <f t="shared" si="169"/>
        <v>1.2135136660346315</v>
      </c>
      <c r="AJ75" s="11">
        <f t="shared" ref="AJ75:BO75" si="170">AI14/AI$7*AJ45</f>
        <v>0.55845612502408648</v>
      </c>
      <c r="AK75" s="11">
        <f t="shared" si="170"/>
        <v>8.9854080316861831E-2</v>
      </c>
      <c r="AL75" s="11">
        <f t="shared" si="170"/>
        <v>-4.8879476822241912E-2</v>
      </c>
      <c r="AM75" s="11">
        <f t="shared" si="170"/>
        <v>-0.1442157256606986</v>
      </c>
      <c r="AN75" s="11">
        <f t="shared" si="170"/>
        <v>0.10786533002508991</v>
      </c>
      <c r="AO75" s="11">
        <f t="shared" si="170"/>
        <v>-9.5874689811534325E-2</v>
      </c>
      <c r="AP75" s="11">
        <f t="shared" si="170"/>
        <v>0.45940480104084747</v>
      </c>
      <c r="AQ75" s="11">
        <f t="shared" si="170"/>
        <v>-0.64446822025028128</v>
      </c>
      <c r="AR75" s="11">
        <f t="shared" si="170"/>
        <v>0.20303149651021327</v>
      </c>
      <c r="AS75" s="11">
        <f t="shared" si="170"/>
        <v>-9.3478148299747252E-2</v>
      </c>
      <c r="AT75" s="11">
        <f t="shared" si="170"/>
        <v>0.38911174739753268</v>
      </c>
      <c r="AU75" s="11">
        <f t="shared" si="170"/>
        <v>-0.32575426133134933</v>
      </c>
      <c r="AV75" s="11">
        <f t="shared" si="170"/>
        <v>-0.14817852119738154</v>
      </c>
      <c r="AW75" s="11">
        <f t="shared" si="170"/>
        <v>-0.40862106425011357</v>
      </c>
      <c r="AX75" s="11">
        <f t="shared" si="170"/>
        <v>-0.49070263975015488</v>
      </c>
      <c r="AY75" s="11">
        <f t="shared" si="170"/>
        <v>-0.19053745714297193</v>
      </c>
      <c r="AZ75" s="11">
        <f t="shared" si="170"/>
        <v>-8.7715642146462644E-2</v>
      </c>
      <c r="BA75" s="11">
        <f t="shared" si="170"/>
        <v>5.967120616094905E-2</v>
      </c>
      <c r="BB75" s="11">
        <f t="shared" si="170"/>
        <v>-5.8804919660510366E-2</v>
      </c>
      <c r="BC75" s="11">
        <f t="shared" si="170"/>
        <v>-0.11729722668177626</v>
      </c>
      <c r="BD75" s="11">
        <f t="shared" si="170"/>
        <v>-0.23256345457100766</v>
      </c>
      <c r="BE75" s="11">
        <f t="shared" si="170"/>
        <v>5.0023621664827093E-2</v>
      </c>
      <c r="BF75" s="11">
        <f t="shared" si="170"/>
        <v>3.9988638288620502E-2</v>
      </c>
      <c r="BG75" s="11">
        <f t="shared" si="170"/>
        <v>-0.24226430369445257</v>
      </c>
      <c r="BH75" s="11">
        <f t="shared" si="170"/>
        <v>0.1410584547768875</v>
      </c>
      <c r="BI75" s="11">
        <f t="shared" si="170"/>
        <v>0.20179168372908585</v>
      </c>
      <c r="BJ75" s="11">
        <f t="shared" si="170"/>
        <v>0.1602613140688085</v>
      </c>
      <c r="BK75" s="11">
        <f t="shared" si="170"/>
        <v>-0.32206437557432327</v>
      </c>
      <c r="BL75" s="11">
        <f t="shared" si="170"/>
        <v>-0.21915827366469834</v>
      </c>
      <c r="BM75" s="11">
        <f t="shared" si="170"/>
        <v>0.10746452224794557</v>
      </c>
      <c r="BN75" s="11">
        <f t="shared" si="170"/>
        <v>0.11656181230071412</v>
      </c>
      <c r="BO75" s="11">
        <f t="shared" si="170"/>
        <v>9.4997927125750458E-3</v>
      </c>
      <c r="BP75" s="11">
        <f t="shared" ref="BP75:CU75" si="171">BO14/BO$7*BP45</f>
        <v>-7.4770782149031545E-2</v>
      </c>
      <c r="BQ75" s="11">
        <f t="shared" si="171"/>
        <v>0.27912471710465286</v>
      </c>
      <c r="BR75" s="11">
        <f t="shared" si="171"/>
        <v>-4.6209345777280982E-2</v>
      </c>
      <c r="BS75" s="11">
        <f t="shared" si="171"/>
        <v>7.4461345563970771E-2</v>
      </c>
      <c r="BT75" s="11">
        <f t="shared" si="171"/>
        <v>2.7488299222769835E-2</v>
      </c>
      <c r="BU75" s="11">
        <f t="shared" si="171"/>
        <v>0.33819821714985171</v>
      </c>
      <c r="BV75" s="11">
        <f t="shared" si="171"/>
        <v>-1.7981702062045808E-2</v>
      </c>
      <c r="BW75" s="11">
        <f t="shared" si="171"/>
        <v>-0.21856377166483373</v>
      </c>
      <c r="BX75" s="11">
        <f t="shared" si="171"/>
        <v>-7.9375581888221802E-2</v>
      </c>
      <c r="BY75" s="11">
        <f t="shared" si="171"/>
        <v>0.11720769082236654</v>
      </c>
      <c r="BZ75" s="11">
        <f t="shared" si="171"/>
        <v>-0.27549811873577973</v>
      </c>
      <c r="CA75" s="11">
        <f t="shared" si="171"/>
        <v>-0.30584439808778002</v>
      </c>
      <c r="CB75" s="11">
        <f t="shared" si="171"/>
        <v>-0.55109883544468474</v>
      </c>
      <c r="CC75" s="11">
        <f t="shared" si="171"/>
        <v>4.7225553861027073E-2</v>
      </c>
      <c r="CD75" s="11">
        <f t="shared" si="171"/>
        <v>-0.20413665153305444</v>
      </c>
      <c r="CE75" s="11">
        <f t="shared" si="171"/>
        <v>-0.14115537129072153</v>
      </c>
      <c r="CF75" s="11">
        <f t="shared" si="171"/>
        <v>-8.5594009784949882E-2</v>
      </c>
      <c r="CG75" s="11">
        <f t="shared" si="171"/>
        <v>0.29638056436849208</v>
      </c>
      <c r="CH75" s="11">
        <f t="shared" si="171"/>
        <v>3.8327005924667028E-2</v>
      </c>
      <c r="CI75" s="11">
        <f t="shared" si="171"/>
        <v>7.6542456116285712E-2</v>
      </c>
      <c r="CJ75" s="11">
        <f t="shared" si="171"/>
        <v>3.7989448491735259E-2</v>
      </c>
      <c r="CK75" s="11">
        <f t="shared" si="171"/>
        <v>0.29093007877613702</v>
      </c>
      <c r="CL75" s="11">
        <f t="shared" si="171"/>
        <v>9.3549898750290295E-3</v>
      </c>
      <c r="CM75" s="11">
        <f t="shared" si="171"/>
        <v>-4.6225453166004647E-2</v>
      </c>
      <c r="CN75" s="11">
        <f t="shared" si="171"/>
        <v>3.7098476483510397E-2</v>
      </c>
      <c r="CO75" s="11">
        <f t="shared" si="171"/>
        <v>9.163381390795167E-3</v>
      </c>
      <c r="CP75" s="11">
        <f t="shared" si="171"/>
        <v>0.22420797168971424</v>
      </c>
      <c r="CQ75" s="11">
        <f t="shared" si="171"/>
        <v>-0.19425423053804539</v>
      </c>
      <c r="CR75" s="11">
        <f t="shared" si="171"/>
        <v>0.14585265487584118</v>
      </c>
      <c r="CS75" s="11">
        <f t="shared" si="171"/>
        <v>0.17264450147250393</v>
      </c>
      <c r="CT75" s="11">
        <f t="shared" si="171"/>
        <v>0.39760248745197696</v>
      </c>
      <c r="CU75" s="11">
        <f t="shared" si="171"/>
        <v>0.20650952641243059</v>
      </c>
      <c r="CV75" s="11">
        <f t="shared" ref="CV75:EA75" si="172">CU14/CU$7*CV45</f>
        <v>0.21420857351731637</v>
      </c>
      <c r="CW75" s="11">
        <f t="shared" si="172"/>
        <v>0.15023599967937701</v>
      </c>
      <c r="CX75" s="11">
        <f t="shared" si="172"/>
        <v>0.4411781369919161</v>
      </c>
      <c r="CY75" s="11">
        <f t="shared" si="172"/>
        <v>0.13868895322317246</v>
      </c>
      <c r="CZ75" s="11">
        <f t="shared" si="172"/>
        <v>-1.6927263361596504E-2</v>
      </c>
      <c r="DA75" s="11">
        <f t="shared" si="172"/>
        <v>0.12790213180927082</v>
      </c>
      <c r="DB75" s="11">
        <f t="shared" si="172"/>
        <v>0.57391716114643576</v>
      </c>
      <c r="DC75" s="11">
        <f t="shared" si="172"/>
        <v>-5.7569288765292756E-2</v>
      </c>
      <c r="DD75" s="11">
        <f t="shared" si="172"/>
        <v>0.20106685484521086</v>
      </c>
      <c r="DE75" s="11">
        <f t="shared" si="172"/>
        <v>0.20756649141957118</v>
      </c>
      <c r="DF75" s="11">
        <f t="shared" si="172"/>
        <v>0.41235484416860102</v>
      </c>
      <c r="DG75" s="11">
        <f t="shared" si="172"/>
        <v>9.7362513098994213E-2</v>
      </c>
      <c r="DH75" s="11">
        <f t="shared" si="172"/>
        <v>0.15411188996720046</v>
      </c>
      <c r="DI75" s="11">
        <f t="shared" si="172"/>
        <v>8.7923068458158907E-2</v>
      </c>
      <c r="DJ75" s="11">
        <f t="shared" si="172"/>
        <v>0.5403775064986176</v>
      </c>
      <c r="DK75" s="11">
        <f t="shared" si="172"/>
        <v>7.8579798188873409E-3</v>
      </c>
      <c r="DL75" s="11">
        <f t="shared" si="172"/>
        <v>-3.8820233726049633E-2</v>
      </c>
      <c r="DM75" s="11">
        <f t="shared" si="172"/>
        <v>-0.13781390253152459</v>
      </c>
      <c r="DN75" s="11">
        <f t="shared" si="172"/>
        <v>0.63179255362828213</v>
      </c>
      <c r="DO75" s="11">
        <f t="shared" si="172"/>
        <v>-7.6130534392735455E-2</v>
      </c>
      <c r="DP75" s="11">
        <f t="shared" si="172"/>
        <v>6.1530093285106356E-2</v>
      </c>
      <c r="DQ75" s="11">
        <f t="shared" si="172"/>
        <v>0.13838015620482766</v>
      </c>
      <c r="DR75" s="11">
        <f t="shared" si="172"/>
        <v>0.488496665386423</v>
      </c>
      <c r="DS75" s="11">
        <f t="shared" si="172"/>
        <v>-0.11117620229497491</v>
      </c>
      <c r="DT75" s="42">
        <f t="shared" si="172"/>
        <v>-1.2362025214130521</v>
      </c>
      <c r="DU75" s="42">
        <f t="shared" si="172"/>
        <v>0.1193433959078055</v>
      </c>
      <c r="DV75" s="42">
        <f t="shared" si="172"/>
        <v>0.72378794706482441</v>
      </c>
      <c r="DW75" s="11">
        <f t="shared" si="172"/>
        <v>-0.14363261157294432</v>
      </c>
      <c r="DX75" s="11">
        <f t="shared" si="172"/>
        <v>-0.37480577403245102</v>
      </c>
      <c r="DY75" s="11">
        <f t="shared" si="172"/>
        <v>0.39829640358704188</v>
      </c>
      <c r="DZ75" s="11">
        <f t="shared" si="172"/>
        <v>1.1140551185251584</v>
      </c>
      <c r="EA75" s="11">
        <f t="shared" si="172"/>
        <v>0.38961172157940593</v>
      </c>
      <c r="EB75" s="11">
        <f t="shared" ref="EB75:FJ75" si="173">EA14/EA$7*EB45</f>
        <v>2.3001495286359846E-2</v>
      </c>
      <c r="EC75" s="11">
        <f t="shared" si="173"/>
        <v>0.30410637581892785</v>
      </c>
      <c r="ED75" s="11">
        <f t="shared" si="173"/>
        <v>0.38790054648235139</v>
      </c>
      <c r="EE75" s="11">
        <f t="shared" si="173"/>
        <v>-0.24213940237380474</v>
      </c>
      <c r="EF75" s="11">
        <f t="shared" si="173"/>
        <v>-0.23461564446009484</v>
      </c>
      <c r="EG75" s="11">
        <f t="shared" si="173"/>
        <v>5.2634428042575107E-2</v>
      </c>
      <c r="EH75" s="11">
        <f t="shared" si="173"/>
        <v>0.28484925124561034</v>
      </c>
      <c r="EI75" s="11">
        <f t="shared" si="173"/>
        <v>-0.27758123835598569</v>
      </c>
      <c r="EJ75" s="11">
        <f t="shared" si="173"/>
        <v>-7.1519148038258703E-15</v>
      </c>
      <c r="EK75" s="11">
        <f t="shared" si="173"/>
        <v>0.23512559770124744</v>
      </c>
      <c r="EL75" s="11">
        <f t="shared" si="173"/>
        <v>0.70860467097556501</v>
      </c>
      <c r="EM75" s="11">
        <f t="shared" si="173"/>
        <v>-4.4680617238298428E-2</v>
      </c>
      <c r="EN75" s="12">
        <f t="shared" si="173"/>
        <v>-0.1407372535982461</v>
      </c>
      <c r="EO75" s="12">
        <f t="shared" si="173"/>
        <v>6.1584194493390768E-2</v>
      </c>
      <c r="EP75" s="12">
        <f t="shared" si="173"/>
        <v>0.17386839218534464</v>
      </c>
      <c r="EQ75" s="12">
        <f t="shared" si="173"/>
        <v>0.10380397570963296</v>
      </c>
      <c r="ER75" s="12">
        <f t="shared" si="173"/>
        <v>4.6376148165131872E-2</v>
      </c>
      <c r="ES75" s="12">
        <f t="shared" si="173"/>
        <v>6.9214779979197186E-2</v>
      </c>
      <c r="ET75" s="12">
        <f t="shared" si="173"/>
        <v>0.10615860007045778</v>
      </c>
      <c r="EU75" s="12">
        <f t="shared" si="173"/>
        <v>9.0515249959438493E-2</v>
      </c>
      <c r="EV75" s="12">
        <f t="shared" si="173"/>
        <v>8.0846275311038565E-2</v>
      </c>
      <c r="EW75" s="12">
        <f t="shared" si="173"/>
        <v>8.0069364435824797E-2</v>
      </c>
      <c r="EX75" s="12">
        <f t="shared" si="173"/>
        <v>9.8707627099840586E-2</v>
      </c>
      <c r="EY75" s="12">
        <f t="shared" si="173"/>
        <v>0.12582823277507599</v>
      </c>
      <c r="EZ75" s="12">
        <f t="shared" si="173"/>
        <v>9.4866021932722325E-2</v>
      </c>
      <c r="FA75" s="12">
        <f t="shared" si="173"/>
        <v>9.239155584267858E-2</v>
      </c>
      <c r="FB75" s="12">
        <f t="shared" si="173"/>
        <v>0.1105077578444059</v>
      </c>
      <c r="FC75" s="12">
        <f t="shared" si="173"/>
        <v>0.1195853350625856</v>
      </c>
      <c r="FD75" s="12">
        <f t="shared" si="173"/>
        <v>0.11127846989222673</v>
      </c>
      <c r="FE75" s="12">
        <f t="shared" si="173"/>
        <v>0.11147009414618286</v>
      </c>
      <c r="FF75" s="12">
        <f t="shared" si="173"/>
        <v>0.11804968813692091</v>
      </c>
      <c r="FG75" s="12">
        <f t="shared" si="173"/>
        <v>0.12552522105316777</v>
      </c>
      <c r="FH75" s="12">
        <f t="shared" si="173"/>
        <v>0.11962373157576768</v>
      </c>
      <c r="FI75" s="12">
        <f t="shared" si="173"/>
        <v>0.11621552676688129</v>
      </c>
      <c r="FJ75" s="12">
        <f t="shared" si="173"/>
        <v>0.11529709839893441</v>
      </c>
    </row>
    <row r="76" spans="2:166" x14ac:dyDescent="0.2">
      <c r="B76" t="str">
        <f t="shared" si="133"/>
        <v xml:space="preserve">   Information</v>
      </c>
      <c r="C76" s="11"/>
      <c r="D76" s="11">
        <f t="shared" ref="D76:AI76" si="174">C15/C$7*D46</f>
        <v>-7.2173834438734291E-2</v>
      </c>
      <c r="E76" s="11">
        <f t="shared" si="174"/>
        <v>0.19743755503398966</v>
      </c>
      <c r="F76" s="11">
        <f t="shared" si="174"/>
        <v>-0.17437583102733759</v>
      </c>
      <c r="G76" s="11">
        <f t="shared" si="174"/>
        <v>0.24755708270491839</v>
      </c>
      <c r="H76" s="11">
        <f t="shared" si="174"/>
        <v>0.24813947518963611</v>
      </c>
      <c r="I76" s="11">
        <f t="shared" si="174"/>
        <v>0.22173042643543958</v>
      </c>
      <c r="J76" s="11">
        <f t="shared" si="174"/>
        <v>0.25813761350262038</v>
      </c>
      <c r="K76" s="11">
        <f t="shared" si="174"/>
        <v>0.18287956107205583</v>
      </c>
      <c r="L76" s="11">
        <f t="shared" si="174"/>
        <v>5.9608090437738605E-2</v>
      </c>
      <c r="M76" s="11">
        <f t="shared" si="174"/>
        <v>0.18101105482858842</v>
      </c>
      <c r="N76" s="11">
        <f t="shared" si="174"/>
        <v>0.25563384378133597</v>
      </c>
      <c r="O76" s="11">
        <f t="shared" si="174"/>
        <v>0.29267895262288529</v>
      </c>
      <c r="P76" s="11">
        <f t="shared" si="174"/>
        <v>0.29185739392031185</v>
      </c>
      <c r="Q76" s="11">
        <f t="shared" si="174"/>
        <v>0.49449753768312582</v>
      </c>
      <c r="R76" s="11">
        <f t="shared" si="174"/>
        <v>-0.15888516357325053</v>
      </c>
      <c r="S76" s="11">
        <f t="shared" si="174"/>
        <v>0.2653619020298279</v>
      </c>
      <c r="T76" s="11">
        <f t="shared" si="174"/>
        <v>0.21488574070998873</v>
      </c>
      <c r="U76" s="11">
        <f t="shared" si="174"/>
        <v>9.3827119450983626E-2</v>
      </c>
      <c r="V76" s="11">
        <f t="shared" si="174"/>
        <v>1.0209487513989322</v>
      </c>
      <c r="W76" s="11">
        <f t="shared" si="174"/>
        <v>0.2465369554847551</v>
      </c>
      <c r="X76" s="11">
        <f t="shared" si="174"/>
        <v>0.58905527441305461</v>
      </c>
      <c r="Y76" s="11">
        <f t="shared" si="174"/>
        <v>0.51207548892154831</v>
      </c>
      <c r="Z76" s="11">
        <f t="shared" si="174"/>
        <v>0.66039250268072169</v>
      </c>
      <c r="AA76" s="11">
        <f t="shared" si="174"/>
        <v>0.23285847087384207</v>
      </c>
      <c r="AB76" s="11">
        <f t="shared" si="174"/>
        <v>0.41568826647424328</v>
      </c>
      <c r="AC76" s="11">
        <f t="shared" si="174"/>
        <v>-0.10932445775218035</v>
      </c>
      <c r="AD76" s="11">
        <f t="shared" si="174"/>
        <v>0.26810212522027649</v>
      </c>
      <c r="AE76" s="11">
        <f t="shared" si="174"/>
        <v>0.37725455797491486</v>
      </c>
      <c r="AF76" s="11">
        <f t="shared" si="174"/>
        <v>0.35007558550396145</v>
      </c>
      <c r="AG76" s="11">
        <f t="shared" si="174"/>
        <v>0.60237016629643447</v>
      </c>
      <c r="AH76" s="11">
        <f t="shared" si="174"/>
        <v>9.3303383026411446E-2</v>
      </c>
      <c r="AI76" s="11">
        <f t="shared" si="174"/>
        <v>0.2908864067629422</v>
      </c>
      <c r="AJ76" s="11">
        <f t="shared" ref="AJ76:BO76" si="175">AI15/AI$7*AJ46</f>
        <v>0.10135249171190691</v>
      </c>
      <c r="AK76" s="11">
        <f t="shared" si="175"/>
        <v>0.48533757559566443</v>
      </c>
      <c r="AL76" s="11">
        <f t="shared" si="175"/>
        <v>0.31262227331580245</v>
      </c>
      <c r="AM76" s="11">
        <f t="shared" si="175"/>
        <v>0.88966574725197911</v>
      </c>
      <c r="AN76" s="11">
        <f t="shared" si="175"/>
        <v>0.22755375462828462</v>
      </c>
      <c r="AO76" s="11">
        <f t="shared" si="175"/>
        <v>1.2419425236107184</v>
      </c>
      <c r="AP76" s="11">
        <f t="shared" si="175"/>
        <v>0.14550000225978318</v>
      </c>
      <c r="AQ76" s="11">
        <f t="shared" si="175"/>
        <v>1.432799958099725</v>
      </c>
      <c r="AR76" s="11">
        <f t="shared" si="175"/>
        <v>0.84509590617519204</v>
      </c>
      <c r="AS76" s="11">
        <f t="shared" si="175"/>
        <v>1.0950122925213379</v>
      </c>
      <c r="AT76" s="11">
        <f t="shared" si="175"/>
        <v>0.36556575476540232</v>
      </c>
      <c r="AU76" s="11">
        <f t="shared" si="175"/>
        <v>-9.3307346289066978E-3</v>
      </c>
      <c r="AV76" s="11">
        <f t="shared" si="175"/>
        <v>-0.43739754603332137</v>
      </c>
      <c r="AW76" s="11">
        <f t="shared" si="175"/>
        <v>-0.4399640861581281</v>
      </c>
      <c r="AX76" s="11">
        <f t="shared" si="175"/>
        <v>-0.21637437307312044</v>
      </c>
      <c r="AY76" s="11">
        <f t="shared" si="175"/>
        <v>-0.42404468990111588</v>
      </c>
      <c r="AZ76" s="11">
        <f t="shared" si="175"/>
        <v>-0.15559764607860724</v>
      </c>
      <c r="BA76" s="11">
        <f t="shared" si="175"/>
        <v>-0.11768002574803499</v>
      </c>
      <c r="BB76" s="11">
        <f t="shared" si="175"/>
        <v>-4.9119770466960019E-2</v>
      </c>
      <c r="BC76" s="11">
        <f t="shared" si="175"/>
        <v>-0.19507466750526042</v>
      </c>
      <c r="BD76" s="11">
        <f t="shared" si="175"/>
        <v>-0.16666241475689245</v>
      </c>
      <c r="BE76" s="11">
        <f t="shared" si="175"/>
        <v>9.0163879987289669E-2</v>
      </c>
      <c r="BF76" s="11">
        <f t="shared" si="175"/>
        <v>0.15093707410228682</v>
      </c>
      <c r="BG76" s="11">
        <f t="shared" si="175"/>
        <v>8.9956076109414473E-2</v>
      </c>
      <c r="BH76" s="11">
        <f t="shared" si="175"/>
        <v>0.10003996910531186</v>
      </c>
      <c r="BI76" s="11">
        <f t="shared" si="175"/>
        <v>-6.8905907923750148E-2</v>
      </c>
      <c r="BJ76" s="11">
        <f t="shared" si="175"/>
        <v>0.18981825763293267</v>
      </c>
      <c r="BK76" s="11">
        <f t="shared" si="175"/>
        <v>0.21866275082757841</v>
      </c>
      <c r="BL76" s="11">
        <f t="shared" si="175"/>
        <v>7.8415068552713296E-2</v>
      </c>
      <c r="BM76" s="11">
        <f t="shared" si="175"/>
        <v>7.7712744686236526E-2</v>
      </c>
      <c r="BN76" s="11">
        <f t="shared" si="175"/>
        <v>9.6623127918028753E-2</v>
      </c>
      <c r="BO76" s="11">
        <f t="shared" si="175"/>
        <v>0.15347909244876787</v>
      </c>
      <c r="BP76" s="11">
        <f t="shared" ref="BP76:CU76" si="176">BO15/BO$7*BP46</f>
        <v>0.55766624518133734</v>
      </c>
      <c r="BQ76" s="11">
        <f t="shared" si="176"/>
        <v>0.49289509441991042</v>
      </c>
      <c r="BR76" s="11">
        <f t="shared" si="176"/>
        <v>0.26469444581666285</v>
      </c>
      <c r="BS76" s="11">
        <f t="shared" si="176"/>
        <v>0.25359201125086256</v>
      </c>
      <c r="BT76" s="11">
        <f t="shared" si="176"/>
        <v>0.26027915676061619</v>
      </c>
      <c r="BU76" s="11">
        <f t="shared" si="176"/>
        <v>3.6373463294853518E-2</v>
      </c>
      <c r="BV76" s="11">
        <f t="shared" si="176"/>
        <v>0.16393735609366608</v>
      </c>
      <c r="BW76" s="11">
        <f t="shared" si="176"/>
        <v>0.33880437790610968</v>
      </c>
      <c r="BX76" s="11">
        <f t="shared" si="176"/>
        <v>0.30869801888167658</v>
      </c>
      <c r="BY76" s="11">
        <f t="shared" si="176"/>
        <v>0.39263249233613173</v>
      </c>
      <c r="BZ76" s="11">
        <f t="shared" si="176"/>
        <v>0.17967594209141158</v>
      </c>
      <c r="CA76" s="11">
        <f t="shared" si="176"/>
        <v>-7.2036032239871761E-2</v>
      </c>
      <c r="CB76" s="11">
        <f t="shared" si="176"/>
        <v>-0.30631092293945517</v>
      </c>
      <c r="CC76" s="11">
        <f t="shared" si="176"/>
        <v>-0.28601582706483303</v>
      </c>
      <c r="CD76" s="11">
        <f t="shared" si="176"/>
        <v>-3.7895883819247855E-2</v>
      </c>
      <c r="CE76" s="11">
        <f t="shared" si="176"/>
        <v>7.6864019720707832E-2</v>
      </c>
      <c r="CF76" s="11">
        <f t="shared" si="176"/>
        <v>-9.597701650095913E-3</v>
      </c>
      <c r="CG76" s="11">
        <f t="shared" si="176"/>
        <v>3.8342520978681786E-2</v>
      </c>
      <c r="CH76" s="11">
        <f t="shared" si="176"/>
        <v>0.23225303819607826</v>
      </c>
      <c r="CI76" s="11">
        <f t="shared" si="176"/>
        <v>-3.7859219813052999E-2</v>
      </c>
      <c r="CJ76" s="11">
        <f t="shared" si="176"/>
        <v>9.5129632377202261E-2</v>
      </c>
      <c r="CK76" s="11">
        <f t="shared" si="176"/>
        <v>0.17093113336610347</v>
      </c>
      <c r="CL76" s="11">
        <f t="shared" si="176"/>
        <v>5.6267519200765649E-2</v>
      </c>
      <c r="CM76" s="11">
        <f t="shared" si="176"/>
        <v>0.16902050535619051</v>
      </c>
      <c r="CN76" s="11">
        <f t="shared" si="176"/>
        <v>5.5609609839884243E-2</v>
      </c>
      <c r="CO76" s="11">
        <f t="shared" si="176"/>
        <v>-0.19886156571861224</v>
      </c>
      <c r="CP76" s="11">
        <f t="shared" si="176"/>
        <v>6.4058829896172051E-2</v>
      </c>
      <c r="CQ76" s="11">
        <f t="shared" si="176"/>
        <v>0.13660969823991662</v>
      </c>
      <c r="CR76" s="11">
        <f t="shared" si="176"/>
        <v>0.14479639415397857</v>
      </c>
      <c r="CS76" s="11">
        <f t="shared" si="176"/>
        <v>0.13483962031075311</v>
      </c>
      <c r="CT76" s="11">
        <f t="shared" si="176"/>
        <v>0.27942018181655048</v>
      </c>
      <c r="CU76" s="11">
        <f t="shared" si="176"/>
        <v>0.23161505093903687</v>
      </c>
      <c r="CV76" s="11">
        <f t="shared" ref="CV76:EA76" si="177">CU15/CU$7*CV46</f>
        <v>0.24803435033909321</v>
      </c>
      <c r="CW76" s="11">
        <f t="shared" si="177"/>
        <v>0.42855392378527718</v>
      </c>
      <c r="CX76" s="11">
        <f t="shared" si="177"/>
        <v>-2.5760291745272581E-2</v>
      </c>
      <c r="CY76" s="11">
        <f t="shared" si="177"/>
        <v>-5.1092132152270438E-2</v>
      </c>
      <c r="CZ76" s="11">
        <f t="shared" si="177"/>
        <v>0.26728768449821605</v>
      </c>
      <c r="DA76" s="11">
        <f t="shared" si="177"/>
        <v>0.51222194667388654</v>
      </c>
      <c r="DB76" s="11">
        <f t="shared" si="177"/>
        <v>0.51592267761055477</v>
      </c>
      <c r="DC76" s="11">
        <f t="shared" si="177"/>
        <v>0.40703905283430269</v>
      </c>
      <c r="DD76" s="11">
        <f t="shared" si="177"/>
        <v>0.54241396256236962</v>
      </c>
      <c r="DE76" s="11">
        <f t="shared" si="177"/>
        <v>0.54553731935879712</v>
      </c>
      <c r="DF76" s="11">
        <f t="shared" si="177"/>
        <v>0.46471430179381518</v>
      </c>
      <c r="DG76" s="11">
        <f t="shared" si="177"/>
        <v>0.36097723312697944</v>
      </c>
      <c r="DH76" s="11">
        <f t="shared" si="177"/>
        <v>0.32552471321195176</v>
      </c>
      <c r="DI76" s="11">
        <f t="shared" si="177"/>
        <v>0.29000669298586057</v>
      </c>
      <c r="DJ76" s="11">
        <f t="shared" si="177"/>
        <v>0.32158833016752825</v>
      </c>
      <c r="DK76" s="11">
        <f t="shared" si="177"/>
        <v>0.31167107625573226</v>
      </c>
      <c r="DL76" s="11">
        <f t="shared" si="177"/>
        <v>0.80645477864676651</v>
      </c>
      <c r="DM76" s="11">
        <f t="shared" si="177"/>
        <v>0.74332832348142863</v>
      </c>
      <c r="DN76" s="11">
        <f t="shared" si="177"/>
        <v>0.43501612885019064</v>
      </c>
      <c r="DO76" s="11">
        <f t="shared" si="177"/>
        <v>0.58535778652846515</v>
      </c>
      <c r="DP76" s="11">
        <f t="shared" si="177"/>
        <v>0.60742828997288245</v>
      </c>
      <c r="DQ76" s="11">
        <f t="shared" si="177"/>
        <v>0.77292255291322642</v>
      </c>
      <c r="DR76" s="11">
        <f t="shared" si="177"/>
        <v>0.13638810190251449</v>
      </c>
      <c r="DS76" s="11">
        <f t="shared" si="177"/>
        <v>0.45228380663307677</v>
      </c>
      <c r="DT76" s="42">
        <f t="shared" si="177"/>
        <v>-2.2410912699232219E-2</v>
      </c>
      <c r="DU76" s="42">
        <f t="shared" si="177"/>
        <v>5.0692508514130839E-2</v>
      </c>
      <c r="DV76" s="42">
        <f t="shared" si="177"/>
        <v>0.67340291583273371</v>
      </c>
      <c r="DW76" s="11">
        <f t="shared" si="177"/>
        <v>0.13840658290669533</v>
      </c>
      <c r="DX76" s="11">
        <f t="shared" si="177"/>
        <v>0.40434997135328948</v>
      </c>
      <c r="DY76" s="11">
        <f t="shared" si="177"/>
        <v>0.45675336866579974</v>
      </c>
      <c r="DZ76" s="11">
        <f t="shared" si="177"/>
        <v>1.1610236035932977</v>
      </c>
      <c r="EA76" s="11">
        <f t="shared" si="177"/>
        <v>6.9297931285368902E-2</v>
      </c>
      <c r="EB76" s="11">
        <f t="shared" ref="EB76:FJ76" si="178">EA15/EA$7*EB46</f>
        <v>0.80873479129707315</v>
      </c>
      <c r="EC76" s="11">
        <f t="shared" si="178"/>
        <v>-0.15069815204017914</v>
      </c>
      <c r="ED76" s="11">
        <f t="shared" si="178"/>
        <v>-0.12666966162200111</v>
      </c>
      <c r="EE76" s="11">
        <f t="shared" si="178"/>
        <v>-0.33970972071762878</v>
      </c>
      <c r="EF76" s="11">
        <f t="shared" si="178"/>
        <v>-0.6606720431833224</v>
      </c>
      <c r="EG76" s="11">
        <f t="shared" si="178"/>
        <v>-0.7775508853154891</v>
      </c>
      <c r="EH76" s="11">
        <f t="shared" si="178"/>
        <v>-0.53331734322028623</v>
      </c>
      <c r="EI76" s="11">
        <f t="shared" si="178"/>
        <v>-0.11923845586193815</v>
      </c>
      <c r="EJ76" s="11">
        <f t="shared" si="178"/>
        <v>-5.2054660927704506E-2</v>
      </c>
      <c r="EK76" s="11">
        <f t="shared" si="178"/>
        <v>-4.4440132990883119E-2</v>
      </c>
      <c r="EL76" s="11">
        <f t="shared" si="178"/>
        <v>-0.24856144168105887</v>
      </c>
      <c r="EM76" s="11">
        <f t="shared" si="178"/>
        <v>0.25747963311944549</v>
      </c>
      <c r="EN76" s="12">
        <f t="shared" si="178"/>
        <v>2.9369941354024817E-2</v>
      </c>
      <c r="EO76" s="12">
        <f t="shared" si="178"/>
        <v>0.12304144611619555</v>
      </c>
      <c r="EP76" s="12">
        <f t="shared" si="178"/>
        <v>1.6826037803063906E-2</v>
      </c>
      <c r="EQ76" s="12">
        <f t="shared" si="178"/>
        <v>0.14109286987550862</v>
      </c>
      <c r="ER76" s="12">
        <f t="shared" si="178"/>
        <v>6.4050857445053677E-2</v>
      </c>
      <c r="ES76" s="12">
        <f t="shared" si="178"/>
        <v>6.9337916305721156E-2</v>
      </c>
      <c r="ET76" s="12">
        <f t="shared" si="178"/>
        <v>3.3670306338409325E-2</v>
      </c>
      <c r="EU76" s="12">
        <f t="shared" si="178"/>
        <v>1.7497428960897569E-2</v>
      </c>
      <c r="EV76" s="12">
        <f t="shared" si="178"/>
        <v>-3.1317577369573253E-2</v>
      </c>
      <c r="EW76" s="12">
        <f t="shared" si="178"/>
        <v>-5.6189995507037439E-2</v>
      </c>
      <c r="EX76" s="12">
        <f t="shared" si="178"/>
        <v>-6.2929622494649118E-2</v>
      </c>
      <c r="EY76" s="12">
        <f t="shared" si="178"/>
        <v>2.4775191996922654E-2</v>
      </c>
      <c r="EZ76" s="12">
        <f t="shared" si="178"/>
        <v>4.1021459725878916E-2</v>
      </c>
      <c r="FA76" s="12">
        <f t="shared" si="178"/>
        <v>5.4992268471257974E-2</v>
      </c>
      <c r="FB76" s="12">
        <f t="shared" si="178"/>
        <v>7.9724050694085336E-2</v>
      </c>
      <c r="FC76" s="12">
        <f t="shared" si="178"/>
        <v>0.12715803557861549</v>
      </c>
      <c r="FD76" s="12">
        <f t="shared" si="178"/>
        <v>0.14015440450259456</v>
      </c>
      <c r="FE76" s="12">
        <f t="shared" si="178"/>
        <v>0.14390559718806614</v>
      </c>
      <c r="FF76" s="12">
        <f t="shared" si="178"/>
        <v>0.17020897814772001</v>
      </c>
      <c r="FG76" s="12">
        <f t="shared" si="178"/>
        <v>0.14535651669664598</v>
      </c>
      <c r="FH76" s="12">
        <f t="shared" si="178"/>
        <v>0.14496199299459081</v>
      </c>
      <c r="FI76" s="12">
        <f t="shared" si="178"/>
        <v>0.14975411655425463</v>
      </c>
      <c r="FJ76" s="12">
        <f t="shared" si="178"/>
        <v>0.14981864789161253</v>
      </c>
    </row>
    <row r="77" spans="2:166" x14ac:dyDescent="0.2">
      <c r="B77" t="str">
        <f t="shared" si="133"/>
        <v xml:space="preserve">   Financial activities</v>
      </c>
      <c r="C77" s="11"/>
      <c r="D77" s="11">
        <f t="shared" ref="D77:AI77" si="179">C16/C$7*D47</f>
        <v>0.14696317293874037</v>
      </c>
      <c r="E77" s="11">
        <f t="shared" si="179"/>
        <v>1.2039639988896872E-2</v>
      </c>
      <c r="F77" s="11">
        <f t="shared" si="179"/>
        <v>-0.17663086857207363</v>
      </c>
      <c r="G77" s="11">
        <f t="shared" si="179"/>
        <v>3.6054314526320255E-2</v>
      </c>
      <c r="H77" s="11">
        <f t="shared" si="179"/>
        <v>0.19464988174528999</v>
      </c>
      <c r="I77" s="11">
        <f t="shared" si="179"/>
        <v>-0.15440580983657903</v>
      </c>
      <c r="J77" s="11">
        <f t="shared" si="179"/>
        <v>-5.935782493320782E-2</v>
      </c>
      <c r="K77" s="11">
        <f t="shared" si="179"/>
        <v>0.3035223252413089</v>
      </c>
      <c r="L77" s="11">
        <f t="shared" si="179"/>
        <v>2.3705331255220334E-2</v>
      </c>
      <c r="M77" s="11">
        <f t="shared" si="179"/>
        <v>0.25169871476961919</v>
      </c>
      <c r="N77" s="11">
        <f t="shared" si="179"/>
        <v>0.51097416000012386</v>
      </c>
      <c r="O77" s="11">
        <f t="shared" si="179"/>
        <v>5.9183965955942934E-2</v>
      </c>
      <c r="P77" s="11">
        <f t="shared" si="179"/>
        <v>4.7215844075934731E-2</v>
      </c>
      <c r="Q77" s="11">
        <f t="shared" si="179"/>
        <v>0.7963366175911718</v>
      </c>
      <c r="R77" s="11">
        <f t="shared" si="179"/>
        <v>-0.18293795712953947</v>
      </c>
      <c r="S77" s="11">
        <f t="shared" si="179"/>
        <v>0.8980651811929663</v>
      </c>
      <c r="T77" s="11">
        <f t="shared" si="179"/>
        <v>-0.55399743336006924</v>
      </c>
      <c r="U77" s="11">
        <f t="shared" si="179"/>
        <v>-0.28556103333509131</v>
      </c>
      <c r="V77" s="11">
        <f t="shared" si="179"/>
        <v>-0.52653676875014088</v>
      </c>
      <c r="W77" s="11">
        <f t="shared" si="179"/>
        <v>-0.11378427560624005</v>
      </c>
      <c r="X77" s="11">
        <f t="shared" si="179"/>
        <v>-0.16874783925734227</v>
      </c>
      <c r="Y77" s="11">
        <f t="shared" si="179"/>
        <v>0.39519221780731045</v>
      </c>
      <c r="Z77" s="11">
        <f t="shared" si="179"/>
        <v>0.25277727100505198</v>
      </c>
      <c r="AA77" s="11">
        <f t="shared" si="179"/>
        <v>0.19609829837170389</v>
      </c>
      <c r="AB77" s="11">
        <f t="shared" si="179"/>
        <v>0.10078544450695968</v>
      </c>
      <c r="AC77" s="11">
        <f t="shared" si="179"/>
        <v>0.156019173051409</v>
      </c>
      <c r="AD77" s="11">
        <f t="shared" si="179"/>
        <v>-1.0898866429679407E-2</v>
      </c>
      <c r="AE77" s="11">
        <f t="shared" si="179"/>
        <v>2.1489711375879048E-2</v>
      </c>
      <c r="AF77" s="11">
        <f t="shared" si="179"/>
        <v>0.35771429061518362</v>
      </c>
      <c r="AG77" s="11">
        <f t="shared" si="179"/>
        <v>0.32889576844415691</v>
      </c>
      <c r="AH77" s="11">
        <f t="shared" si="179"/>
        <v>0.61879487860953619</v>
      </c>
      <c r="AI77" s="11">
        <f t="shared" si="179"/>
        <v>-0.22963904208846059</v>
      </c>
      <c r="AJ77" s="11">
        <f t="shared" ref="AJ77:BO77" si="180">AI16/AI$7*AJ47</f>
        <v>1.1264044039388232</v>
      </c>
      <c r="AK77" s="11">
        <f t="shared" si="180"/>
        <v>0.52089623981284428</v>
      </c>
      <c r="AL77" s="11">
        <f t="shared" si="180"/>
        <v>0.84491155580437771</v>
      </c>
      <c r="AM77" s="11">
        <f t="shared" si="180"/>
        <v>5.8648899648555859E-2</v>
      </c>
      <c r="AN77" s="11">
        <f t="shared" si="180"/>
        <v>0.20639263745389966</v>
      </c>
      <c r="AO77" s="11">
        <f t="shared" si="180"/>
        <v>0.23529522802811731</v>
      </c>
      <c r="AP77" s="11">
        <f t="shared" si="180"/>
        <v>-0.10485419556794411</v>
      </c>
      <c r="AQ77" s="11">
        <f t="shared" si="180"/>
        <v>1.9068163742185892E-2</v>
      </c>
      <c r="AR77" s="11">
        <f t="shared" si="180"/>
        <v>-0.12244949005700376</v>
      </c>
      <c r="AS77" s="11">
        <f t="shared" si="180"/>
        <v>-6.5755218720763356E-2</v>
      </c>
      <c r="AT77" s="11">
        <f t="shared" si="180"/>
        <v>0.10391980613790994</v>
      </c>
      <c r="AU77" s="11">
        <f t="shared" si="180"/>
        <v>0.34300922637747511</v>
      </c>
      <c r="AV77" s="11">
        <f t="shared" si="180"/>
        <v>9.3988721118965293E-3</v>
      </c>
      <c r="AW77" s="11">
        <f t="shared" si="180"/>
        <v>0.5261048468656625</v>
      </c>
      <c r="AX77" s="11">
        <f t="shared" si="180"/>
        <v>-0.14210152180756272</v>
      </c>
      <c r="AY77" s="11">
        <f t="shared" si="180"/>
        <v>-0.45395590162190869</v>
      </c>
      <c r="AZ77" s="11">
        <f t="shared" si="180"/>
        <v>7.9001272138196799E-2</v>
      </c>
      <c r="BA77" s="11">
        <f t="shared" si="180"/>
        <v>7.9453272452208124E-2</v>
      </c>
      <c r="BB77" s="11">
        <f t="shared" si="180"/>
        <v>0.19935584722811694</v>
      </c>
      <c r="BC77" s="11">
        <f t="shared" si="180"/>
        <v>0.31184341432904555</v>
      </c>
      <c r="BD77" s="11">
        <f t="shared" si="180"/>
        <v>0.19044766822387241</v>
      </c>
      <c r="BE77" s="11">
        <f t="shared" si="180"/>
        <v>0.26249968725206246</v>
      </c>
      <c r="BF77" s="11">
        <f t="shared" si="180"/>
        <v>-0.13836470010941657</v>
      </c>
      <c r="BG77" s="11">
        <f t="shared" si="180"/>
        <v>-0.14779445157384694</v>
      </c>
      <c r="BH77" s="11">
        <f t="shared" si="180"/>
        <v>-0.17709689043416954</v>
      </c>
      <c r="BI77" s="11">
        <f t="shared" si="180"/>
        <v>-3.9478579161796166E-2</v>
      </c>
      <c r="BJ77" s="11">
        <f t="shared" si="180"/>
        <v>6.014460678687185E-15</v>
      </c>
      <c r="BK77" s="11">
        <f t="shared" si="180"/>
        <v>-0.19369107689565956</v>
      </c>
      <c r="BL77" s="11">
        <f t="shared" si="180"/>
        <v>0.18717517721136365</v>
      </c>
      <c r="BM77" s="11">
        <f t="shared" si="180"/>
        <v>0.49644710433939204</v>
      </c>
      <c r="BN77" s="11">
        <f t="shared" si="180"/>
        <v>0.2333256710821289</v>
      </c>
      <c r="BO77" s="11">
        <f t="shared" si="180"/>
        <v>0</v>
      </c>
      <c r="BP77" s="11">
        <f t="shared" ref="BP77:CU77" si="181">BO16/BO$7*BP47</f>
        <v>4.7229690740087982E-2</v>
      </c>
      <c r="BQ77" s="11">
        <f t="shared" si="181"/>
        <v>-9.3015035042537816E-2</v>
      </c>
      <c r="BR77" s="11">
        <f t="shared" si="181"/>
        <v>-3.7069722022254059E-2</v>
      </c>
      <c r="BS77" s="11">
        <f t="shared" si="181"/>
        <v>-3.6860785979103736E-2</v>
      </c>
      <c r="BT77" s="11">
        <f t="shared" si="181"/>
        <v>4.5802026631498828E-2</v>
      </c>
      <c r="BU77" s="11">
        <f t="shared" si="181"/>
        <v>-0.16171902790705645</v>
      </c>
      <c r="BV77" s="11">
        <f t="shared" si="181"/>
        <v>2.7067539619447786E-2</v>
      </c>
      <c r="BW77" s="11">
        <f t="shared" si="181"/>
        <v>-1.7888309682507566E-2</v>
      </c>
      <c r="BX77" s="11">
        <f t="shared" si="181"/>
        <v>-0.19343070099587231</v>
      </c>
      <c r="BY77" s="11">
        <f t="shared" si="181"/>
        <v>-0.28858103659468548</v>
      </c>
      <c r="BZ77" s="11">
        <f t="shared" si="181"/>
        <v>-0.49059488038501115</v>
      </c>
      <c r="CA77" s="11">
        <f t="shared" si="181"/>
        <v>-0.63389895232449112</v>
      </c>
      <c r="CB77" s="11">
        <f t="shared" si="181"/>
        <v>-0.47233146684806948</v>
      </c>
      <c r="CC77" s="11">
        <f t="shared" si="181"/>
        <v>-0.55293538197394232</v>
      </c>
      <c r="CD77" s="11">
        <f t="shared" si="181"/>
        <v>-0.43388392940250375</v>
      </c>
      <c r="CE77" s="11">
        <f t="shared" si="181"/>
        <v>-0.36412379958749358</v>
      </c>
      <c r="CF77" s="11">
        <f t="shared" si="181"/>
        <v>-2.8756390929437228E-2</v>
      </c>
      <c r="CG77" s="11">
        <f t="shared" si="181"/>
        <v>-8.5585234165192592E-2</v>
      </c>
      <c r="CH77" s="11">
        <f t="shared" si="181"/>
        <v>-1.905828934114976E-2</v>
      </c>
      <c r="CI77" s="11">
        <f t="shared" si="181"/>
        <v>-0.122330771942669</v>
      </c>
      <c r="CJ77" s="11">
        <f t="shared" si="181"/>
        <v>-0.17755262667790531</v>
      </c>
      <c r="CK77" s="11">
        <f t="shared" si="181"/>
        <v>-0.22211558382041222</v>
      </c>
      <c r="CL77" s="11">
        <f t="shared" si="181"/>
        <v>-4.6577236347165145E-2</v>
      </c>
      <c r="CM77" s="11">
        <f t="shared" si="181"/>
        <v>-0.11065710597819557</v>
      </c>
      <c r="CN77" s="11">
        <f t="shared" si="181"/>
        <v>5.5633369717584362E-2</v>
      </c>
      <c r="CO77" s="11">
        <f t="shared" si="181"/>
        <v>6.4367090564688714E-2</v>
      </c>
      <c r="CP77" s="11">
        <f t="shared" si="181"/>
        <v>0.17529624722015799</v>
      </c>
      <c r="CQ77" s="11">
        <f t="shared" si="181"/>
        <v>0.29486847317139275</v>
      </c>
      <c r="CR77" s="11">
        <f t="shared" si="181"/>
        <v>0.1724219067983192</v>
      </c>
      <c r="CS77" s="11">
        <f t="shared" si="181"/>
        <v>8.0666902586396125E-2</v>
      </c>
      <c r="CT77" s="11">
        <f t="shared" si="181"/>
        <v>7.1207310529466883E-2</v>
      </c>
      <c r="CU77" s="11">
        <f t="shared" si="181"/>
        <v>-5.2482443783002167E-2</v>
      </c>
      <c r="CV77" s="11">
        <f t="shared" ref="CV77:EA77" si="182">CU16/CU$7*CV47</f>
        <v>3.4974733431607223E-2</v>
      </c>
      <c r="CW77" s="11">
        <f t="shared" si="182"/>
        <v>0.10513535537257446</v>
      </c>
      <c r="CX77" s="11">
        <f t="shared" si="182"/>
        <v>0.13020803871931341</v>
      </c>
      <c r="CY77" s="11">
        <f t="shared" si="182"/>
        <v>4.284600825936348E-2</v>
      </c>
      <c r="CZ77" s="11">
        <f t="shared" si="182"/>
        <v>2.5483364029562076E-2</v>
      </c>
      <c r="DA77" s="11">
        <f t="shared" si="182"/>
        <v>8.4638927183101204E-2</v>
      </c>
      <c r="DB77" s="11">
        <f t="shared" si="182"/>
        <v>4.1791820160605626E-2</v>
      </c>
      <c r="DC77" s="11">
        <f t="shared" si="182"/>
        <v>0.15902589767500186</v>
      </c>
      <c r="DD77" s="11">
        <f t="shared" si="182"/>
        <v>8.2110829717923911E-3</v>
      </c>
      <c r="DE77" s="11">
        <f t="shared" si="182"/>
        <v>0.13130527398879005</v>
      </c>
      <c r="DF77" s="11">
        <f t="shared" si="182"/>
        <v>-5.6301886972053718E-2</v>
      </c>
      <c r="DG77" s="11">
        <f t="shared" si="182"/>
        <v>3.2214761130402052E-2</v>
      </c>
      <c r="DH77" s="11">
        <f t="shared" si="182"/>
        <v>0.153490146006446</v>
      </c>
      <c r="DI77" s="11">
        <f t="shared" si="182"/>
        <v>9.5752528530632403E-2</v>
      </c>
      <c r="DJ77" s="11">
        <f t="shared" si="182"/>
        <v>0.14361087084450957</v>
      </c>
      <c r="DK77" s="11">
        <f t="shared" si="182"/>
        <v>0.25602487747933411</v>
      </c>
      <c r="DL77" s="11">
        <f t="shared" si="182"/>
        <v>0.13381216034086554</v>
      </c>
      <c r="DM77" s="11">
        <f t="shared" si="182"/>
        <v>2.3331785530362501E-2</v>
      </c>
      <c r="DN77" s="11">
        <f t="shared" si="182"/>
        <v>7.732127530735689E-3</v>
      </c>
      <c r="DO77" s="11">
        <f t="shared" si="182"/>
        <v>0.13950566039623041</v>
      </c>
      <c r="DP77" s="11">
        <f t="shared" si="182"/>
        <v>0.16248189099992688</v>
      </c>
      <c r="DQ77" s="11">
        <f t="shared" si="182"/>
        <v>0.12245788463832322</v>
      </c>
      <c r="DR77" s="11">
        <f t="shared" si="182"/>
        <v>7.566691353253277E-2</v>
      </c>
      <c r="DS77" s="11">
        <f t="shared" si="182"/>
        <v>-0.18470155381026582</v>
      </c>
      <c r="DT77" s="42">
        <f t="shared" si="182"/>
        <v>-0.67313698899487384</v>
      </c>
      <c r="DU77" s="42">
        <f t="shared" si="182"/>
        <v>8.4343511127711775E-3</v>
      </c>
      <c r="DV77" s="42">
        <f t="shared" si="182"/>
        <v>0.34290929877964227</v>
      </c>
      <c r="DW77" s="11">
        <f t="shared" si="182"/>
        <v>8.094641447033403E-3</v>
      </c>
      <c r="DX77" s="11">
        <f t="shared" si="182"/>
        <v>5.6950354521465248E-2</v>
      </c>
      <c r="DY77" s="11">
        <f t="shared" si="182"/>
        <v>7.2284931910947703E-2</v>
      </c>
      <c r="DZ77" s="11">
        <f t="shared" si="182"/>
        <v>0.38606038272652232</v>
      </c>
      <c r="EA77" s="11">
        <f t="shared" si="182"/>
        <v>0.28997787864232122</v>
      </c>
      <c r="EB77" s="11">
        <f t="shared" ref="EB77:FJ77" si="183">EA16/EA$7*EB47</f>
        <v>-0.10628171920405982</v>
      </c>
      <c r="EC77" s="11">
        <f t="shared" si="183"/>
        <v>-9.0430719877229782E-2</v>
      </c>
      <c r="ED77" s="11">
        <f t="shared" si="183"/>
        <v>-8.1935047066601027E-2</v>
      </c>
      <c r="EE77" s="11">
        <f t="shared" si="183"/>
        <v>-0.11897287086019963</v>
      </c>
      <c r="EF77" s="11">
        <f t="shared" si="183"/>
        <v>-1.4972401784300433E-2</v>
      </c>
      <c r="EG77" s="11">
        <f t="shared" si="183"/>
        <v>-0.15527065077651955</v>
      </c>
      <c r="EH77" s="11">
        <f t="shared" si="183"/>
        <v>-8.202219283231485E-2</v>
      </c>
      <c r="EI77" s="11">
        <f t="shared" si="183"/>
        <v>-5.9700237293745996E-2</v>
      </c>
      <c r="EJ77" s="11">
        <f t="shared" si="183"/>
        <v>-7.4129661160970889E-2</v>
      </c>
      <c r="EK77" s="11">
        <f t="shared" si="183"/>
        <v>1.4863913556043119E-2</v>
      </c>
      <c r="EL77" s="11">
        <f t="shared" si="183"/>
        <v>-0.16083737013743432</v>
      </c>
      <c r="EM77" s="11">
        <f t="shared" si="183"/>
        <v>2.2467951384819402E-2</v>
      </c>
      <c r="EN77" s="12">
        <f t="shared" si="183"/>
        <v>-3.0651911531810166E-3</v>
      </c>
      <c r="EO77" s="12">
        <f t="shared" si="183"/>
        <v>9.468176014955354E-2</v>
      </c>
      <c r="EP77" s="12">
        <f t="shared" si="183"/>
        <v>4.3174309710903414E-2</v>
      </c>
      <c r="EQ77" s="12">
        <f t="shared" si="183"/>
        <v>4.7843680510932858E-2</v>
      </c>
      <c r="ER77" s="12">
        <f t="shared" si="183"/>
        <v>1.2831142818991404E-4</v>
      </c>
      <c r="ES77" s="12">
        <f t="shared" si="183"/>
        <v>6.9731460207290971E-2</v>
      </c>
      <c r="ET77" s="12">
        <f t="shared" si="183"/>
        <v>5.627579826913582E-2</v>
      </c>
      <c r="EU77" s="12">
        <f t="shared" si="183"/>
        <v>5.014377294175499E-2</v>
      </c>
      <c r="EV77" s="12">
        <f t="shared" si="183"/>
        <v>4.5593159361875343E-2</v>
      </c>
      <c r="EW77" s="12">
        <f t="shared" si="183"/>
        <v>1.9879146900373932E-2</v>
      </c>
      <c r="EX77" s="12">
        <f t="shared" si="183"/>
        <v>-7.3587522347154594E-3</v>
      </c>
      <c r="EY77" s="12">
        <f t="shared" si="183"/>
        <v>6.3198017425073125E-2</v>
      </c>
      <c r="EZ77" s="12">
        <f t="shared" si="183"/>
        <v>-2.3174757725289808E-2</v>
      </c>
      <c r="FA77" s="12">
        <f t="shared" si="183"/>
        <v>-2.5954051798426785E-2</v>
      </c>
      <c r="FB77" s="12">
        <f t="shared" si="183"/>
        <v>-1.0125044600736148E-2</v>
      </c>
      <c r="FC77" s="12">
        <f t="shared" si="183"/>
        <v>1.0020863802315214E-2</v>
      </c>
      <c r="FD77" s="12">
        <f t="shared" si="183"/>
        <v>3.893276059345618E-3</v>
      </c>
      <c r="FE77" s="12">
        <f t="shared" si="183"/>
        <v>1.5563722428088697E-2</v>
      </c>
      <c r="FF77" s="12">
        <f t="shared" si="183"/>
        <v>3.3773711855596836E-3</v>
      </c>
      <c r="FG77" s="12">
        <f t="shared" si="183"/>
        <v>1.0530162779523101E-2</v>
      </c>
      <c r="FH77" s="12">
        <f t="shared" si="183"/>
        <v>-5.8447464245228167E-4</v>
      </c>
      <c r="FI77" s="12">
        <f t="shared" si="183"/>
        <v>1.3109833314615058E-2</v>
      </c>
      <c r="FJ77" s="12">
        <f t="shared" si="183"/>
        <v>-2.2340945082889374E-4</v>
      </c>
    </row>
    <row r="78" spans="2:166" x14ac:dyDescent="0.2">
      <c r="B78" t="str">
        <f t="shared" si="133"/>
        <v xml:space="preserve">   Professional and business services</v>
      </c>
      <c r="C78" s="11"/>
      <c r="D78" s="11">
        <f t="shared" ref="D78:AI78" si="184">C17/C$7*D48</f>
        <v>0.90047095312373515</v>
      </c>
      <c r="E78" s="11">
        <f t="shared" si="184"/>
        <v>0.66392772833530778</v>
      </c>
      <c r="F78" s="11">
        <f t="shared" si="184"/>
        <v>-0.21268560393262032</v>
      </c>
      <c r="G78" s="11">
        <f t="shared" si="184"/>
        <v>-0.27331241295091702</v>
      </c>
      <c r="H78" s="11">
        <f t="shared" si="184"/>
        <v>-0.35654357454489433</v>
      </c>
      <c r="I78" s="11">
        <f t="shared" si="184"/>
        <v>9.6201998883171491E-2</v>
      </c>
      <c r="J78" s="11">
        <f t="shared" si="184"/>
        <v>0.25231207267960792</v>
      </c>
      <c r="K78" s="11">
        <f t="shared" si="184"/>
        <v>1.3710582970743403</v>
      </c>
      <c r="L78" s="11">
        <f t="shared" si="184"/>
        <v>-0.63717370392609962</v>
      </c>
      <c r="M78" s="11">
        <f t="shared" si="184"/>
        <v>-0.85991635918696552</v>
      </c>
      <c r="N78" s="11">
        <f t="shared" si="184"/>
        <v>0.16638132891129745</v>
      </c>
      <c r="O78" s="11">
        <f t="shared" si="184"/>
        <v>1.8922229560111017</v>
      </c>
      <c r="P78" s="11">
        <f t="shared" si="184"/>
        <v>0.45393781763425201</v>
      </c>
      <c r="Q78" s="11">
        <f t="shared" si="184"/>
        <v>1.1549762241293402</v>
      </c>
      <c r="R78" s="11">
        <f t="shared" si="184"/>
        <v>-0.21798743357235981</v>
      </c>
      <c r="S78" s="11">
        <f t="shared" si="184"/>
        <v>0.97878874061583676</v>
      </c>
      <c r="T78" s="11">
        <f t="shared" si="184"/>
        <v>1.1352554877156917</v>
      </c>
      <c r="U78" s="11">
        <f t="shared" si="184"/>
        <v>0.89459519007312516</v>
      </c>
      <c r="V78" s="11">
        <f t="shared" si="184"/>
        <v>1.2468694104025175</v>
      </c>
      <c r="W78" s="11">
        <f t="shared" si="184"/>
        <v>3.4402741461551992E-2</v>
      </c>
      <c r="X78" s="11">
        <f t="shared" si="184"/>
        <v>-0.33745297986803585</v>
      </c>
      <c r="Y78" s="11">
        <f t="shared" si="184"/>
        <v>0.4839489274371741</v>
      </c>
      <c r="Z78" s="11">
        <f t="shared" si="184"/>
        <v>1.0869284596584199</v>
      </c>
      <c r="AA78" s="11">
        <f t="shared" si="184"/>
        <v>1.5487128109356747</v>
      </c>
      <c r="AB78" s="11">
        <f t="shared" si="184"/>
        <v>6.692196325357988E-2</v>
      </c>
      <c r="AC78" s="11">
        <f t="shared" si="184"/>
        <v>1.0467354966679674</v>
      </c>
      <c r="AD78" s="11">
        <f t="shared" si="184"/>
        <v>1.4187160020282721</v>
      </c>
      <c r="AE78" s="11">
        <f t="shared" si="184"/>
        <v>1.3597444275262294</v>
      </c>
      <c r="AF78" s="11">
        <f t="shared" si="184"/>
        <v>1.5494964713619219</v>
      </c>
      <c r="AG78" s="11">
        <f t="shared" si="184"/>
        <v>0.29359858282544082</v>
      </c>
      <c r="AH78" s="11">
        <f t="shared" si="184"/>
        <v>1.0915505834620922</v>
      </c>
      <c r="AI78" s="11">
        <f t="shared" si="184"/>
        <v>1.2689006923661474</v>
      </c>
      <c r="AJ78" s="11">
        <f t="shared" ref="AJ78:BO78" si="185">AI17/AI$7*AJ48</f>
        <v>7.0455067265832047E-2</v>
      </c>
      <c r="AK78" s="11">
        <f t="shared" si="185"/>
        <v>0.55327673592477944</v>
      </c>
      <c r="AL78" s="11">
        <f t="shared" si="185"/>
        <v>0.40717751846004796</v>
      </c>
      <c r="AM78" s="11">
        <f t="shared" si="185"/>
        <v>0.70531330674255321</v>
      </c>
      <c r="AN78" s="11">
        <f t="shared" si="185"/>
        <v>1.3496170380898913</v>
      </c>
      <c r="AO78" s="11">
        <f t="shared" si="185"/>
        <v>1.1364891371163213</v>
      </c>
      <c r="AP78" s="11">
        <f t="shared" si="185"/>
        <v>1.2487799264116848</v>
      </c>
      <c r="AQ78" s="11">
        <f t="shared" si="185"/>
        <v>0.85706375808205792</v>
      </c>
      <c r="AR78" s="11">
        <f t="shared" si="185"/>
        <v>0.44153763033078919</v>
      </c>
      <c r="AS78" s="11">
        <f t="shared" si="185"/>
        <v>1.2261678900691197</v>
      </c>
      <c r="AT78" s="11">
        <f t="shared" si="185"/>
        <v>0.21715385410864513</v>
      </c>
      <c r="AU78" s="11">
        <f t="shared" si="185"/>
        <v>-1.8374435750010045</v>
      </c>
      <c r="AV78" s="11">
        <f t="shared" si="185"/>
        <v>-1.1024488350268054</v>
      </c>
      <c r="AW78" s="11">
        <f t="shared" si="185"/>
        <v>-1.8977456095272356</v>
      </c>
      <c r="AX78" s="11">
        <f t="shared" si="185"/>
        <v>-1.4115526641762659</v>
      </c>
      <c r="AY78" s="11">
        <f t="shared" si="185"/>
        <v>-0.47888759451382013</v>
      </c>
      <c r="AZ78" s="11">
        <f t="shared" si="185"/>
        <v>-0.21497126826061672</v>
      </c>
      <c r="BA78" s="11">
        <f t="shared" si="185"/>
        <v>2.9687338966572437E-2</v>
      </c>
      <c r="BB78" s="11">
        <f t="shared" si="185"/>
        <v>-9.8304421060405378E-2</v>
      </c>
      <c r="BC78" s="11">
        <f t="shared" si="185"/>
        <v>-0.26500915900319078</v>
      </c>
      <c r="BD78" s="11">
        <f t="shared" si="185"/>
        <v>-0.45049801100062725</v>
      </c>
      <c r="BE78" s="11">
        <f t="shared" si="185"/>
        <v>-8.9369496908159554E-2</v>
      </c>
      <c r="BF78" s="11">
        <f t="shared" si="185"/>
        <v>0.36214127646756583</v>
      </c>
      <c r="BG78" s="11">
        <f t="shared" si="185"/>
        <v>0.74010457702512311</v>
      </c>
      <c r="BH78" s="11">
        <f t="shared" si="185"/>
        <v>0.59582513316721364</v>
      </c>
      <c r="BI78" s="11">
        <f t="shared" si="185"/>
        <v>0.52171771369890518</v>
      </c>
      <c r="BJ78" s="11">
        <f t="shared" si="185"/>
        <v>0.89901185730405575</v>
      </c>
      <c r="BK78" s="11">
        <f t="shared" si="185"/>
        <v>0.72879988544908947</v>
      </c>
      <c r="BL78" s="11">
        <f t="shared" si="185"/>
        <v>0.69512871944152677</v>
      </c>
      <c r="BM78" s="11">
        <f t="shared" si="185"/>
        <v>0.99164602822316117</v>
      </c>
      <c r="BN78" s="11">
        <f t="shared" si="185"/>
        <v>0.79368045094675999</v>
      </c>
      <c r="BO78" s="11">
        <f t="shared" si="185"/>
        <v>0.61727218133891204</v>
      </c>
      <c r="BP78" s="11">
        <f t="shared" ref="BP78:CU78" si="186">BO17/BO$7*BP48</f>
        <v>1.1448699083948168</v>
      </c>
      <c r="BQ78" s="11">
        <f t="shared" si="186"/>
        <v>0.92884053504659736</v>
      </c>
      <c r="BR78" s="11">
        <f t="shared" si="186"/>
        <v>0.78641009441725396</v>
      </c>
      <c r="BS78" s="11">
        <f t="shared" si="186"/>
        <v>0.87804675814036748</v>
      </c>
      <c r="BT78" s="11">
        <f t="shared" si="186"/>
        <v>0.49962714761538629</v>
      </c>
      <c r="BU78" s="11">
        <f t="shared" si="186"/>
        <v>0.47743487817724217</v>
      </c>
      <c r="BV78" s="11">
        <f t="shared" si="186"/>
        <v>0.55727127344550365</v>
      </c>
      <c r="BW78" s="11">
        <f t="shared" si="186"/>
        <v>0.70167118655777749</v>
      </c>
      <c r="BX78" s="11">
        <f t="shared" si="186"/>
        <v>0.27773875152650984</v>
      </c>
      <c r="BY78" s="11">
        <f t="shared" si="186"/>
        <v>-0.36165190704202421</v>
      </c>
      <c r="BZ78" s="11">
        <f t="shared" si="186"/>
        <v>-1.2709016110690663</v>
      </c>
      <c r="CA78" s="11">
        <f t="shared" si="186"/>
        <v>-1.6115049334689262</v>
      </c>
      <c r="CB78" s="11">
        <f t="shared" si="186"/>
        <v>-2.4060045208346721</v>
      </c>
      <c r="CC78" s="11">
        <f t="shared" si="186"/>
        <v>-0.88954158112496928</v>
      </c>
      <c r="CD78" s="11">
        <f t="shared" si="186"/>
        <v>4.7542472801590914E-2</v>
      </c>
      <c r="CE78" s="11">
        <f t="shared" si="186"/>
        <v>0.33766682329692244</v>
      </c>
      <c r="CF78" s="11">
        <f t="shared" si="186"/>
        <v>0.56518373534092792</v>
      </c>
      <c r="CG78" s="11">
        <f t="shared" si="186"/>
        <v>0.52339623242502264</v>
      </c>
      <c r="CH78" s="11">
        <f t="shared" si="186"/>
        <v>0.78843696413464004</v>
      </c>
      <c r="CI78" s="11">
        <f t="shared" si="186"/>
        <v>0.78376150738553441</v>
      </c>
      <c r="CJ78" s="11">
        <f t="shared" si="186"/>
        <v>0.75164320515831995</v>
      </c>
      <c r="CK78" s="11">
        <f t="shared" si="186"/>
        <v>0.94258127147750037</v>
      </c>
      <c r="CL78" s="11">
        <f t="shared" si="186"/>
        <v>0.80058342341895794</v>
      </c>
      <c r="CM78" s="11">
        <f t="shared" si="186"/>
        <v>0.68990552330015686</v>
      </c>
      <c r="CN78" s="11">
        <f t="shared" si="186"/>
        <v>1.3153830648846134</v>
      </c>
      <c r="CO78" s="11">
        <f t="shared" si="186"/>
        <v>0.38809492234096621</v>
      </c>
      <c r="CP78" s="11">
        <f t="shared" si="186"/>
        <v>1.1713578383281109</v>
      </c>
      <c r="CQ78" s="11">
        <f t="shared" si="186"/>
        <v>0.86630131487802109</v>
      </c>
      <c r="CR78" s="11">
        <f t="shared" si="186"/>
        <v>0.56343639292006897</v>
      </c>
      <c r="CS78" s="11">
        <f t="shared" si="186"/>
        <v>0.62410710228289967</v>
      </c>
      <c r="CT78" s="11">
        <f t="shared" si="186"/>
        <v>0.85844958612329203</v>
      </c>
      <c r="CU78" s="11">
        <f t="shared" si="186"/>
        <v>0.66884857189070324</v>
      </c>
      <c r="CV78" s="11">
        <f t="shared" ref="CV78:EA78" si="187">CU17/CU$7*CV48</f>
        <v>0.30748368622551503</v>
      </c>
      <c r="CW78" s="11">
        <f t="shared" si="187"/>
        <v>1.3544720292441776</v>
      </c>
      <c r="CX78" s="11">
        <f t="shared" si="187"/>
        <v>0.78820028119716967</v>
      </c>
      <c r="CY78" s="11">
        <f t="shared" si="187"/>
        <v>0.58882949997264888</v>
      </c>
      <c r="CZ78" s="11">
        <f t="shared" si="187"/>
        <v>0.98853649998853466</v>
      </c>
      <c r="DA78" s="11">
        <f t="shared" si="187"/>
        <v>1.0068439054766336</v>
      </c>
      <c r="DB78" s="11">
        <f t="shared" si="187"/>
        <v>0.70270027220638953</v>
      </c>
      <c r="DC78" s="11">
        <f t="shared" si="187"/>
        <v>0.80026932521945371</v>
      </c>
      <c r="DD78" s="11">
        <f t="shared" si="187"/>
        <v>0.98134133395961665</v>
      </c>
      <c r="DE78" s="11">
        <f t="shared" si="187"/>
        <v>0.8616556326692435</v>
      </c>
      <c r="DF78" s="11">
        <f t="shared" si="187"/>
        <v>0.51471108218775319</v>
      </c>
      <c r="DG78" s="11">
        <f t="shared" si="187"/>
        <v>1.0188103759645577</v>
      </c>
      <c r="DH78" s="11">
        <f t="shared" si="187"/>
        <v>1.3740248136335125</v>
      </c>
      <c r="DI78" s="11">
        <f t="shared" si="187"/>
        <v>0.97082439961737321</v>
      </c>
      <c r="DJ78" s="11">
        <f t="shared" si="187"/>
        <v>0.41417287710197997</v>
      </c>
      <c r="DK78" s="11">
        <f t="shared" si="187"/>
        <v>0.6933558273414514</v>
      </c>
      <c r="DL78" s="11">
        <f t="shared" si="187"/>
        <v>0.14856504844994842</v>
      </c>
      <c r="DM78" s="11">
        <f t="shared" si="187"/>
        <v>0.60564402557228758</v>
      </c>
      <c r="DN78" s="11">
        <f t="shared" si="187"/>
        <v>0.86584978482360409</v>
      </c>
      <c r="DO78" s="11">
        <f t="shared" si="187"/>
        <v>-2.2999998230684781E-2</v>
      </c>
      <c r="DP78" s="11">
        <f t="shared" si="187"/>
        <v>1.5151879188809783</v>
      </c>
      <c r="DQ78" s="11">
        <f t="shared" si="187"/>
        <v>1.3654513927663501</v>
      </c>
      <c r="DR78" s="11">
        <f t="shared" si="187"/>
        <v>1.0378058178937988</v>
      </c>
      <c r="DS78" s="11">
        <f t="shared" si="187"/>
        <v>0.73020150100064096</v>
      </c>
      <c r="DT78" s="42">
        <f t="shared" si="187"/>
        <v>-3.3628996411408569</v>
      </c>
      <c r="DU78" s="42">
        <f t="shared" si="187"/>
        <v>1.553633831882534</v>
      </c>
      <c r="DV78" s="42">
        <f t="shared" si="187"/>
        <v>2.3731020687670479</v>
      </c>
      <c r="DW78" s="11">
        <f t="shared" si="187"/>
        <v>-0.53639337005193322</v>
      </c>
      <c r="DX78" s="11">
        <f t="shared" si="187"/>
        <v>0.129972448794485</v>
      </c>
      <c r="DY78" s="11">
        <f t="shared" si="187"/>
        <v>1.8707189982389443</v>
      </c>
      <c r="DZ78" s="11">
        <f t="shared" si="187"/>
        <v>2.784662004727076</v>
      </c>
      <c r="EA78" s="11">
        <f t="shared" si="187"/>
        <v>3.4036438913546556</v>
      </c>
      <c r="EB78" s="11">
        <f t="shared" ref="EB78:FJ78" si="188">EA17/EA$7*EB48</f>
        <v>1.0846786448247945</v>
      </c>
      <c r="EC78" s="11">
        <f t="shared" si="188"/>
        <v>-0.18900282523555742</v>
      </c>
      <c r="ED78" s="11">
        <f t="shared" si="188"/>
        <v>-0.29070007014948412</v>
      </c>
      <c r="EE78" s="11">
        <f t="shared" si="188"/>
        <v>-0.93597372839527682</v>
      </c>
      <c r="EF78" s="11">
        <f t="shared" si="188"/>
        <v>-0.92747383115771709</v>
      </c>
      <c r="EG78" s="11">
        <f t="shared" si="188"/>
        <v>-0.34191971016147266</v>
      </c>
      <c r="EH78" s="11">
        <f t="shared" si="188"/>
        <v>0.37030595272211209</v>
      </c>
      <c r="EI78" s="11">
        <f t="shared" si="188"/>
        <v>-1.4989575364147785E-2</v>
      </c>
      <c r="EJ78" s="11">
        <f t="shared" si="188"/>
        <v>7.4666549860324075E-2</v>
      </c>
      <c r="EK78" s="11">
        <f t="shared" si="188"/>
        <v>0.11904837998535711</v>
      </c>
      <c r="EL78" s="11">
        <f t="shared" si="188"/>
        <v>-0.55660733529093087</v>
      </c>
      <c r="EM78" s="11">
        <f t="shared" si="188"/>
        <v>0.46771642937720614</v>
      </c>
      <c r="EN78" s="12">
        <f t="shared" si="188"/>
        <v>0.23518640554370865</v>
      </c>
      <c r="EO78" s="12">
        <f t="shared" si="188"/>
        <v>0.18674736358318197</v>
      </c>
      <c r="EP78" s="12">
        <f t="shared" si="188"/>
        <v>0.13775495039829772</v>
      </c>
      <c r="EQ78" s="12">
        <f t="shared" si="188"/>
        <v>0.24148061911883614</v>
      </c>
      <c r="ER78" s="12">
        <f t="shared" si="188"/>
        <v>0.25202370137307067</v>
      </c>
      <c r="ES78" s="12">
        <f t="shared" si="188"/>
        <v>0.29126407161628654</v>
      </c>
      <c r="ET78" s="12">
        <f t="shared" si="188"/>
        <v>0.37596937144607323</v>
      </c>
      <c r="EU78" s="12">
        <f t="shared" si="188"/>
        <v>0.32401832844939665</v>
      </c>
      <c r="EV78" s="12">
        <f t="shared" si="188"/>
        <v>0.34850141143072033</v>
      </c>
      <c r="EW78" s="12">
        <f t="shared" si="188"/>
        <v>0.33532249090963456</v>
      </c>
      <c r="EX78" s="12">
        <f t="shared" si="188"/>
        <v>0.41066274461371038</v>
      </c>
      <c r="EY78" s="12">
        <f t="shared" si="188"/>
        <v>0.58841154204914603</v>
      </c>
      <c r="EZ78" s="12">
        <f t="shared" si="188"/>
        <v>0.44395997928147413</v>
      </c>
      <c r="FA78" s="12">
        <f t="shared" si="188"/>
        <v>0.4495136404670535</v>
      </c>
      <c r="FB78" s="12">
        <f t="shared" si="188"/>
        <v>0.51122221403808832</v>
      </c>
      <c r="FC78" s="12">
        <f t="shared" si="188"/>
        <v>0.55050123082640545</v>
      </c>
      <c r="FD78" s="12">
        <f t="shared" si="188"/>
        <v>0.5358349794289744</v>
      </c>
      <c r="FE78" s="12">
        <f t="shared" si="188"/>
        <v>0.55708944210587907</v>
      </c>
      <c r="FF78" s="12">
        <f t="shared" si="188"/>
        <v>0.58023563929305333</v>
      </c>
      <c r="FG78" s="12">
        <f t="shared" si="188"/>
        <v>0.61212603021901979</v>
      </c>
      <c r="FH78" s="12">
        <f t="shared" si="188"/>
        <v>0.59601344729654682</v>
      </c>
      <c r="FI78" s="12">
        <f t="shared" si="188"/>
        <v>0.57733038579454954</v>
      </c>
      <c r="FJ78" s="12">
        <f t="shared" si="188"/>
        <v>0.55981211488706217</v>
      </c>
    </row>
    <row r="79" spans="2:166" x14ac:dyDescent="0.2">
      <c r="B79" t="str">
        <f t="shared" si="133"/>
        <v xml:space="preserve">   Other services</v>
      </c>
      <c r="C79" s="11"/>
      <c r="D79" s="11">
        <f t="shared" ref="D79:AI79" si="189">C18/C$7*D49</f>
        <v>0.86327948529279042</v>
      </c>
      <c r="E79" s="11">
        <f t="shared" si="189"/>
        <v>0.83037655510750152</v>
      </c>
      <c r="F79" s="11">
        <f t="shared" si="189"/>
        <v>0.44386248435409331</v>
      </c>
      <c r="G79" s="11">
        <f t="shared" si="189"/>
        <v>0.6306390340288297</v>
      </c>
      <c r="H79" s="11">
        <f t="shared" si="189"/>
        <v>0.30232821037767632</v>
      </c>
      <c r="I79" s="11">
        <f t="shared" si="189"/>
        <v>-2.396268955881067E-2</v>
      </c>
      <c r="J79" s="11">
        <f t="shared" si="189"/>
        <v>0.99413582670478562</v>
      </c>
      <c r="K79" s="11">
        <f t="shared" si="189"/>
        <v>0.38427350480634359</v>
      </c>
      <c r="L79" s="11">
        <f t="shared" si="189"/>
        <v>0.53767468899061133</v>
      </c>
      <c r="M79" s="11">
        <f t="shared" si="189"/>
        <v>1.0585920590763245</v>
      </c>
      <c r="N79" s="11">
        <f t="shared" si="189"/>
        <v>0.9855338258076437</v>
      </c>
      <c r="O79" s="11">
        <f t="shared" si="189"/>
        <v>0.52372339346822205</v>
      </c>
      <c r="P79" s="11">
        <f t="shared" si="189"/>
        <v>1.6207757418682498</v>
      </c>
      <c r="Q79" s="11">
        <f t="shared" si="189"/>
        <v>0.68793984255371909</v>
      </c>
      <c r="R79" s="11">
        <f t="shared" si="189"/>
        <v>-0.13832805346357904</v>
      </c>
      <c r="S79" s="11">
        <f t="shared" si="189"/>
        <v>0.42504115631644285</v>
      </c>
      <c r="T79" s="11">
        <f t="shared" si="189"/>
        <v>0.61296970116956306</v>
      </c>
      <c r="U79" s="11">
        <f t="shared" si="189"/>
        <v>0.56259668155317066</v>
      </c>
      <c r="V79" s="11">
        <f t="shared" si="189"/>
        <v>0.95103341785080131</v>
      </c>
      <c r="W79" s="11">
        <f t="shared" si="189"/>
        <v>1.7079590767084438</v>
      </c>
      <c r="X79" s="11">
        <f t="shared" si="189"/>
        <v>0.22816442574379833</v>
      </c>
      <c r="Y79" s="11">
        <f t="shared" si="189"/>
        <v>0.31965404906742068</v>
      </c>
      <c r="Z79" s="11">
        <f t="shared" si="189"/>
        <v>0.34154198183568524</v>
      </c>
      <c r="AA79" s="11">
        <f t="shared" si="189"/>
        <v>-0.24988263192969914</v>
      </c>
      <c r="AB79" s="11">
        <f t="shared" si="189"/>
        <v>1.1689010667157347</v>
      </c>
      <c r="AC79" s="11">
        <f t="shared" si="189"/>
        <v>0.71508706496149654</v>
      </c>
      <c r="AD79" s="11">
        <f t="shared" si="189"/>
        <v>1.6584761568110511</v>
      </c>
      <c r="AE79" s="11">
        <f t="shared" si="189"/>
        <v>0.65084497516365436</v>
      </c>
      <c r="AF79" s="11">
        <f t="shared" si="189"/>
        <v>0.64335587991110876</v>
      </c>
      <c r="AG79" s="11">
        <f t="shared" si="189"/>
        <v>0.90810695469372615</v>
      </c>
      <c r="AH79" s="11">
        <f t="shared" si="189"/>
        <v>1.4537777847281452</v>
      </c>
      <c r="AI79" s="11">
        <f t="shared" si="189"/>
        <v>0.31566905161551906</v>
      </c>
      <c r="AJ79" s="11">
        <f t="shared" ref="AJ79:BO79" si="190">AI18/AI$7*AJ49</f>
        <v>1.5462263336417763</v>
      </c>
      <c r="AK79" s="11">
        <f t="shared" si="190"/>
        <v>0.55999341130723024</v>
      </c>
      <c r="AL79" s="11">
        <f t="shared" si="190"/>
        <v>0.62517091662711455</v>
      </c>
      <c r="AM79" s="11">
        <f t="shared" si="190"/>
        <v>0.86994786717706551</v>
      </c>
      <c r="AN79" s="11">
        <f t="shared" si="190"/>
        <v>-7.7587702403670938E-2</v>
      </c>
      <c r="AO79" s="11">
        <f t="shared" si="190"/>
        <v>0.57624995549527069</v>
      </c>
      <c r="AP79" s="11">
        <f t="shared" si="190"/>
        <v>1.0444945546124826</v>
      </c>
      <c r="AQ79" s="11">
        <f t="shared" si="190"/>
        <v>0.87955574810270398</v>
      </c>
      <c r="AR79" s="11">
        <f t="shared" si="190"/>
        <v>-0.29267114982001718</v>
      </c>
      <c r="AS79" s="11">
        <f t="shared" si="190"/>
        <v>0.50413839876138744</v>
      </c>
      <c r="AT79" s="11">
        <f t="shared" si="190"/>
        <v>0.88629021973422806</v>
      </c>
      <c r="AU79" s="11">
        <f t="shared" si="190"/>
        <v>-0.45393583517443459</v>
      </c>
      <c r="AV79" s="11">
        <f t="shared" si="190"/>
        <v>0.32112710714266307</v>
      </c>
      <c r="AW79" s="11">
        <f t="shared" si="190"/>
        <v>-7.5541097475937943E-2</v>
      </c>
      <c r="AX79" s="11">
        <f t="shared" si="190"/>
        <v>-0.37018794406040473</v>
      </c>
      <c r="AY79" s="11">
        <f t="shared" si="190"/>
        <v>0.37124058210611233</v>
      </c>
      <c r="AZ79" s="11">
        <f t="shared" si="190"/>
        <v>0.4156865844838511</v>
      </c>
      <c r="BA79" s="11">
        <f t="shared" si="190"/>
        <v>0.34799433600612117</v>
      </c>
      <c r="BB79" s="11">
        <f t="shared" si="190"/>
        <v>0.28719235579418856</v>
      </c>
      <c r="BC79" s="11">
        <f t="shared" si="190"/>
        <v>0.51847946339330087</v>
      </c>
      <c r="BD79" s="11">
        <f t="shared" si="190"/>
        <v>0.28900449640778969</v>
      </c>
      <c r="BE79" s="11">
        <f t="shared" si="190"/>
        <v>0.4915609959434229</v>
      </c>
      <c r="BF79" s="11">
        <f t="shared" si="190"/>
        <v>0.72503622712265836</v>
      </c>
      <c r="BG79" s="11">
        <f t="shared" si="190"/>
        <v>-0.22764655281206428</v>
      </c>
      <c r="BH79" s="11">
        <f t="shared" si="190"/>
        <v>0.62192649996329574</v>
      </c>
      <c r="BI79" s="11">
        <f t="shared" si="190"/>
        <v>0.22830478027074519</v>
      </c>
      <c r="BJ79" s="11">
        <f t="shared" si="190"/>
        <v>0.55695669962703265</v>
      </c>
      <c r="BK79" s="11">
        <f t="shared" si="190"/>
        <v>0.58289536146278331</v>
      </c>
      <c r="BL79" s="11">
        <f t="shared" si="190"/>
        <v>0.92956936189099859</v>
      </c>
      <c r="BM79" s="11">
        <f t="shared" si="190"/>
        <v>0.48673804343661337</v>
      </c>
      <c r="BN79" s="11">
        <f t="shared" si="190"/>
        <v>0.31828953315857011</v>
      </c>
      <c r="BO79" s="11">
        <f t="shared" si="190"/>
        <v>0.52626939649592885</v>
      </c>
      <c r="BP79" s="11">
        <f t="shared" ref="BP79:CU79" si="191">BO18/BO$7*BP49</f>
        <v>0.31241392108356009</v>
      </c>
      <c r="BQ79" s="11">
        <f t="shared" si="191"/>
        <v>0.51850627529967108</v>
      </c>
      <c r="BR79" s="11">
        <f t="shared" si="191"/>
        <v>0.47721316605582642</v>
      </c>
      <c r="BS79" s="11">
        <f t="shared" si="191"/>
        <v>0.97514921494820672</v>
      </c>
      <c r="BT79" s="11">
        <f t="shared" si="191"/>
        <v>0.51578092081240412</v>
      </c>
      <c r="BU79" s="11">
        <f t="shared" si="191"/>
        <v>0.68772364497740102</v>
      </c>
      <c r="BV79" s="11">
        <f t="shared" si="191"/>
        <v>0.96014653408192219</v>
      </c>
      <c r="BW79" s="11">
        <f t="shared" si="191"/>
        <v>0.76111398244921558</v>
      </c>
      <c r="BX79" s="11">
        <f t="shared" si="191"/>
        <v>0.43895496339010603</v>
      </c>
      <c r="BY79" s="11">
        <f t="shared" si="191"/>
        <v>0.73842705742436565</v>
      </c>
      <c r="BZ79" s="11">
        <f t="shared" si="191"/>
        <v>-0.22123563048290737</v>
      </c>
      <c r="CA79" s="11">
        <f t="shared" si="191"/>
        <v>-0.10837190456813418</v>
      </c>
      <c r="CB79" s="11">
        <f t="shared" si="191"/>
        <v>-0.5014809139962314</v>
      </c>
      <c r="CC79" s="11">
        <f t="shared" si="191"/>
        <v>0.36842714171947522</v>
      </c>
      <c r="CD79" s="11">
        <f t="shared" si="191"/>
        <v>0.33400268290862378</v>
      </c>
      <c r="CE79" s="11">
        <f t="shared" si="191"/>
        <v>4.7845837426428332E-2</v>
      </c>
      <c r="CF79" s="11">
        <f t="shared" si="191"/>
        <v>0.57126411166836155</v>
      </c>
      <c r="CG79" s="11">
        <f t="shared" si="191"/>
        <v>0.78331971281272672</v>
      </c>
      <c r="CH79" s="11">
        <f t="shared" si="191"/>
        <v>1.3220083246937249</v>
      </c>
      <c r="CI79" s="11">
        <f t="shared" si="191"/>
        <v>0.49681200118987601</v>
      </c>
      <c r="CJ79" s="11">
        <f t="shared" si="191"/>
        <v>0.89063500172058829</v>
      </c>
      <c r="CK79" s="11">
        <f t="shared" si="191"/>
        <v>0.47300038595160881</v>
      </c>
      <c r="CL79" s="11">
        <f t="shared" si="191"/>
        <v>0.56521919179840341</v>
      </c>
      <c r="CM79" s="11">
        <f t="shared" si="191"/>
        <v>0.74185337730822276</v>
      </c>
      <c r="CN79" s="11">
        <f t="shared" si="191"/>
        <v>0.65252672493801789</v>
      </c>
      <c r="CO79" s="11">
        <f t="shared" si="191"/>
        <v>0.27569777333888956</v>
      </c>
      <c r="CP79" s="11">
        <f t="shared" si="191"/>
        <v>0.8019899855565199</v>
      </c>
      <c r="CQ79" s="11">
        <f t="shared" si="191"/>
        <v>0.37215608540204381</v>
      </c>
      <c r="CR79" s="11">
        <f t="shared" si="191"/>
        <v>0.74312596146054688</v>
      </c>
      <c r="CS79" s="11">
        <f t="shared" si="191"/>
        <v>0.62044444033677837</v>
      </c>
      <c r="CT79" s="11">
        <f t="shared" si="191"/>
        <v>0.84255977474280763</v>
      </c>
      <c r="CU79" s="11">
        <f t="shared" si="191"/>
        <v>1.06058995667186</v>
      </c>
      <c r="CV79" s="11">
        <f t="shared" ref="CV79:EA79" si="192">CU18/CU$7*CV49</f>
        <v>6.9845921946645587E-2</v>
      </c>
      <c r="CW79" s="11">
        <f t="shared" si="192"/>
        <v>0.80931826244034666</v>
      </c>
      <c r="CX79" s="11">
        <f t="shared" si="192"/>
        <v>0.12925033471362476</v>
      </c>
      <c r="CY79" s="11">
        <f t="shared" si="192"/>
        <v>0.73383806759859338</v>
      </c>
      <c r="CZ79" s="11">
        <f t="shared" si="192"/>
        <v>0.997678269931071</v>
      </c>
      <c r="DA79" s="11">
        <f t="shared" si="192"/>
        <v>0.98971900185445028</v>
      </c>
      <c r="DB79" s="11">
        <f t="shared" si="192"/>
        <v>0.72411274129831515</v>
      </c>
      <c r="DC79" s="11">
        <f t="shared" si="192"/>
        <v>1.3666296225772212</v>
      </c>
      <c r="DD79" s="11">
        <f t="shared" si="192"/>
        <v>1.0833280018864604</v>
      </c>
      <c r="DE79" s="11">
        <f t="shared" si="192"/>
        <v>0.71437179834553299</v>
      </c>
      <c r="DF79" s="11">
        <f t="shared" si="192"/>
        <v>0.59464157574500265</v>
      </c>
      <c r="DG79" s="11">
        <f t="shared" si="192"/>
        <v>0.65691146047283788</v>
      </c>
      <c r="DH79" s="11">
        <f t="shared" si="192"/>
        <v>0.96354808746552822</v>
      </c>
      <c r="DI79" s="11">
        <f t="shared" si="192"/>
        <v>0.51076175801326096</v>
      </c>
      <c r="DJ79" s="11">
        <f t="shared" si="192"/>
        <v>0.6211933531567112</v>
      </c>
      <c r="DK79" s="11">
        <f t="shared" si="192"/>
        <v>1.2872929746132986</v>
      </c>
      <c r="DL79" s="11">
        <f t="shared" si="192"/>
        <v>0.62910575432461657</v>
      </c>
      <c r="DM79" s="11">
        <f t="shared" si="192"/>
        <v>0.53981152974400659</v>
      </c>
      <c r="DN79" s="11">
        <f t="shared" si="192"/>
        <v>0.60795914431485354</v>
      </c>
      <c r="DO79" s="11">
        <f t="shared" si="192"/>
        <v>0.8147127253873474</v>
      </c>
      <c r="DP79" s="11">
        <f t="shared" si="192"/>
        <v>0.66364048165569323</v>
      </c>
      <c r="DQ79" s="11">
        <f t="shared" si="192"/>
        <v>0.62746292287942929</v>
      </c>
      <c r="DR79" s="11">
        <f t="shared" si="192"/>
        <v>0.35542546656976226</v>
      </c>
      <c r="DS79" s="11">
        <f t="shared" si="192"/>
        <v>-0.63109897152694239</v>
      </c>
      <c r="DT79" s="42">
        <f t="shared" si="192"/>
        <v>-17.32386847586244</v>
      </c>
      <c r="DU79" s="42">
        <f t="shared" si="192"/>
        <v>7.1709475404033922</v>
      </c>
      <c r="DV79" s="42">
        <f t="shared" si="192"/>
        <v>1.155910074445422</v>
      </c>
      <c r="DW79" s="11">
        <f t="shared" si="192"/>
        <v>-0.19355182793663828</v>
      </c>
      <c r="DX79" s="11">
        <f t="shared" si="192"/>
        <v>4.1312402814955576</v>
      </c>
      <c r="DY79" s="11">
        <f t="shared" si="192"/>
        <v>4.3161508582884007</v>
      </c>
      <c r="DZ79" s="11">
        <f t="shared" si="192"/>
        <v>2.3998930648500543</v>
      </c>
      <c r="EA79" s="11">
        <f t="shared" si="192"/>
        <v>0.83954157683175801</v>
      </c>
      <c r="EB79" s="11">
        <f t="shared" ref="EB79:FJ79" si="193">EA18/EA$7*EB49</f>
        <v>1.278963126861685</v>
      </c>
      <c r="EC79" s="11">
        <f t="shared" si="193"/>
        <v>1.7357757002412737</v>
      </c>
      <c r="ED79" s="11">
        <f t="shared" si="193"/>
        <v>0.54404411516041162</v>
      </c>
      <c r="EE79" s="11">
        <f t="shared" si="193"/>
        <v>1.5897619531292524</v>
      </c>
      <c r="EF79" s="11">
        <f t="shared" si="193"/>
        <v>0.82685029593906478</v>
      </c>
      <c r="EG79" s="11">
        <f t="shared" si="193"/>
        <v>0.75653641063858945</v>
      </c>
      <c r="EH79" s="11">
        <f t="shared" si="193"/>
        <v>0.77394543683848038</v>
      </c>
      <c r="EI79" s="11">
        <f t="shared" si="193"/>
        <v>0.24828587609126723</v>
      </c>
      <c r="EJ79" s="11">
        <f t="shared" si="193"/>
        <v>0.95231776612604091</v>
      </c>
      <c r="EK79" s="11">
        <f t="shared" si="193"/>
        <v>0.53108196927464579</v>
      </c>
      <c r="EL79" s="11">
        <f t="shared" si="193"/>
        <v>-0.49257050725829116</v>
      </c>
      <c r="EM79" s="11">
        <f t="shared" si="193"/>
        <v>0.2927929683321801</v>
      </c>
      <c r="EN79" s="12">
        <f t="shared" si="193"/>
        <v>0.53964657148920603</v>
      </c>
      <c r="EO79" s="12">
        <f t="shared" si="193"/>
        <v>0.87503987825327567</v>
      </c>
      <c r="EP79" s="12">
        <f t="shared" si="193"/>
        <v>0.87538500237481365</v>
      </c>
      <c r="EQ79" s="12">
        <f t="shared" si="193"/>
        <v>0.59099946652497559</v>
      </c>
      <c r="ER79" s="12">
        <f t="shared" si="193"/>
        <v>0.5779998336937846</v>
      </c>
      <c r="ES79" s="12">
        <f t="shared" si="193"/>
        <v>0.20038156993761119</v>
      </c>
      <c r="ET79" s="12">
        <f t="shared" si="193"/>
        <v>0.53842415405440958</v>
      </c>
      <c r="EU79" s="12">
        <f t="shared" si="193"/>
        <v>0.182815054944761</v>
      </c>
      <c r="EV79" s="12">
        <f t="shared" si="193"/>
        <v>0.13131839990568694</v>
      </c>
      <c r="EW79" s="12">
        <f t="shared" si="193"/>
        <v>0.24661797060443538</v>
      </c>
      <c r="EX79" s="12">
        <f t="shared" si="193"/>
        <v>0.22806368809434757</v>
      </c>
      <c r="EY79" s="12">
        <f t="shared" si="193"/>
        <v>6.6853758435926919E-2</v>
      </c>
      <c r="EZ79" s="12">
        <f t="shared" si="193"/>
        <v>0.21192998041866645</v>
      </c>
      <c r="FA79" s="12">
        <f t="shared" si="193"/>
        <v>0.23245382277990856</v>
      </c>
      <c r="FB79" s="12">
        <f t="shared" si="193"/>
        <v>0.17483716193616783</v>
      </c>
      <c r="FC79" s="12">
        <f t="shared" si="193"/>
        <v>0.14663966202368661</v>
      </c>
      <c r="FD79" s="12">
        <f t="shared" si="193"/>
        <v>0.11590887354369221</v>
      </c>
      <c r="FE79" s="12">
        <f t="shared" si="193"/>
        <v>0.10188630791700153</v>
      </c>
      <c r="FF79" s="12">
        <f t="shared" si="193"/>
        <v>0.12639501845591355</v>
      </c>
      <c r="FG79" s="12">
        <f t="shared" si="193"/>
        <v>0.10314898005308479</v>
      </c>
      <c r="FH79" s="12">
        <f t="shared" si="193"/>
        <v>0.1416614476134237</v>
      </c>
      <c r="FI79" s="12">
        <f t="shared" si="193"/>
        <v>0.16124837008106974</v>
      </c>
      <c r="FJ79" s="12">
        <f t="shared" si="193"/>
        <v>0.16893094674683751</v>
      </c>
    </row>
    <row r="80" spans="2:166" x14ac:dyDescent="0.2">
      <c r="B80" t="str">
        <f t="shared" si="133"/>
        <v xml:space="preserve">      Leisure and Hospitality</v>
      </c>
      <c r="C80" s="11"/>
      <c r="D80" s="11">
        <f t="shared" ref="D80:AI80" si="194">C19/C$7*D50</f>
        <v>0.33282160065808419</v>
      </c>
      <c r="E80" s="11">
        <f t="shared" si="194"/>
        <v>0.19419999091555187</v>
      </c>
      <c r="F80" s="11">
        <f t="shared" si="194"/>
        <v>-9.478825547448276E-2</v>
      </c>
      <c r="G80" s="11">
        <f t="shared" si="194"/>
        <v>0.60362308198694992</v>
      </c>
      <c r="H80" s="11">
        <f t="shared" si="194"/>
        <v>-0.16713432909455664</v>
      </c>
      <c r="I80" s="11">
        <f t="shared" si="194"/>
        <v>-0.5491815295642456</v>
      </c>
      <c r="J80" s="11">
        <f t="shared" si="194"/>
        <v>0.26529448303770004</v>
      </c>
      <c r="K80" s="11">
        <f t="shared" si="194"/>
        <v>0.33912621819404826</v>
      </c>
      <c r="L80" s="11">
        <f t="shared" si="194"/>
        <v>0.16696455882077257</v>
      </c>
      <c r="M80" s="11">
        <f t="shared" si="194"/>
        <v>0.40898192256416249</v>
      </c>
      <c r="N80" s="11">
        <f t="shared" si="194"/>
        <v>0.20272207676971435</v>
      </c>
      <c r="O80" s="11">
        <f t="shared" si="194"/>
        <v>0.29883685645151009</v>
      </c>
      <c r="P80" s="11">
        <f t="shared" si="194"/>
        <v>0.3223695121047242</v>
      </c>
      <c r="Q80" s="11">
        <f t="shared" si="194"/>
        <v>0.54008339286268792</v>
      </c>
      <c r="R80" s="11">
        <f t="shared" si="194"/>
        <v>-0.3189291813561036</v>
      </c>
      <c r="S80" s="11">
        <f t="shared" si="194"/>
        <v>0.29687831680121973</v>
      </c>
      <c r="T80" s="11">
        <f t="shared" si="194"/>
        <v>0.46421248726415232</v>
      </c>
      <c r="U80" s="11">
        <f t="shared" si="194"/>
        <v>-0.12701720968163835</v>
      </c>
      <c r="V80" s="11">
        <f t="shared" si="194"/>
        <v>0.67808902180578379</v>
      </c>
      <c r="W80" s="11">
        <f t="shared" si="194"/>
        <v>0.62334665427962399</v>
      </c>
      <c r="X80" s="11">
        <f t="shared" si="194"/>
        <v>0.17173268293462893</v>
      </c>
      <c r="Y80" s="11">
        <f t="shared" si="194"/>
        <v>-0.1579077016679174</v>
      </c>
      <c r="Z80" s="11">
        <f t="shared" si="194"/>
        <v>0.80787108689840526</v>
      </c>
      <c r="AA80" s="11">
        <f t="shared" si="194"/>
        <v>-0.3483553068035678</v>
      </c>
      <c r="AB80" s="11">
        <f t="shared" si="194"/>
        <v>0.80595077818676386</v>
      </c>
      <c r="AC80" s="11">
        <f t="shared" si="194"/>
        <v>0.55369020696604099</v>
      </c>
      <c r="AD80" s="11">
        <f t="shared" si="194"/>
        <v>0.25353288965861148</v>
      </c>
      <c r="AE80" s="11">
        <f t="shared" si="194"/>
        <v>4.3002368026844213E-2</v>
      </c>
      <c r="AF80" s="11">
        <f t="shared" si="194"/>
        <v>-5.2918423877755902E-2</v>
      </c>
      <c r="AG80" s="11">
        <f t="shared" si="194"/>
        <v>0.52121133701928779</v>
      </c>
      <c r="AH80" s="11">
        <f t="shared" si="194"/>
        <v>0.74299856808692422</v>
      </c>
      <c r="AI80" s="11">
        <f t="shared" si="194"/>
        <v>-9.0790665703020801E-2</v>
      </c>
      <c r="AJ80" s="11">
        <f t="shared" ref="AJ80:BO80" si="195">AI19/AI$7*AJ50</f>
        <v>0.54512946441479682</v>
      </c>
      <c r="AK80" s="11">
        <f t="shared" si="195"/>
        <v>0.31127774035446265</v>
      </c>
      <c r="AL80" s="11">
        <f t="shared" si="195"/>
        <v>-0.2620001102886298</v>
      </c>
      <c r="AM80" s="11">
        <f t="shared" si="195"/>
        <v>1.4060639208285666</v>
      </c>
      <c r="AN80" s="11">
        <f t="shared" si="195"/>
        <v>4.8659276441953787E-2</v>
      </c>
      <c r="AO80" s="11">
        <f t="shared" si="195"/>
        <v>0.16560447942284356</v>
      </c>
      <c r="AP80" s="11">
        <f t="shared" si="195"/>
        <v>0.45975559012673656</v>
      </c>
      <c r="AQ80" s="11">
        <f t="shared" si="195"/>
        <v>0.2114309836344663</v>
      </c>
      <c r="AR80" s="11">
        <f t="shared" si="195"/>
        <v>-0.21617382968815171</v>
      </c>
      <c r="AS80" s="11">
        <f t="shared" si="195"/>
        <v>-0.50699481166085947</v>
      </c>
      <c r="AT80" s="11">
        <f t="shared" si="195"/>
        <v>0.76671710278253136</v>
      </c>
      <c r="AU80" s="11">
        <f t="shared" si="195"/>
        <v>-9.3327896899185712E-3</v>
      </c>
      <c r="AV80" s="11">
        <f t="shared" si="195"/>
        <v>-0.14931098269233622</v>
      </c>
      <c r="AW80" s="11">
        <f t="shared" si="195"/>
        <v>-0.28014125086269309</v>
      </c>
      <c r="AX80" s="11">
        <f t="shared" si="195"/>
        <v>-0.7835359718614946</v>
      </c>
      <c r="AY80" s="11">
        <f t="shared" si="195"/>
        <v>-0.12553281414961429</v>
      </c>
      <c r="AZ80" s="11">
        <f t="shared" si="195"/>
        <v>0.22835573529779096</v>
      </c>
      <c r="BA80" s="11">
        <f t="shared" si="195"/>
        <v>0.17934456093741502</v>
      </c>
      <c r="BB80" s="11">
        <f t="shared" si="195"/>
        <v>-3.9364422649579456E-2</v>
      </c>
      <c r="BC80" s="11">
        <f t="shared" si="195"/>
        <v>0.1392737784388921</v>
      </c>
      <c r="BD80" s="11">
        <f t="shared" si="195"/>
        <v>3.974867332822285E-2</v>
      </c>
      <c r="BE80" s="11">
        <f t="shared" si="195"/>
        <v>0.41528078190889223</v>
      </c>
      <c r="BF80" s="11">
        <f t="shared" si="195"/>
        <v>0.60212487322256725</v>
      </c>
      <c r="BG80" s="11">
        <f t="shared" si="195"/>
        <v>9.9370308808826458E-3</v>
      </c>
      <c r="BH80" s="11">
        <f t="shared" si="195"/>
        <v>0.38346519977722876</v>
      </c>
      <c r="BI80" s="11">
        <f t="shared" si="195"/>
        <v>-8.869587872213773E-2</v>
      </c>
      <c r="BJ80" s="11">
        <f t="shared" si="195"/>
        <v>0.38053543737462975</v>
      </c>
      <c r="BK80" s="11">
        <f t="shared" si="195"/>
        <v>0.17751991434759873</v>
      </c>
      <c r="BL80" s="11">
        <f t="shared" si="195"/>
        <v>0.50745988417519305</v>
      </c>
      <c r="BM80" s="11">
        <f t="shared" si="195"/>
        <v>0.21441785676613587</v>
      </c>
      <c r="BN80" s="11">
        <f t="shared" si="195"/>
        <v>0.31101174219858735</v>
      </c>
      <c r="BO80" s="11">
        <f t="shared" si="195"/>
        <v>0.30750404196653752</v>
      </c>
      <c r="BP80" s="11">
        <f t="shared" ref="BP80:CU80" si="196">BO19/BO$7*BP50</f>
        <v>0.1516693133249174</v>
      </c>
      <c r="BQ80" s="11">
        <f t="shared" si="196"/>
        <v>0.46692453019856339</v>
      </c>
      <c r="BR80" s="11">
        <f t="shared" si="196"/>
        <v>0.31034781559842706</v>
      </c>
      <c r="BS80" s="11">
        <f t="shared" si="196"/>
        <v>0.40359035274389771</v>
      </c>
      <c r="BT80" s="11">
        <f t="shared" si="196"/>
        <v>0.20264803565234779</v>
      </c>
      <c r="BU80" s="11">
        <f t="shared" si="196"/>
        <v>0.312333282697557</v>
      </c>
      <c r="BV80" s="11">
        <f t="shared" si="196"/>
        <v>0.25483602906953096</v>
      </c>
      <c r="BW80" s="11">
        <f t="shared" si="196"/>
        <v>0.30823352569256418</v>
      </c>
      <c r="BX80" s="11">
        <f t="shared" si="196"/>
        <v>-0.11511421020738884</v>
      </c>
      <c r="BY80" s="11">
        <f t="shared" si="196"/>
        <v>2.6736782207606384E-2</v>
      </c>
      <c r="BZ80" s="11">
        <f t="shared" si="196"/>
        <v>-0.57218012772433691</v>
      </c>
      <c r="CA80" s="11">
        <f t="shared" si="196"/>
        <v>-0.72811356375514047</v>
      </c>
      <c r="CB80" s="11">
        <f t="shared" si="196"/>
        <v>-0.65248237622750638</v>
      </c>
      <c r="CC80" s="11">
        <f t="shared" si="196"/>
        <v>2.8218722822896395E-2</v>
      </c>
      <c r="CD80" s="11">
        <f t="shared" si="196"/>
        <v>-0.23514226196523835</v>
      </c>
      <c r="CE80" s="11">
        <f t="shared" si="196"/>
        <v>-2.8654307458090476E-2</v>
      </c>
      <c r="CF80" s="11">
        <f t="shared" si="196"/>
        <v>0.20331460637590645</v>
      </c>
      <c r="CG80" s="11">
        <f t="shared" si="196"/>
        <v>0.19273570620563374</v>
      </c>
      <c r="CH80" s="11">
        <f t="shared" si="196"/>
        <v>0.36786690756940443</v>
      </c>
      <c r="CI80" s="11">
        <f t="shared" si="196"/>
        <v>3.8005528590399983E-2</v>
      </c>
      <c r="CJ80" s="11">
        <f t="shared" si="196"/>
        <v>0.34513432072259875</v>
      </c>
      <c r="CK80" s="11">
        <f t="shared" si="196"/>
        <v>0.10379384055137915</v>
      </c>
      <c r="CL80" s="11">
        <f t="shared" si="196"/>
        <v>0.36982191788808783</v>
      </c>
      <c r="CM80" s="11">
        <f t="shared" si="196"/>
        <v>0.3485771377387567</v>
      </c>
      <c r="CN80" s="11">
        <f t="shared" si="196"/>
        <v>0.39395189538501874</v>
      </c>
      <c r="CO80" s="11">
        <f t="shared" si="196"/>
        <v>0.16585215342544055</v>
      </c>
      <c r="CP80" s="11">
        <f t="shared" si="196"/>
        <v>0.62562548004850793</v>
      </c>
      <c r="CQ80" s="11">
        <f t="shared" si="196"/>
        <v>0.32923275635101706</v>
      </c>
      <c r="CR80" s="11">
        <f t="shared" si="196"/>
        <v>0.45633838346147082</v>
      </c>
      <c r="CS80" s="11">
        <f t="shared" si="196"/>
        <v>0.4074214656918918</v>
      </c>
      <c r="CT80" s="11">
        <f t="shared" si="196"/>
        <v>0.3410016973320899</v>
      </c>
      <c r="CU80" s="11">
        <f t="shared" si="196"/>
        <v>0.41933062382039643</v>
      </c>
      <c r="CV80" s="11">
        <f t="shared" ref="CV80:EA80" si="197">CU19/CU$7*CV50</f>
        <v>0.11388640854321591</v>
      </c>
      <c r="CW80" s="11">
        <f t="shared" si="197"/>
        <v>0.32581067478572029</v>
      </c>
      <c r="CX80" s="11">
        <f t="shared" si="197"/>
        <v>0.16445572318818555</v>
      </c>
      <c r="CY80" s="11">
        <f t="shared" si="197"/>
        <v>0.52292953794006658</v>
      </c>
      <c r="CZ80" s="11">
        <f t="shared" si="197"/>
        <v>0.43097291591614151</v>
      </c>
      <c r="DA80" s="11">
        <f t="shared" si="197"/>
        <v>0.82423661558551886</v>
      </c>
      <c r="DB80" s="11">
        <f t="shared" si="197"/>
        <v>0.26088847435386286</v>
      </c>
      <c r="DC80" s="11">
        <f t="shared" si="197"/>
        <v>0.44593569772756225</v>
      </c>
      <c r="DD80" s="11">
        <f t="shared" si="197"/>
        <v>0.32397257387990924</v>
      </c>
      <c r="DE80" s="11">
        <f t="shared" si="197"/>
        <v>0.47156670082431679</v>
      </c>
      <c r="DF80" s="11">
        <f t="shared" si="197"/>
        <v>0.195279520033523</v>
      </c>
      <c r="DG80" s="11">
        <f t="shared" si="197"/>
        <v>0.35829731546118265</v>
      </c>
      <c r="DH80" s="11">
        <f t="shared" si="197"/>
        <v>0.53778297114230911</v>
      </c>
      <c r="DI80" s="11">
        <f t="shared" si="197"/>
        <v>1.5854828792917559E-2</v>
      </c>
      <c r="DJ80" s="11">
        <f t="shared" si="197"/>
        <v>0.17481135529195699</v>
      </c>
      <c r="DK80" s="11">
        <f t="shared" si="197"/>
        <v>0.56119100410631795</v>
      </c>
      <c r="DL80" s="11">
        <f t="shared" si="197"/>
        <v>0.31544298112981328</v>
      </c>
      <c r="DM80" s="11">
        <f t="shared" si="197"/>
        <v>-4.65016028785405E-2</v>
      </c>
      <c r="DN80" s="11">
        <f t="shared" si="197"/>
        <v>0.30482417574307841</v>
      </c>
      <c r="DO80" s="11">
        <f t="shared" si="197"/>
        <v>7.6726965168886071E-3</v>
      </c>
      <c r="DP80" s="11">
        <f t="shared" si="197"/>
        <v>0.17700791542112018</v>
      </c>
      <c r="DQ80" s="11">
        <f t="shared" si="197"/>
        <v>0.16024105454507348</v>
      </c>
      <c r="DR80" s="11">
        <f t="shared" si="197"/>
        <v>6.0331676027120036E-2</v>
      </c>
      <c r="DS80" s="11">
        <f t="shared" si="197"/>
        <v>-0.47080596248178019</v>
      </c>
      <c r="DT80" s="42">
        <f t="shared" si="197"/>
        <v>-8.7339489601608786</v>
      </c>
      <c r="DU80" s="42">
        <f t="shared" si="197"/>
        <v>4.2149220400316265</v>
      </c>
      <c r="DV80" s="42">
        <f t="shared" si="197"/>
        <v>0.66861563751903741</v>
      </c>
      <c r="DW80" s="11">
        <f t="shared" si="197"/>
        <v>-0.33347900720537771</v>
      </c>
      <c r="DX80" s="11">
        <f t="shared" si="197"/>
        <v>3.5695348023070461</v>
      </c>
      <c r="DY80" s="11">
        <f t="shared" si="197"/>
        <v>3.7633897591811727</v>
      </c>
      <c r="DZ80" s="11">
        <f t="shared" si="197"/>
        <v>1.8740273859591514</v>
      </c>
      <c r="EA80" s="11">
        <f t="shared" si="197"/>
        <v>0.67191129121753612</v>
      </c>
      <c r="EB80" s="11">
        <f t="shared" ref="EB80:FJ80" si="198">EA19/EA$7*EB50</f>
        <v>0.75067794212795436</v>
      </c>
      <c r="EC80" s="11">
        <f t="shared" si="198"/>
        <v>1.0215456400013618</v>
      </c>
      <c r="ED80" s="11">
        <f t="shared" si="198"/>
        <v>0.66273082846018105</v>
      </c>
      <c r="EE80" s="11">
        <f t="shared" si="198"/>
        <v>0.7107568825840862</v>
      </c>
      <c r="EF80" s="11">
        <f t="shared" si="198"/>
        <v>0.66994424578840317</v>
      </c>
      <c r="EG80" s="11">
        <f t="shared" si="198"/>
        <v>0.3490822186640713</v>
      </c>
      <c r="EH80" s="11">
        <f t="shared" si="198"/>
        <v>0.26543227492283678</v>
      </c>
      <c r="EI80" s="11">
        <f t="shared" si="198"/>
        <v>-0.14903789468253281</v>
      </c>
      <c r="EJ80" s="11">
        <f t="shared" si="198"/>
        <v>0.37847081033413954</v>
      </c>
      <c r="EK80" s="11">
        <f t="shared" si="198"/>
        <v>0.36147662364193434</v>
      </c>
      <c r="EL80" s="11">
        <f t="shared" si="198"/>
        <v>-2.9582981934188009E-2</v>
      </c>
      <c r="EM80" s="11">
        <f t="shared" si="198"/>
        <v>-0.37555214359619976</v>
      </c>
      <c r="EN80" s="12">
        <f t="shared" si="198"/>
        <v>1.0613923846137938E-2</v>
      </c>
      <c r="EO80" s="12">
        <f t="shared" si="198"/>
        <v>0.28461007992077536</v>
      </c>
      <c r="EP80" s="12">
        <f t="shared" si="198"/>
        <v>0.46349438166692325</v>
      </c>
      <c r="EQ80" s="12">
        <f t="shared" si="198"/>
        <v>0.42067498637771206</v>
      </c>
      <c r="ER80" s="12">
        <f t="shared" si="198"/>
        <v>0.41473097354479499</v>
      </c>
      <c r="ES80" s="12">
        <f t="shared" si="198"/>
        <v>0.12015281783119756</v>
      </c>
      <c r="ET80" s="12">
        <f t="shared" si="198"/>
        <v>0.29930897293743053</v>
      </c>
      <c r="EU80" s="12">
        <f t="shared" si="198"/>
        <v>-4.7434832644033906E-2</v>
      </c>
      <c r="EV80" s="12">
        <f t="shared" si="198"/>
        <v>-0.11742175491453072</v>
      </c>
      <c r="EW80" s="12">
        <f t="shared" si="198"/>
        <v>3.4606232142489084E-2</v>
      </c>
      <c r="EX80" s="12">
        <f t="shared" si="198"/>
        <v>5.8671045170318355E-2</v>
      </c>
      <c r="EY80" s="12">
        <f t="shared" si="198"/>
        <v>-0.26852319215363335</v>
      </c>
      <c r="EZ80" s="12">
        <f t="shared" si="198"/>
        <v>6.9119632723820448E-2</v>
      </c>
      <c r="FA80" s="12">
        <f t="shared" si="198"/>
        <v>8.2006800368135541E-2</v>
      </c>
      <c r="FB80" s="12">
        <f t="shared" si="198"/>
        <v>3.5600554485321727E-2</v>
      </c>
      <c r="FC80" s="12">
        <f t="shared" si="198"/>
        <v>-4.7611331455616031E-2</v>
      </c>
      <c r="FD80" s="12">
        <f t="shared" si="198"/>
        <v>-3.0765929057840643E-2</v>
      </c>
      <c r="FE80" s="12">
        <f t="shared" si="198"/>
        <v>-4.8998613790267626E-2</v>
      </c>
      <c r="FF80" s="12">
        <f t="shared" si="198"/>
        <v>-4.519716236089534E-2</v>
      </c>
      <c r="FG80" s="12">
        <f t="shared" si="198"/>
        <v>-0.11126409868728093</v>
      </c>
      <c r="FH80" s="12">
        <f t="shared" si="198"/>
        <v>-3.2860069303770646E-2</v>
      </c>
      <c r="FI80" s="12">
        <f t="shared" si="198"/>
        <v>-2.3336743751796139E-2</v>
      </c>
      <c r="FJ80" s="12">
        <f t="shared" si="198"/>
        <v>-3.384029522607427E-2</v>
      </c>
    </row>
    <row r="81" spans="2:166" x14ac:dyDescent="0.2">
      <c r="B81" t="str">
        <f t="shared" si="133"/>
        <v xml:space="preserve">   Government</v>
      </c>
      <c r="C81" s="11"/>
      <c r="D81" s="11">
        <f t="shared" ref="D81:AI81" si="199">C20/C$7*D51</f>
        <v>0.43016866935471076</v>
      </c>
      <c r="E81" s="11">
        <f t="shared" si="199"/>
        <v>1.3222625768470631</v>
      </c>
      <c r="F81" s="11">
        <f t="shared" si="199"/>
        <v>-0.37676818465136974</v>
      </c>
      <c r="G81" s="11">
        <f t="shared" si="199"/>
        <v>0.25362736233632138</v>
      </c>
      <c r="H81" s="11">
        <f t="shared" si="199"/>
        <v>1.2694323078065481</v>
      </c>
      <c r="I81" s="11">
        <f t="shared" si="199"/>
        <v>0.79584470948243247</v>
      </c>
      <c r="J81" s="11">
        <f t="shared" si="199"/>
        <v>-0.11875250226347626</v>
      </c>
      <c r="K81" s="11">
        <f t="shared" si="199"/>
        <v>1.0043170396100105</v>
      </c>
      <c r="L81" s="11">
        <f t="shared" si="199"/>
        <v>0.32232530988240049</v>
      </c>
      <c r="M81" s="11">
        <f t="shared" si="199"/>
        <v>2.3636741118333283E-2</v>
      </c>
      <c r="N81" s="11">
        <f t="shared" si="199"/>
        <v>0.9199142243710734</v>
      </c>
      <c r="O81" s="11">
        <f t="shared" si="199"/>
        <v>-0.21115449349303103</v>
      </c>
      <c r="P81" s="11">
        <f t="shared" si="199"/>
        <v>0.36847512546937922</v>
      </c>
      <c r="Q81" s="11">
        <f t="shared" si="199"/>
        <v>0.41484956566661846</v>
      </c>
      <c r="R81" s="11">
        <f t="shared" si="199"/>
        <v>0.34985338170242902</v>
      </c>
      <c r="S81" s="11">
        <f t="shared" si="199"/>
        <v>-3.5136705588827359E-2</v>
      </c>
      <c r="T81" s="11">
        <f t="shared" si="199"/>
        <v>0.34138452130846048</v>
      </c>
      <c r="U81" s="11">
        <f t="shared" si="199"/>
        <v>-0.31094136965494845</v>
      </c>
      <c r="V81" s="11">
        <f t="shared" si="199"/>
        <v>1.1916380136772526</v>
      </c>
      <c r="W81" s="11">
        <f t="shared" si="199"/>
        <v>0.32346295378791645</v>
      </c>
      <c r="X81" s="11">
        <f t="shared" si="199"/>
        <v>4.5515237998628721E-2</v>
      </c>
      <c r="Y81" s="11">
        <f t="shared" si="199"/>
        <v>-0.22577489653664543</v>
      </c>
      <c r="Z81" s="11">
        <f t="shared" si="199"/>
        <v>0.50471050236585613</v>
      </c>
      <c r="AA81" s="11">
        <f t="shared" si="199"/>
        <v>0.82696619021845119</v>
      </c>
      <c r="AB81" s="11">
        <f t="shared" si="199"/>
        <v>-0.18830267446534577</v>
      </c>
      <c r="AC81" s="11">
        <f t="shared" si="199"/>
        <v>-2.2070634968917029E-2</v>
      </c>
      <c r="AD81" s="11">
        <f t="shared" si="199"/>
        <v>0.1423199643018099</v>
      </c>
      <c r="AE81" s="11">
        <f t="shared" si="199"/>
        <v>5.3732394392139345E-2</v>
      </c>
      <c r="AF81" s="11">
        <f t="shared" si="199"/>
        <v>1.1259848524270308</v>
      </c>
      <c r="AG81" s="11">
        <f t="shared" si="199"/>
        <v>8.3385647062402299E-2</v>
      </c>
      <c r="AH81" s="11">
        <f t="shared" si="199"/>
        <v>0.14452929031243583</v>
      </c>
      <c r="AI81" s="11">
        <f t="shared" si="199"/>
        <v>0.44089502518969598</v>
      </c>
      <c r="AJ81" s="11">
        <f t="shared" ref="AJ81:BO81" si="200">AI20/AI$7*AJ51</f>
        <v>0.44752559015248145</v>
      </c>
      <c r="AK81" s="11">
        <f t="shared" si="200"/>
        <v>0.35011120987854627</v>
      </c>
      <c r="AL81" s="11">
        <f t="shared" si="200"/>
        <v>0.28705127834196087</v>
      </c>
      <c r="AM81" s="11">
        <f t="shared" si="200"/>
        <v>0.13690982388865788</v>
      </c>
      <c r="AN81" s="11">
        <f t="shared" si="200"/>
        <v>0.4325300345788447</v>
      </c>
      <c r="AO81" s="11">
        <f t="shared" si="200"/>
        <v>0.54003938694812414</v>
      </c>
      <c r="AP81" s="11">
        <f t="shared" si="200"/>
        <v>1.9192781835635053E-2</v>
      </c>
      <c r="AQ81" s="11">
        <f t="shared" si="200"/>
        <v>0.28803778780356237</v>
      </c>
      <c r="AR81" s="11">
        <f t="shared" si="200"/>
        <v>0.51013018469933891</v>
      </c>
      <c r="AS81" s="11">
        <f t="shared" si="200"/>
        <v>-0.28066166107917595</v>
      </c>
      <c r="AT81" s="11">
        <f t="shared" si="200"/>
        <v>-2.8142977676858132E-2</v>
      </c>
      <c r="AU81" s="11">
        <f t="shared" si="200"/>
        <v>1.1372230748638461</v>
      </c>
      <c r="AV81" s="11">
        <f t="shared" si="200"/>
        <v>0.51452471949489387</v>
      </c>
      <c r="AW81" s="11">
        <f t="shared" si="200"/>
        <v>0.28587125984434281</v>
      </c>
      <c r="AX81" s="11">
        <f t="shared" si="200"/>
        <v>0.45442428503573956</v>
      </c>
      <c r="AY81" s="11">
        <f t="shared" si="200"/>
        <v>0.24432241840672153</v>
      </c>
      <c r="AZ81" s="11">
        <f t="shared" si="200"/>
        <v>0.2274546026250617</v>
      </c>
      <c r="BA81" s="11">
        <f t="shared" si="200"/>
        <v>8.9192700045771942E-2</v>
      </c>
      <c r="BB81" s="11">
        <f t="shared" si="200"/>
        <v>0.34811743316724703</v>
      </c>
      <c r="BC81" s="11">
        <f t="shared" si="200"/>
        <v>0.17882093224869708</v>
      </c>
      <c r="BD81" s="11">
        <f t="shared" si="200"/>
        <v>0.33011569278547975</v>
      </c>
      <c r="BE81" s="11">
        <f t="shared" si="200"/>
        <v>-0.41372168815792881</v>
      </c>
      <c r="BF81" s="11">
        <f t="shared" si="200"/>
        <v>0.23036456970545699</v>
      </c>
      <c r="BG81" s="11">
        <f t="shared" si="200"/>
        <v>-0.19765864526637947</v>
      </c>
      <c r="BH81" s="11">
        <f t="shared" si="200"/>
        <v>9.9603579010380278E-2</v>
      </c>
      <c r="BI81" s="11">
        <f t="shared" si="200"/>
        <v>0.13896758623243299</v>
      </c>
      <c r="BJ81" s="11">
        <f t="shared" si="200"/>
        <v>1.9730897486346613E-2</v>
      </c>
      <c r="BK81" s="11">
        <f t="shared" si="200"/>
        <v>-0.2915148669933656</v>
      </c>
      <c r="BL81" s="11">
        <f t="shared" si="200"/>
        <v>0.14679119178200353</v>
      </c>
      <c r="BM81" s="11">
        <f t="shared" si="200"/>
        <v>1.2732702707536819E-14</v>
      </c>
      <c r="BN81" s="11">
        <f t="shared" si="200"/>
        <v>0.11552120693156563</v>
      </c>
      <c r="BO81" s="11">
        <f t="shared" si="200"/>
        <v>0.13333505099459031</v>
      </c>
      <c r="BP81" s="11">
        <f t="shared" ref="BP81:CU81" si="201">BO20/BO$7*BP51</f>
        <v>-9.397173336609646E-2</v>
      </c>
      <c r="BQ81" s="11">
        <f t="shared" si="201"/>
        <v>-8.3968616423976863E-2</v>
      </c>
      <c r="BR81" s="11">
        <f t="shared" si="201"/>
        <v>0.18668402948327539</v>
      </c>
      <c r="BS81" s="11">
        <f t="shared" si="201"/>
        <v>9.2581497781779903E-2</v>
      </c>
      <c r="BT81" s="11">
        <f t="shared" si="201"/>
        <v>0.13755666282646786</v>
      </c>
      <c r="BU81" s="11">
        <f t="shared" si="201"/>
        <v>0.32028404282073825</v>
      </c>
      <c r="BV81" s="11">
        <f t="shared" si="201"/>
        <v>0.16287233441006144</v>
      </c>
      <c r="BW81" s="11">
        <f t="shared" si="201"/>
        <v>0.32522841117021023</v>
      </c>
      <c r="BX81" s="11">
        <f t="shared" si="201"/>
        <v>0</v>
      </c>
      <c r="BY81" s="11">
        <f t="shared" si="201"/>
        <v>0.99680250601071863</v>
      </c>
      <c r="BZ81" s="11">
        <f t="shared" si="201"/>
        <v>0.16054284493010393</v>
      </c>
      <c r="CA81" s="11">
        <f t="shared" si="201"/>
        <v>-0.16212223324808275</v>
      </c>
      <c r="CB81" s="11">
        <f t="shared" si="201"/>
        <v>0.22179905388846466</v>
      </c>
      <c r="CC81" s="11">
        <f t="shared" si="201"/>
        <v>-0.27056380963914722</v>
      </c>
      <c r="CD81" s="11">
        <f t="shared" si="201"/>
        <v>-0.17960217557462382</v>
      </c>
      <c r="CE81" s="11">
        <f t="shared" si="201"/>
        <v>-8.587423737911129E-2</v>
      </c>
      <c r="CF81" s="11">
        <f t="shared" si="201"/>
        <v>0.85338478771803261</v>
      </c>
      <c r="CG81" s="11">
        <f t="shared" si="201"/>
        <v>-0.51904929520269638</v>
      </c>
      <c r="CH81" s="11">
        <f t="shared" si="201"/>
        <v>-0.61046026405293019</v>
      </c>
      <c r="CI81" s="11">
        <f t="shared" si="201"/>
        <v>-0.22635172359672442</v>
      </c>
      <c r="CJ81" s="11">
        <f t="shared" si="201"/>
        <v>-0.16010410958147928</v>
      </c>
      <c r="CK81" s="11">
        <f t="shared" si="201"/>
        <v>-0.41818976131703806</v>
      </c>
      <c r="CL81" s="11">
        <f t="shared" si="201"/>
        <v>0.19727958139025747</v>
      </c>
      <c r="CM81" s="11">
        <f t="shared" si="201"/>
        <v>0.17739645280090985</v>
      </c>
      <c r="CN81" s="11">
        <f t="shared" si="201"/>
        <v>-1.8463640864636133E-2</v>
      </c>
      <c r="CO81" s="11">
        <f t="shared" si="201"/>
        <v>1.831694186904511E-2</v>
      </c>
      <c r="CP81" s="11">
        <f t="shared" si="201"/>
        <v>0.31249885641746389</v>
      </c>
      <c r="CQ81" s="11">
        <f t="shared" si="201"/>
        <v>0.18146776751601618</v>
      </c>
      <c r="CR81" s="11">
        <f t="shared" si="201"/>
        <v>0</v>
      </c>
      <c r="CS81" s="11">
        <f t="shared" si="201"/>
        <v>6.2496982752831012E-2</v>
      </c>
      <c r="CT81" s="11">
        <f t="shared" si="201"/>
        <v>0.45736180361420731</v>
      </c>
      <c r="CU81" s="11">
        <f t="shared" si="201"/>
        <v>0.16758323058490612</v>
      </c>
      <c r="CV81" s="11">
        <f t="shared" ref="CV81:EA81" si="202">CU20/CU$7*CV51</f>
        <v>3.4921786572542461E-2</v>
      </c>
      <c r="CW81" s="11">
        <f t="shared" si="202"/>
        <v>0.26278948404913477</v>
      </c>
      <c r="CX81" s="11">
        <f t="shared" si="202"/>
        <v>0.33858492321549488</v>
      </c>
      <c r="CY81" s="11">
        <f t="shared" si="202"/>
        <v>0.38858849626642278</v>
      </c>
      <c r="CZ81" s="11">
        <f t="shared" si="202"/>
        <v>0.38564311571047727</v>
      </c>
      <c r="DA81" s="11">
        <f t="shared" si="202"/>
        <v>0.39978114021188194</v>
      </c>
      <c r="DB81" s="11">
        <f t="shared" si="202"/>
        <v>0.2433004678768165</v>
      </c>
      <c r="DC81" s="11">
        <f t="shared" si="202"/>
        <v>0.15790017623188884</v>
      </c>
      <c r="DD81" s="11">
        <f t="shared" si="202"/>
        <v>0.49926833525165676</v>
      </c>
      <c r="DE81" s="11">
        <f t="shared" si="202"/>
        <v>0.18793368762219773</v>
      </c>
      <c r="DF81" s="11">
        <f t="shared" si="202"/>
        <v>0.47472364953085122</v>
      </c>
      <c r="DG81" s="11">
        <f t="shared" si="202"/>
        <v>6.4392002512844368E-2</v>
      </c>
      <c r="DH81" s="11">
        <f t="shared" si="202"/>
        <v>0.23315330746422291</v>
      </c>
      <c r="DI81" s="11">
        <f t="shared" si="202"/>
        <v>1.5852509871026099E-2</v>
      </c>
      <c r="DJ81" s="11">
        <f t="shared" si="202"/>
        <v>0.13471248754605369</v>
      </c>
      <c r="DK81" s="11">
        <f t="shared" si="202"/>
        <v>-0.41887355295045042</v>
      </c>
      <c r="DL81" s="11">
        <f t="shared" si="202"/>
        <v>-0.24760389784992623</v>
      </c>
      <c r="DM81" s="11">
        <f t="shared" si="202"/>
        <v>-0.33819344314592231</v>
      </c>
      <c r="DN81" s="11">
        <f t="shared" si="202"/>
        <v>-0.10016015409430033</v>
      </c>
      <c r="DO81" s="11">
        <f t="shared" si="202"/>
        <v>-0.66881270610801402</v>
      </c>
      <c r="DP81" s="11">
        <f t="shared" si="202"/>
        <v>0.27753988786296546</v>
      </c>
      <c r="DQ81" s="11">
        <f t="shared" si="202"/>
        <v>0.55527876545185861</v>
      </c>
      <c r="DR81" s="11">
        <f t="shared" si="202"/>
        <v>-0.25383227615798631</v>
      </c>
      <c r="DS81" s="11">
        <f t="shared" si="202"/>
        <v>0.626115767259673</v>
      </c>
      <c r="DT81" s="42">
        <f t="shared" si="202"/>
        <v>-2.8100685919766852</v>
      </c>
      <c r="DU81" s="42">
        <f t="shared" si="202"/>
        <v>1.3022126660808553</v>
      </c>
      <c r="DV81" s="42">
        <f t="shared" si="202"/>
        <v>-1.7632154909475271</v>
      </c>
      <c r="DW81" s="11">
        <f t="shared" si="202"/>
        <v>0</v>
      </c>
      <c r="DX81" s="11">
        <f t="shared" si="202"/>
        <v>0.78797318931989158</v>
      </c>
      <c r="DY81" s="11">
        <f t="shared" si="202"/>
        <v>1.4500423519524019</v>
      </c>
      <c r="DZ81" s="11">
        <f t="shared" si="202"/>
        <v>-0.74178141238417916</v>
      </c>
      <c r="EA81" s="11">
        <f t="shared" si="202"/>
        <v>-1.5948012822867546</v>
      </c>
      <c r="EB81" s="11">
        <f t="shared" ref="EB81:FJ81" si="203">EA20/EA$7*EB51</f>
        <v>-0.18253228795205903</v>
      </c>
      <c r="EC81" s="11">
        <f t="shared" si="203"/>
        <v>2.4870059511121312</v>
      </c>
      <c r="ED81" s="11">
        <f t="shared" si="203"/>
        <v>-0.76044628822279825</v>
      </c>
      <c r="EE81" s="11">
        <f t="shared" si="203"/>
        <v>-8.9779163045626498E-2</v>
      </c>
      <c r="EF81" s="11">
        <f t="shared" si="203"/>
        <v>1.9814919225211891</v>
      </c>
      <c r="EG81" s="11">
        <f t="shared" si="203"/>
        <v>-5.2293433820836982E-2</v>
      </c>
      <c r="EH81" s="11">
        <f t="shared" si="203"/>
        <v>-4.4959446960178243E-2</v>
      </c>
      <c r="EI81" s="11">
        <f t="shared" si="203"/>
        <v>2.3424508189088802</v>
      </c>
      <c r="EJ81" s="11">
        <f t="shared" si="203"/>
        <v>0.74677609292330593</v>
      </c>
      <c r="EK81" s="11">
        <f t="shared" si="203"/>
        <v>0.50472681859088597</v>
      </c>
      <c r="EL81" s="11">
        <f t="shared" si="203"/>
        <v>0.21608864885995474</v>
      </c>
      <c r="EM81" s="11">
        <f t="shared" si="203"/>
        <v>-0.34782363354635748</v>
      </c>
      <c r="EN81" s="12">
        <f t="shared" si="203"/>
        <v>8.8446055853120778E-2</v>
      </c>
      <c r="EO81" s="12">
        <f t="shared" si="203"/>
        <v>-6.916674572797947E-2</v>
      </c>
      <c r="EP81" s="12">
        <f t="shared" si="203"/>
        <v>-0.11285355342824073</v>
      </c>
      <c r="EQ81" s="12">
        <f t="shared" si="203"/>
        <v>3.8709324843246448E-2</v>
      </c>
      <c r="ER81" s="12">
        <f t="shared" si="203"/>
        <v>0.10761262441549863</v>
      </c>
      <c r="ES81" s="12">
        <f t="shared" si="203"/>
        <v>4.2763890474227075E-3</v>
      </c>
      <c r="ET81" s="12">
        <f t="shared" si="203"/>
        <v>-4.3933140212566437E-3</v>
      </c>
      <c r="EU81" s="12">
        <f t="shared" si="203"/>
        <v>2.9322671496257367E-2</v>
      </c>
      <c r="EV81" s="12">
        <f t="shared" si="203"/>
        <v>0.10501020510011945</v>
      </c>
      <c r="EW81" s="12">
        <f t="shared" si="203"/>
        <v>7.86111728636672E-2</v>
      </c>
      <c r="EX81" s="12">
        <f t="shared" si="203"/>
        <v>7.2921680617663451E-2</v>
      </c>
      <c r="EY81" s="12">
        <f t="shared" si="203"/>
        <v>7.4765994273634895E-2</v>
      </c>
      <c r="EZ81" s="12">
        <f t="shared" si="203"/>
        <v>7.4357676544067552E-2</v>
      </c>
      <c r="FA81" s="12">
        <f t="shared" si="203"/>
        <v>5.5574743383531092E-2</v>
      </c>
      <c r="FB81" s="12">
        <f t="shared" si="203"/>
        <v>7.9588066128676638E-2</v>
      </c>
      <c r="FC81" s="12">
        <f t="shared" si="203"/>
        <v>6.7824019741374281E-2</v>
      </c>
      <c r="FD81" s="12">
        <f t="shared" si="203"/>
        <v>6.600035558695494E-2</v>
      </c>
      <c r="FE81" s="12">
        <f t="shared" si="203"/>
        <v>8.4221197732496061E-2</v>
      </c>
      <c r="FF81" s="12">
        <f t="shared" si="203"/>
        <v>0.10394867324763038</v>
      </c>
      <c r="FG81" s="12">
        <f t="shared" si="203"/>
        <v>0.12921898504577733</v>
      </c>
      <c r="FH81" s="12">
        <f t="shared" si="203"/>
        <v>0.1870449332964797</v>
      </c>
      <c r="FI81" s="12">
        <f t="shared" si="203"/>
        <v>8.1234669826146633E-2</v>
      </c>
      <c r="FJ81" s="12">
        <f t="shared" si="203"/>
        <v>-4.1748066949135472E-2</v>
      </c>
    </row>
    <row r="82" spans="2:166" x14ac:dyDescent="0.2">
      <c r="B82" t="str">
        <f t="shared" si="133"/>
        <v xml:space="preserve">      State and local</v>
      </c>
      <c r="C82" s="11"/>
      <c r="D82" s="11">
        <f t="shared" ref="D82:AI82" si="204">C21/C$7*D52</f>
        <v>0.23250580470190238</v>
      </c>
      <c r="E82" s="11">
        <f t="shared" si="204"/>
        <v>1.5416198998358976</v>
      </c>
      <c r="F82" s="11">
        <f t="shared" si="204"/>
        <v>-0.17746472446216388</v>
      </c>
      <c r="G82" s="11">
        <f t="shared" si="204"/>
        <v>0.27832618798689984</v>
      </c>
      <c r="H82" s="11">
        <f t="shared" si="204"/>
        <v>1.2245952396048894</v>
      </c>
      <c r="I82" s="11">
        <f t="shared" si="204"/>
        <v>0.61080744125946151</v>
      </c>
      <c r="J82" s="11">
        <f t="shared" si="204"/>
        <v>-4.7583017145219543E-2</v>
      </c>
      <c r="K82" s="11">
        <f t="shared" si="204"/>
        <v>0.98328886835272089</v>
      </c>
      <c r="L82" s="11">
        <f t="shared" si="204"/>
        <v>0.31069705826454608</v>
      </c>
      <c r="M82" s="11">
        <f t="shared" si="204"/>
        <v>-2.3604531897475085E-2</v>
      </c>
      <c r="N82" s="11">
        <f t="shared" si="204"/>
        <v>0.88601206442243086</v>
      </c>
      <c r="O82" s="11">
        <f t="shared" si="204"/>
        <v>-0.30385565313893137</v>
      </c>
      <c r="P82" s="11">
        <f t="shared" si="204"/>
        <v>0.33297112037924648</v>
      </c>
      <c r="Q82" s="11">
        <f t="shared" si="204"/>
        <v>0.33162119320177502</v>
      </c>
      <c r="R82" s="11">
        <f t="shared" si="204"/>
        <v>0.39765543670989378</v>
      </c>
      <c r="S82" s="11">
        <f t="shared" si="204"/>
        <v>-1.1718833338560193E-2</v>
      </c>
      <c r="T82" s="11">
        <f t="shared" si="204"/>
        <v>0.34186312404507502</v>
      </c>
      <c r="U82" s="11">
        <f t="shared" si="204"/>
        <v>-0.2877400420856836</v>
      </c>
      <c r="V82" s="11">
        <f t="shared" si="204"/>
        <v>1.2097680656905196</v>
      </c>
      <c r="W82" s="11">
        <f t="shared" si="204"/>
        <v>0.40582942710676734</v>
      </c>
      <c r="X82" s="11">
        <f t="shared" si="204"/>
        <v>5.6923789028961662E-2</v>
      </c>
      <c r="Y82" s="11">
        <f t="shared" si="204"/>
        <v>-0.20315469288402416</v>
      </c>
      <c r="Z82" s="11">
        <f t="shared" si="204"/>
        <v>0.55244099572148953</v>
      </c>
      <c r="AA82" s="11">
        <f t="shared" si="204"/>
        <v>0.84150722171566195</v>
      </c>
      <c r="AB82" s="11">
        <f t="shared" si="204"/>
        <v>-0.12199986511564342</v>
      </c>
      <c r="AC82" s="11">
        <f t="shared" si="204"/>
        <v>2.2098415313191386E-2</v>
      </c>
      <c r="AD82" s="11">
        <f t="shared" si="204"/>
        <v>7.6521595994887823E-2</v>
      </c>
      <c r="AE82" s="11">
        <f t="shared" si="204"/>
        <v>4.2980606587020145E-2</v>
      </c>
      <c r="AF82" s="11">
        <f t="shared" si="204"/>
        <v>1.1195274656864878</v>
      </c>
      <c r="AG82" s="11">
        <f t="shared" si="204"/>
        <v>-3.1167390375705567E-2</v>
      </c>
      <c r="AH82" s="11">
        <f t="shared" si="204"/>
        <v>0.18617416638360848</v>
      </c>
      <c r="AI82" s="11">
        <f t="shared" si="204"/>
        <v>0.31716859779673323</v>
      </c>
      <c r="AJ82" s="11">
        <f t="shared" ref="AJ82:BO82" si="205">AI21/AI$7*AJ52</f>
        <v>0.45866708882741369</v>
      </c>
      <c r="AK82" s="11">
        <f t="shared" si="205"/>
        <v>0.2395666005697801</v>
      </c>
      <c r="AL82" s="11">
        <f t="shared" si="205"/>
        <v>0.17775292115259012</v>
      </c>
      <c r="AM82" s="11">
        <f t="shared" si="205"/>
        <v>2.9251991644089079E-2</v>
      </c>
      <c r="AN82" s="11">
        <f t="shared" si="205"/>
        <v>0.54353176330528297</v>
      </c>
      <c r="AO82" s="11">
        <f t="shared" si="205"/>
        <v>0.56124742886435819</v>
      </c>
      <c r="AP82" s="11">
        <f t="shared" si="205"/>
        <v>-6.6992481405965976E-2</v>
      </c>
      <c r="AQ82" s="11">
        <f t="shared" si="205"/>
        <v>0.29808140736016042</v>
      </c>
      <c r="AR82" s="11">
        <f t="shared" si="205"/>
        <v>-0.17922318055246395</v>
      </c>
      <c r="AS82" s="11">
        <f t="shared" si="205"/>
        <v>0.2567728799850712</v>
      </c>
      <c r="AT82" s="11">
        <f t="shared" si="205"/>
        <v>0.12254158454434741</v>
      </c>
      <c r="AU82" s="11">
        <f t="shared" si="205"/>
        <v>0.98263169519836069</v>
      </c>
      <c r="AV82" s="11">
        <f t="shared" si="205"/>
        <v>0.5349854113516338</v>
      </c>
      <c r="AW82" s="11">
        <f t="shared" si="205"/>
        <v>0.25733762445801056</v>
      </c>
      <c r="AX82" s="11">
        <f t="shared" si="205"/>
        <v>0.42576964987456412</v>
      </c>
      <c r="AY82" s="11">
        <f t="shared" si="205"/>
        <v>0.25439884357305942</v>
      </c>
      <c r="AZ82" s="11">
        <f t="shared" si="205"/>
        <v>0.22764107028217653</v>
      </c>
      <c r="BA82" s="11">
        <f t="shared" si="205"/>
        <v>6.9353809552959153E-2</v>
      </c>
      <c r="BB82" s="11">
        <f t="shared" si="205"/>
        <v>0</v>
      </c>
      <c r="BC82" s="11">
        <f t="shared" si="205"/>
        <v>0.15896502777141597</v>
      </c>
      <c r="BD82" s="11">
        <f t="shared" si="205"/>
        <v>0.38114489771950943</v>
      </c>
      <c r="BE82" s="11">
        <f t="shared" si="205"/>
        <v>-0.35469400228001674</v>
      </c>
      <c r="BF82" s="11">
        <f t="shared" si="205"/>
        <v>0.18017465702578545</v>
      </c>
      <c r="BG82" s="11">
        <f t="shared" si="205"/>
        <v>-0.13850053413007873</v>
      </c>
      <c r="BH82" s="11">
        <f t="shared" si="205"/>
        <v>9.963957590736526E-2</v>
      </c>
      <c r="BI82" s="11">
        <f t="shared" si="205"/>
        <v>0.15899192290570799</v>
      </c>
      <c r="BJ82" s="11">
        <f t="shared" si="205"/>
        <v>-9.857635743914208E-3</v>
      </c>
      <c r="BK82" s="11">
        <f t="shared" si="205"/>
        <v>-0.18501295208448343</v>
      </c>
      <c r="BL82" s="11">
        <f t="shared" si="205"/>
        <v>0.15670622100991172</v>
      </c>
      <c r="BM82" s="11">
        <f t="shared" si="205"/>
        <v>-9.6590522494077284E-3</v>
      </c>
      <c r="BN82" s="11">
        <f t="shared" si="205"/>
        <v>0.23194092746953385</v>
      </c>
      <c r="BO82" s="11">
        <f t="shared" si="205"/>
        <v>0.18130215591532922</v>
      </c>
      <c r="BP82" s="11">
        <f t="shared" ref="BP82:CU82" si="206">BO21/BO$7*BP52</f>
        <v>-6.5814146488737152E-2</v>
      </c>
      <c r="BQ82" s="11">
        <f t="shared" si="206"/>
        <v>-8.3942808394991603E-2</v>
      </c>
      <c r="BR82" s="11">
        <f t="shared" si="206"/>
        <v>0.17742046437657638</v>
      </c>
      <c r="BS82" s="11">
        <f t="shared" si="206"/>
        <v>0.10190343207213312</v>
      </c>
      <c r="BT82" s="11">
        <f t="shared" si="206"/>
        <v>0.14684351550022615</v>
      </c>
      <c r="BU82" s="11">
        <f t="shared" si="206"/>
        <v>0.3206611473366236</v>
      </c>
      <c r="BV82" s="11">
        <f t="shared" si="206"/>
        <v>0.13569321544642349</v>
      </c>
      <c r="BW82" s="11">
        <f t="shared" si="206"/>
        <v>0.29823034193331588</v>
      </c>
      <c r="BX82" s="11">
        <f t="shared" si="206"/>
        <v>0</v>
      </c>
      <c r="BY82" s="11">
        <f t="shared" si="206"/>
        <v>0.96258934776291682</v>
      </c>
      <c r="BZ82" s="11">
        <f t="shared" si="206"/>
        <v>0.13375240542451855</v>
      </c>
      <c r="CA82" s="11">
        <f t="shared" si="206"/>
        <v>-0.17993393623956866</v>
      </c>
      <c r="CB82" s="11">
        <f t="shared" si="206"/>
        <v>1.8386116624781981E-2</v>
      </c>
      <c r="CC82" s="11">
        <f t="shared" si="206"/>
        <v>-0.14035170542451386</v>
      </c>
      <c r="CD82" s="11">
        <f t="shared" si="206"/>
        <v>-0.12301268383936216</v>
      </c>
      <c r="CE82" s="11">
        <f t="shared" si="206"/>
        <v>8.6276641597537826E-2</v>
      </c>
      <c r="CF82" s="11">
        <f t="shared" si="206"/>
        <v>7.6996555983384785E-2</v>
      </c>
      <c r="CG82" s="11">
        <f t="shared" si="206"/>
        <v>7.6672329047030086E-2</v>
      </c>
      <c r="CH82" s="11">
        <f t="shared" si="206"/>
        <v>-0.47054069470974053</v>
      </c>
      <c r="CI82" s="11">
        <f t="shared" si="206"/>
        <v>-0.23553583034989392</v>
      </c>
      <c r="CJ82" s="11">
        <f t="shared" si="206"/>
        <v>-0.13188791549545176</v>
      </c>
      <c r="CK82" s="11">
        <f t="shared" si="206"/>
        <v>-0.35331239607830667</v>
      </c>
      <c r="CL82" s="11">
        <f t="shared" si="206"/>
        <v>0.23528192389087049</v>
      </c>
      <c r="CM82" s="11">
        <f t="shared" si="206"/>
        <v>0.19629944385849005</v>
      </c>
      <c r="CN82" s="11">
        <f t="shared" si="206"/>
        <v>0</v>
      </c>
      <c r="CO82" s="11">
        <f t="shared" si="206"/>
        <v>3.6656649273320178E-2</v>
      </c>
      <c r="CP82" s="11">
        <f t="shared" si="206"/>
        <v>0.3221257725385992</v>
      </c>
      <c r="CQ82" s="11">
        <f t="shared" si="206"/>
        <v>0.21813859319550211</v>
      </c>
      <c r="CR82" s="11">
        <f t="shared" si="206"/>
        <v>7.1895961333387756E-2</v>
      </c>
      <c r="CS82" s="11">
        <f t="shared" si="206"/>
        <v>0.11628233937844669</v>
      </c>
      <c r="CT82" s="11">
        <f t="shared" si="206"/>
        <v>0.49453026923805121</v>
      </c>
      <c r="CU82" s="11">
        <f t="shared" si="206"/>
        <v>0.14994488632554573</v>
      </c>
      <c r="CV82" s="11">
        <f t="shared" ref="CV82:EA82" si="207">CU21/CU$7*CV52</f>
        <v>6.1169973024806507E-2</v>
      </c>
      <c r="CW82" s="11">
        <f t="shared" si="207"/>
        <v>0.31613442402326791</v>
      </c>
      <c r="CX82" s="11">
        <f t="shared" si="207"/>
        <v>0.36532853896913831</v>
      </c>
      <c r="CY82" s="11">
        <f t="shared" si="207"/>
        <v>0.38032914685552321</v>
      </c>
      <c r="CZ82" s="11">
        <f t="shared" si="207"/>
        <v>0.36009390122074303</v>
      </c>
      <c r="DA82" s="11">
        <f t="shared" si="207"/>
        <v>0.40029359110256363</v>
      </c>
      <c r="DB82" s="11">
        <f t="shared" si="207"/>
        <v>0.24348997726789684</v>
      </c>
      <c r="DC82" s="11">
        <f t="shared" si="207"/>
        <v>0.15798000247810115</v>
      </c>
      <c r="DD82" s="11">
        <f t="shared" si="207"/>
        <v>0.47468923795267348</v>
      </c>
      <c r="DE82" s="11">
        <f t="shared" si="207"/>
        <v>0.18804633483773397</v>
      </c>
      <c r="DF82" s="11">
        <f t="shared" si="207"/>
        <v>0.45880747673141081</v>
      </c>
      <c r="DG82" s="11">
        <f t="shared" si="207"/>
        <v>3.2170041872758418E-2</v>
      </c>
      <c r="DH82" s="11">
        <f t="shared" si="207"/>
        <v>0.25765836923297719</v>
      </c>
      <c r="DI82" s="11">
        <f t="shared" si="207"/>
        <v>3.9663141788564567E-2</v>
      </c>
      <c r="DJ82" s="11">
        <f t="shared" si="207"/>
        <v>0.15867218238202574</v>
      </c>
      <c r="DK82" s="11">
        <f t="shared" si="207"/>
        <v>-0.36472485796036563</v>
      </c>
      <c r="DL82" s="11">
        <f t="shared" si="207"/>
        <v>-0.22438149417205269</v>
      </c>
      <c r="DM82" s="11">
        <f t="shared" si="207"/>
        <v>-0.32262805701333591</v>
      </c>
      <c r="DN82" s="11">
        <f t="shared" si="207"/>
        <v>-6.9389573908205479E-2</v>
      </c>
      <c r="DO82" s="11">
        <f t="shared" si="207"/>
        <v>-0.62327558493173962</v>
      </c>
      <c r="DP82" s="11">
        <f t="shared" si="207"/>
        <v>0.27779719547710613</v>
      </c>
      <c r="DQ82" s="11">
        <f t="shared" si="207"/>
        <v>0.5405651373743704</v>
      </c>
      <c r="DR82" s="11">
        <f t="shared" si="207"/>
        <v>-0.22400759747349733</v>
      </c>
      <c r="DS82" s="11">
        <f t="shared" si="207"/>
        <v>0.58839356369976381</v>
      </c>
      <c r="DT82" s="42">
        <f t="shared" si="207"/>
        <v>-2.8054326284936928</v>
      </c>
      <c r="DU82" s="42">
        <f t="shared" si="207"/>
        <v>0.92849117276412618</v>
      </c>
      <c r="DV82" s="42">
        <f t="shared" si="207"/>
        <v>-1.5333379180182511</v>
      </c>
      <c r="DW82" s="11">
        <f t="shared" si="207"/>
        <v>8.9260189889315375E-2</v>
      </c>
      <c r="DX82" s="11">
        <f t="shared" si="207"/>
        <v>0.79869780786430888</v>
      </c>
      <c r="DY82" s="11">
        <f t="shared" si="207"/>
        <v>1.5010486234316525</v>
      </c>
      <c r="DZ82" s="11">
        <f t="shared" si="207"/>
        <v>-0.72500289771676873</v>
      </c>
      <c r="EA82" s="11">
        <f t="shared" si="207"/>
        <v>-1.5374847940223306</v>
      </c>
      <c r="EB82" s="11">
        <f t="shared" ref="EB82:FJ82" si="208">EA21/EA$7*EB52</f>
        <v>-9.1506647966585503E-2</v>
      </c>
      <c r="EC82" s="11">
        <f t="shared" si="208"/>
        <v>2.5443243430249423</v>
      </c>
      <c r="ED82" s="11">
        <f t="shared" si="208"/>
        <v>-0.76550959353646852</v>
      </c>
      <c r="EE82" s="11">
        <f t="shared" si="208"/>
        <v>-0.11953926592177441</v>
      </c>
      <c r="EF82" s="11">
        <f t="shared" si="208"/>
        <v>1.943513771786346</v>
      </c>
      <c r="EG82" s="11">
        <f t="shared" si="208"/>
        <v>-9.6949567787243812E-2</v>
      </c>
      <c r="EH82" s="11">
        <f t="shared" si="208"/>
        <v>-6.7376775887861354E-2</v>
      </c>
      <c r="EI82" s="11">
        <f t="shared" si="208"/>
        <v>2.3164272539144131</v>
      </c>
      <c r="EJ82" s="11">
        <f t="shared" si="208"/>
        <v>0.73285241653268374</v>
      </c>
      <c r="EK82" s="11">
        <f t="shared" si="208"/>
        <v>0.48251254855090714</v>
      </c>
      <c r="EL82" s="11">
        <f t="shared" si="208"/>
        <v>0.21622926447285257</v>
      </c>
      <c r="EM82" s="11">
        <f t="shared" si="208"/>
        <v>-0.35476759868099056</v>
      </c>
      <c r="EN82" s="12">
        <f t="shared" si="208"/>
        <v>0.16263146188183605</v>
      </c>
      <c r="EO82" s="12">
        <f t="shared" si="208"/>
        <v>1.7744495969720445E-2</v>
      </c>
      <c r="EP82" s="12">
        <f t="shared" si="208"/>
        <v>1.6887822682681769E-2</v>
      </c>
      <c r="EQ82" s="12">
        <f t="shared" si="208"/>
        <v>5.7906255453215733E-2</v>
      </c>
      <c r="ER82" s="12">
        <f t="shared" si="208"/>
        <v>0.1144191994193642</v>
      </c>
      <c r="ES82" s="12">
        <f t="shared" si="208"/>
        <v>1.1575585952651547E-2</v>
      </c>
      <c r="ET82" s="12">
        <f t="shared" si="208"/>
        <v>-8.7875241785417932E-4</v>
      </c>
      <c r="EU82" s="12">
        <f t="shared" si="208"/>
        <v>2.6979682059453822E-2</v>
      </c>
      <c r="EV82" s="12">
        <f t="shared" si="208"/>
        <v>0.10646942688722065</v>
      </c>
      <c r="EW82" s="12">
        <f t="shared" si="208"/>
        <v>8.08150954566281E-2</v>
      </c>
      <c r="EX82" s="12">
        <f t="shared" si="208"/>
        <v>7.2806111915942023E-2</v>
      </c>
      <c r="EY82" s="12">
        <f t="shared" si="208"/>
        <v>7.2478169309469528E-2</v>
      </c>
      <c r="EZ82" s="12">
        <f t="shared" si="208"/>
        <v>7.032114781246461E-2</v>
      </c>
      <c r="FA82" s="12">
        <f t="shared" si="208"/>
        <v>5.1289076585270793E-2</v>
      </c>
      <c r="FB82" s="12">
        <f t="shared" si="208"/>
        <v>7.3335231793895547E-2</v>
      </c>
      <c r="FC82" s="12">
        <f t="shared" si="208"/>
        <v>6.1827361072424834E-2</v>
      </c>
      <c r="FD82" s="12">
        <f t="shared" si="208"/>
        <v>5.9830633286677107E-2</v>
      </c>
      <c r="FE82" s="12">
        <f t="shared" si="208"/>
        <v>7.8605182620534689E-2</v>
      </c>
      <c r="FF82" s="12">
        <f t="shared" si="208"/>
        <v>9.7416098801848788E-2</v>
      </c>
      <c r="FG82" s="12">
        <f t="shared" si="208"/>
        <v>0.10065300774634009</v>
      </c>
      <c r="FH82" s="12">
        <f t="shared" si="208"/>
        <v>9.6182093253842887E-2</v>
      </c>
      <c r="FI82" s="12">
        <f t="shared" si="208"/>
        <v>8.7427029272250281E-2</v>
      </c>
      <c r="FJ82" s="12">
        <f t="shared" si="208"/>
        <v>5.958391563815648E-2</v>
      </c>
    </row>
    <row r="83" spans="2:166" x14ac:dyDescent="0.2">
      <c r="B83" t="str">
        <f t="shared" si="133"/>
        <v xml:space="preserve">      Federal</v>
      </c>
      <c r="C83" s="11"/>
      <c r="D83" s="11">
        <f t="shared" ref="D83:AI83" si="209">C22/C$7*D53</f>
        <v>0.20155093833903187</v>
      </c>
      <c r="E83" s="11">
        <f t="shared" si="209"/>
        <v>-0.18570224169749508</v>
      </c>
      <c r="F83" s="11">
        <f t="shared" si="209"/>
        <v>-0.19454465906569335</v>
      </c>
      <c r="G83" s="11">
        <f t="shared" si="209"/>
        <v>-2.3872228816765668E-2</v>
      </c>
      <c r="H83" s="11">
        <f t="shared" si="209"/>
        <v>4.8571773165755304E-2</v>
      </c>
      <c r="I83" s="11">
        <f t="shared" si="209"/>
        <v>0.1862375965640575</v>
      </c>
      <c r="J83" s="11">
        <f t="shared" si="209"/>
        <v>-7.0502577985140563E-2</v>
      </c>
      <c r="K83" s="11">
        <f t="shared" si="209"/>
        <v>2.3966514936705926E-2</v>
      </c>
      <c r="L83" s="11">
        <f t="shared" si="209"/>
        <v>1.1863454631180995E-2</v>
      </c>
      <c r="M83" s="11">
        <f t="shared" si="209"/>
        <v>4.768151639363493E-2</v>
      </c>
      <c r="N83" s="11">
        <f t="shared" si="209"/>
        <v>3.5697298513666473E-2</v>
      </c>
      <c r="O83" s="11">
        <f t="shared" si="209"/>
        <v>9.6110752402925312E-2</v>
      </c>
      <c r="P83" s="11">
        <f t="shared" si="209"/>
        <v>3.5555629955343712E-2</v>
      </c>
      <c r="Q83" s="11">
        <f t="shared" si="209"/>
        <v>8.3374476049751539E-2</v>
      </c>
      <c r="R83" s="11">
        <f t="shared" si="209"/>
        <v>-4.58095176236454E-2</v>
      </c>
      <c r="S83" s="11">
        <f t="shared" si="209"/>
        <v>-2.3341354324050947E-2</v>
      </c>
      <c r="T83" s="11">
        <f t="shared" si="209"/>
        <v>0</v>
      </c>
      <c r="U83" s="11">
        <f t="shared" si="209"/>
        <v>-2.3118804626359693E-2</v>
      </c>
      <c r="V83" s="11">
        <f t="shared" si="209"/>
        <v>-1.1532054685009908E-2</v>
      </c>
      <c r="W83" s="11">
        <f t="shared" si="209"/>
        <v>-7.8934741283896673E-2</v>
      </c>
      <c r="X83" s="11">
        <f t="shared" si="209"/>
        <v>-1.1339407594926781E-2</v>
      </c>
      <c r="Y83" s="11">
        <f t="shared" si="209"/>
        <v>-2.2609089767628862E-2</v>
      </c>
      <c r="Z83" s="11">
        <f t="shared" si="209"/>
        <v>-4.4870949293147673E-2</v>
      </c>
      <c r="AA83" s="11">
        <f t="shared" si="209"/>
        <v>-1.137889755892405E-2</v>
      </c>
      <c r="AB83" s="11">
        <f t="shared" si="209"/>
        <v>-6.587325511428789E-2</v>
      </c>
      <c r="AC83" s="11">
        <f t="shared" si="209"/>
        <v>-4.3758011329723262E-2</v>
      </c>
      <c r="AD83" s="11">
        <f t="shared" si="209"/>
        <v>6.6360610732355232E-2</v>
      </c>
      <c r="AE83" s="11">
        <f t="shared" si="209"/>
        <v>1.0755668874001069E-2</v>
      </c>
      <c r="AF83" s="11">
        <f t="shared" si="209"/>
        <v>1.0632690982897514E-2</v>
      </c>
      <c r="AG83" s="11">
        <f t="shared" si="209"/>
        <v>0.11733396857653168</v>
      </c>
      <c r="AH83" s="11">
        <f t="shared" si="209"/>
        <v>-4.075659929883077E-2</v>
      </c>
      <c r="AI83" s="11">
        <f t="shared" si="209"/>
        <v>0.12491633578692905</v>
      </c>
      <c r="AJ83" s="11">
        <f t="shared" ref="AJ83:BO83" si="210">AI22/AI$7*AJ53</f>
        <v>-1.0022669324019207E-2</v>
      </c>
      <c r="AK83" s="11">
        <f t="shared" si="210"/>
        <v>0.1116845924952239</v>
      </c>
      <c r="AL83" s="11">
        <f t="shared" si="210"/>
        <v>0.11066159038285134</v>
      </c>
      <c r="AM83" s="11">
        <f t="shared" si="210"/>
        <v>0.10974857724107459</v>
      </c>
      <c r="AN83" s="11">
        <f t="shared" si="210"/>
        <v>-0.10433290384289226</v>
      </c>
      <c r="AO83" s="11">
        <f t="shared" si="210"/>
        <v>-1.9259700335276676E-2</v>
      </c>
      <c r="AP83" s="11">
        <f t="shared" si="210"/>
        <v>8.8031704082276743E-2</v>
      </c>
      <c r="AQ83" s="11">
        <f t="shared" si="210"/>
        <v>-9.5028512088574848E-3</v>
      </c>
      <c r="AR83" s="11">
        <f t="shared" si="210"/>
        <v>0.79684258893735682</v>
      </c>
      <c r="AS83" s="11">
        <f t="shared" si="210"/>
        <v>-0.48054863212861992</v>
      </c>
      <c r="AT83" s="11">
        <f t="shared" si="210"/>
        <v>-0.14521520502085813</v>
      </c>
      <c r="AU83" s="11">
        <f t="shared" si="210"/>
        <v>0.15463206652474101</v>
      </c>
      <c r="AV83" s="11">
        <f t="shared" si="210"/>
        <v>-1.870804710408893E-2</v>
      </c>
      <c r="AW83" s="11">
        <f t="shared" si="210"/>
        <v>2.8544890609133247E-2</v>
      </c>
      <c r="AX83" s="11">
        <f t="shared" si="210"/>
        <v>2.8835844297677819E-2</v>
      </c>
      <c r="AY83" s="11">
        <f t="shared" si="210"/>
        <v>-9.6897715254250939E-3</v>
      </c>
      <c r="AZ83" s="11">
        <f t="shared" si="210"/>
        <v>0</v>
      </c>
      <c r="BA83" s="11">
        <f t="shared" si="210"/>
        <v>1.9858419428020063E-2</v>
      </c>
      <c r="BB83" s="11">
        <f t="shared" si="210"/>
        <v>0.37119376591004122</v>
      </c>
      <c r="BC83" s="11">
        <f t="shared" si="210"/>
        <v>1.9857735677448883E-2</v>
      </c>
      <c r="BD83" s="11">
        <f t="shared" si="210"/>
        <v>-4.9109433328153325E-2</v>
      </c>
      <c r="BE83" s="11">
        <f t="shared" si="210"/>
        <v>-5.9015402255988732E-2</v>
      </c>
      <c r="BF83" s="11">
        <f t="shared" si="210"/>
        <v>5.0294601190884067E-2</v>
      </c>
      <c r="BG83" s="11">
        <f t="shared" si="210"/>
        <v>-5.8882555645404608E-2</v>
      </c>
      <c r="BH83" s="11">
        <f t="shared" si="210"/>
        <v>0</v>
      </c>
      <c r="BI83" s="11">
        <f t="shared" si="210"/>
        <v>-1.9702339181251999E-2</v>
      </c>
      <c r="BJ83" s="11">
        <f t="shared" si="210"/>
        <v>2.9762286712743981E-2</v>
      </c>
      <c r="BK83" s="11">
        <f t="shared" si="210"/>
        <v>-0.10532604673201583</v>
      </c>
      <c r="BL83" s="11">
        <f t="shared" si="210"/>
        <v>-9.7289503423008718E-3</v>
      </c>
      <c r="BM83" s="11">
        <f t="shared" si="210"/>
        <v>9.6817342559474464E-3</v>
      </c>
      <c r="BN83" s="11">
        <f t="shared" si="210"/>
        <v>-0.11236258749704471</v>
      </c>
      <c r="BO83" s="11">
        <f t="shared" si="210"/>
        <v>-4.6958466711121916E-2</v>
      </c>
      <c r="BP83" s="11">
        <f t="shared" ref="BP83:CU83" si="211">BO22/BO$7*BP53</f>
        <v>-2.8084683801447005E-2</v>
      </c>
      <c r="BQ83" s="11">
        <f t="shared" si="211"/>
        <v>0</v>
      </c>
      <c r="BR83" s="11">
        <f t="shared" si="211"/>
        <v>9.3068461619522039E-3</v>
      </c>
      <c r="BS83" s="11">
        <f t="shared" si="211"/>
        <v>-9.2154247847840067E-3</v>
      </c>
      <c r="BT83" s="11">
        <f t="shared" si="211"/>
        <v>-9.1166827944953715E-3</v>
      </c>
      <c r="BU83" s="11">
        <f t="shared" si="211"/>
        <v>0</v>
      </c>
      <c r="BV83" s="11">
        <f t="shared" si="211"/>
        <v>2.7195988483226196E-2</v>
      </c>
      <c r="BW83" s="11">
        <f t="shared" si="211"/>
        <v>2.7031508175500891E-2</v>
      </c>
      <c r="BX83" s="11">
        <f t="shared" si="211"/>
        <v>0</v>
      </c>
      <c r="BY83" s="11">
        <f t="shared" si="211"/>
        <v>3.5910100359683846E-2</v>
      </c>
      <c r="BZ83" s="11">
        <f t="shared" si="211"/>
        <v>2.6807817784187067E-2</v>
      </c>
      <c r="CA83" s="11">
        <f t="shared" si="211"/>
        <v>1.8167493841026686E-2</v>
      </c>
      <c r="CB83" s="11">
        <f t="shared" si="211"/>
        <v>0.21153766428044482</v>
      </c>
      <c r="CC83" s="11">
        <f t="shared" si="211"/>
        <v>-0.12787904040939921</v>
      </c>
      <c r="CD83" s="11">
        <f t="shared" si="211"/>
        <v>-5.6281966710932184E-2</v>
      </c>
      <c r="CE83" s="11">
        <f t="shared" si="211"/>
        <v>-0.16582906762410754</v>
      </c>
      <c r="CF83" s="11">
        <f t="shared" si="211"/>
        <v>0.89535663943682575</v>
      </c>
      <c r="CG83" s="11">
        <f t="shared" si="211"/>
        <v>-0.5339086741795116</v>
      </c>
      <c r="CH83" s="11">
        <f t="shared" si="211"/>
        <v>-0.13872955926523792</v>
      </c>
      <c r="CI83" s="11">
        <f t="shared" si="211"/>
        <v>9.5070810510448685E-3</v>
      </c>
      <c r="CJ83" s="11">
        <f t="shared" si="211"/>
        <v>-2.8192830544661474E-2</v>
      </c>
      <c r="CK83" s="11">
        <f t="shared" si="211"/>
        <v>-6.480817640578003E-2</v>
      </c>
      <c r="CL83" s="11">
        <f t="shared" si="211"/>
        <v>-3.7062237384892227E-2</v>
      </c>
      <c r="CM83" s="11">
        <f t="shared" si="211"/>
        <v>-1.8505676175187738E-2</v>
      </c>
      <c r="CN83" s="11">
        <f t="shared" si="211"/>
        <v>-1.8393064076902672E-2</v>
      </c>
      <c r="CO83" s="11">
        <f t="shared" si="211"/>
        <v>-1.8228676329289043E-2</v>
      </c>
      <c r="CP83" s="11">
        <f t="shared" si="211"/>
        <v>-9.0945217179988942E-3</v>
      </c>
      <c r="CQ83" s="11">
        <f t="shared" si="211"/>
        <v>-3.5802460646677525E-2</v>
      </c>
      <c r="CR83" s="11">
        <f t="shared" si="211"/>
        <v>-7.0490658324336333E-2</v>
      </c>
      <c r="CS83" s="11">
        <f t="shared" si="211"/>
        <v>-5.2770396575449872E-2</v>
      </c>
      <c r="CT83" s="11">
        <f t="shared" si="211"/>
        <v>-3.5111701375688684E-2</v>
      </c>
      <c r="CU83" s="11">
        <f t="shared" si="211"/>
        <v>1.7638397697472514E-2</v>
      </c>
      <c r="CV83" s="11">
        <f t="shared" ref="CV83:EA83" si="212">CU22/CU$7*CV53</f>
        <v>-2.5990544359204254E-2</v>
      </c>
      <c r="CW83" s="11">
        <f t="shared" si="212"/>
        <v>-5.1477561488754445E-2</v>
      </c>
      <c r="CX83" s="11">
        <f t="shared" si="212"/>
        <v>-2.5626622237729511E-2</v>
      </c>
      <c r="CY83" s="11">
        <f t="shared" si="212"/>
        <v>8.5625169587090887E-3</v>
      </c>
      <c r="CZ83" s="11">
        <f t="shared" si="212"/>
        <v>2.5611151002611816E-2</v>
      </c>
      <c r="DA83" s="11">
        <f t="shared" si="212"/>
        <v>0</v>
      </c>
      <c r="DB83" s="11">
        <f t="shared" si="212"/>
        <v>0</v>
      </c>
      <c r="DC83" s="11">
        <f t="shared" si="212"/>
        <v>0</v>
      </c>
      <c r="DD83" s="11">
        <f t="shared" si="212"/>
        <v>2.4786521145496173E-2</v>
      </c>
      <c r="DE83" s="11">
        <f t="shared" si="212"/>
        <v>0</v>
      </c>
      <c r="DF83" s="11">
        <f t="shared" si="212"/>
        <v>1.6226914652371516E-2</v>
      </c>
      <c r="DG83" s="11">
        <f t="shared" si="212"/>
        <v>3.2428237184092032E-2</v>
      </c>
      <c r="DH83" s="11">
        <f t="shared" si="212"/>
        <v>-2.380072942605798E-2</v>
      </c>
      <c r="DI83" s="11">
        <f t="shared" si="212"/>
        <v>-2.3608150380242506E-2</v>
      </c>
      <c r="DJ83" s="11">
        <f t="shared" si="212"/>
        <v>-2.3521707013419664E-2</v>
      </c>
      <c r="DK83" s="11">
        <f t="shared" si="212"/>
        <v>-5.4096443489383535E-2</v>
      </c>
      <c r="DL83" s="11">
        <f t="shared" si="212"/>
        <v>-2.3221845652051591E-2</v>
      </c>
      <c r="DM83" s="11">
        <f t="shared" si="212"/>
        <v>-1.5456239377528037E-2</v>
      </c>
      <c r="DN83" s="11">
        <f t="shared" si="212"/>
        <v>-3.0626109834632549E-2</v>
      </c>
      <c r="DO83" s="11">
        <f t="shared" si="212"/>
        <v>-4.5384651851606145E-2</v>
      </c>
      <c r="DP83" s="11">
        <f t="shared" si="212"/>
        <v>0</v>
      </c>
      <c r="DQ83" s="11">
        <f t="shared" si="212"/>
        <v>1.5240404855007113E-2</v>
      </c>
      <c r="DR83" s="11">
        <f t="shared" si="212"/>
        <v>-2.98161395146989E-2</v>
      </c>
      <c r="DS83" s="11">
        <f t="shared" si="212"/>
        <v>3.790640514952661E-2</v>
      </c>
      <c r="DT83" s="42">
        <f t="shared" si="212"/>
        <v>3.0196235864425096E-2</v>
      </c>
      <c r="DU83" s="42">
        <f t="shared" si="212"/>
        <v>0.39008193695281829</v>
      </c>
      <c r="DV83" s="42">
        <f t="shared" si="212"/>
        <v>-0.22938262009664115</v>
      </c>
      <c r="DW83" s="11">
        <f t="shared" si="212"/>
        <v>-8.6782828609352977E-2</v>
      </c>
      <c r="DX83" s="11">
        <f t="shared" si="212"/>
        <v>-8.0841405478364447E-3</v>
      </c>
      <c r="DY83" s="11">
        <f t="shared" si="212"/>
        <v>-3.9489028948196517E-2</v>
      </c>
      <c r="DZ83" s="11">
        <f t="shared" si="212"/>
        <v>-1.5575752754236142E-2</v>
      </c>
      <c r="EA83" s="11">
        <f t="shared" si="212"/>
        <v>-5.2851934226157388E-2</v>
      </c>
      <c r="EB83" s="11">
        <f t="shared" ref="EB83:FJ83" si="213">EA22/EA$7*EB53</f>
        <v>-8.9229613373662905E-2</v>
      </c>
      <c r="EC83" s="11">
        <f t="shared" si="213"/>
        <v>-3.0054294418324672E-2</v>
      </c>
      <c r="ED83" s="11">
        <f t="shared" si="213"/>
        <v>7.5131174918954312E-3</v>
      </c>
      <c r="EE83" s="11">
        <f t="shared" si="213"/>
        <v>3.0306256100062361E-2</v>
      </c>
      <c r="EF83" s="11">
        <f t="shared" si="213"/>
        <v>4.5624162793078286E-2</v>
      </c>
      <c r="EG83" s="11">
        <f t="shared" si="213"/>
        <v>4.5544457446766634E-2</v>
      </c>
      <c r="EH83" s="11">
        <f t="shared" si="213"/>
        <v>2.2671652713436366E-2</v>
      </c>
      <c r="EI83" s="11">
        <f t="shared" si="213"/>
        <v>3.7929130526145285E-2</v>
      </c>
      <c r="EJ83" s="11">
        <f t="shared" si="213"/>
        <v>1.4981676153964779E-2</v>
      </c>
      <c r="EK83" s="11">
        <f t="shared" si="213"/>
        <v>2.2426402752931521E-2</v>
      </c>
      <c r="EL83" s="11">
        <f t="shared" si="213"/>
        <v>-5.3105575528616735E-16</v>
      </c>
      <c r="EM83" s="11">
        <f t="shared" si="213"/>
        <v>7.4935938442119172E-3</v>
      </c>
      <c r="EN83" s="12">
        <f t="shared" si="213"/>
        <v>-7.1904112490956143E-2</v>
      </c>
      <c r="EO83" s="12">
        <f t="shared" si="213"/>
        <v>-8.466205557306232E-2</v>
      </c>
      <c r="EP83" s="12">
        <f t="shared" si="213"/>
        <v>-0.12474569935128876</v>
      </c>
      <c r="EQ83" s="12">
        <f t="shared" si="213"/>
        <v>-1.8997941058720359E-2</v>
      </c>
      <c r="ER83" s="12">
        <f t="shared" si="213"/>
        <v>-6.7298576637464655E-3</v>
      </c>
      <c r="ES83" s="12">
        <f t="shared" si="213"/>
        <v>-7.2730431871636412E-3</v>
      </c>
      <c r="ET83" s="12">
        <f t="shared" si="213"/>
        <v>-3.5043430885317666E-3</v>
      </c>
      <c r="EU83" s="12">
        <f t="shared" si="213"/>
        <v>2.3473909313645848E-3</v>
      </c>
      <c r="EV83" s="12">
        <f t="shared" si="213"/>
        <v>-1.4258913809044814E-3</v>
      </c>
      <c r="EW83" s="12">
        <f t="shared" si="213"/>
        <v>-2.1580724560513339E-3</v>
      </c>
      <c r="EX83" s="12">
        <f t="shared" si="213"/>
        <v>1.3230195580116926E-4</v>
      </c>
      <c r="EY83" s="12">
        <f t="shared" si="213"/>
        <v>2.2771681592597642E-3</v>
      </c>
      <c r="EZ83" s="12">
        <f t="shared" si="213"/>
        <v>4.0279296458214254E-3</v>
      </c>
      <c r="FA83" s="12">
        <f t="shared" si="213"/>
        <v>4.3138168984739244E-3</v>
      </c>
      <c r="FB83" s="12">
        <f t="shared" si="213"/>
        <v>6.2443846201264341E-3</v>
      </c>
      <c r="FC83" s="12">
        <f t="shared" si="213"/>
        <v>5.9966630114074992E-3</v>
      </c>
      <c r="FD83" s="12">
        <f t="shared" si="213"/>
        <v>6.156958645104074E-3</v>
      </c>
      <c r="FE83" s="12">
        <f t="shared" si="213"/>
        <v>5.6341648719632704E-3</v>
      </c>
      <c r="FF83" s="12">
        <f t="shared" si="213"/>
        <v>6.5200448633841853E-3</v>
      </c>
      <c r="FG83" s="12">
        <f t="shared" si="213"/>
        <v>2.8682940422033135E-2</v>
      </c>
      <c r="FH83" s="12">
        <f t="shared" si="213"/>
        <v>9.2982474672780105E-2</v>
      </c>
      <c r="FI83" s="12">
        <f t="shared" si="213"/>
        <v>-6.108735013244479E-3</v>
      </c>
      <c r="FJ83" s="12">
        <f t="shared" si="213"/>
        <v>-9.7798364351431272E-2</v>
      </c>
    </row>
    <row r="84" spans="2:166" x14ac:dyDescent="0.2">
      <c r="B84" s="23"/>
    </row>
    <row r="86" spans="2:166" x14ac:dyDescent="0.2">
      <c r="B86" s="22" t="s">
        <v>172</v>
      </c>
    </row>
    <row r="87" spans="2:166" x14ac:dyDescent="0.2">
      <c r="C87" s="14" t="str">
        <f t="shared" ref="C87:AH87" si="214">C4</f>
        <v>1990Q1</v>
      </c>
      <c r="D87" s="14" t="str">
        <f t="shared" si="214"/>
        <v>1990Q2</v>
      </c>
      <c r="E87" s="14" t="str">
        <f t="shared" si="214"/>
        <v>1990Q3</v>
      </c>
      <c r="F87" s="14" t="str">
        <f t="shared" si="214"/>
        <v>1990Q4</v>
      </c>
      <c r="G87" s="14" t="str">
        <f t="shared" si="214"/>
        <v>1991Q1</v>
      </c>
      <c r="H87" s="14" t="str">
        <f t="shared" si="214"/>
        <v>1991Q2</v>
      </c>
      <c r="I87" s="14" t="str">
        <f t="shared" si="214"/>
        <v>1991Q3</v>
      </c>
      <c r="J87" s="14" t="str">
        <f t="shared" si="214"/>
        <v>1991Q4</v>
      </c>
      <c r="K87" s="14" t="str">
        <f t="shared" si="214"/>
        <v>1992Q1</v>
      </c>
      <c r="L87" s="14" t="str">
        <f t="shared" si="214"/>
        <v>1992Q2</v>
      </c>
      <c r="M87" s="14" t="str">
        <f t="shared" si="214"/>
        <v>1992Q3</v>
      </c>
      <c r="N87" s="14" t="str">
        <f t="shared" si="214"/>
        <v>1992Q4</v>
      </c>
      <c r="O87" s="14" t="str">
        <f t="shared" si="214"/>
        <v>1993Q1</v>
      </c>
      <c r="P87" s="14" t="str">
        <f t="shared" si="214"/>
        <v>1993Q2</v>
      </c>
      <c r="Q87" s="14" t="str">
        <f t="shared" si="214"/>
        <v>1993Q3</v>
      </c>
      <c r="R87" s="14" t="str">
        <f t="shared" si="214"/>
        <v>1993Q4</v>
      </c>
      <c r="S87" s="14" t="str">
        <f t="shared" si="214"/>
        <v>1994Q1</v>
      </c>
      <c r="T87" s="14" t="str">
        <f t="shared" si="214"/>
        <v>1994Q2</v>
      </c>
      <c r="U87" s="14" t="str">
        <f t="shared" si="214"/>
        <v>1994Q3</v>
      </c>
      <c r="V87" s="14" t="str">
        <f t="shared" si="214"/>
        <v>1994Q4</v>
      </c>
      <c r="W87" s="14" t="str">
        <f t="shared" si="214"/>
        <v>1995Q1</v>
      </c>
      <c r="X87" s="14" t="str">
        <f t="shared" si="214"/>
        <v>1995Q2</v>
      </c>
      <c r="Y87" s="14" t="str">
        <f t="shared" si="214"/>
        <v>1995Q3</v>
      </c>
      <c r="Z87" s="14" t="str">
        <f t="shared" si="214"/>
        <v>1995Q4</v>
      </c>
      <c r="AA87" s="14" t="str">
        <f t="shared" si="214"/>
        <v>1996Q1</v>
      </c>
      <c r="AB87" s="14" t="str">
        <f t="shared" si="214"/>
        <v>1996Q2</v>
      </c>
      <c r="AC87" s="14" t="str">
        <f t="shared" si="214"/>
        <v>1996Q3</v>
      </c>
      <c r="AD87" s="14" t="str">
        <f t="shared" si="214"/>
        <v>1996Q4</v>
      </c>
      <c r="AE87" s="14" t="str">
        <f t="shared" si="214"/>
        <v>1997Q1</v>
      </c>
      <c r="AF87" s="14" t="str">
        <f t="shared" si="214"/>
        <v>1997Q2</v>
      </c>
      <c r="AG87" s="14" t="str">
        <f t="shared" si="214"/>
        <v>1997Q3</v>
      </c>
      <c r="AH87" s="14" t="str">
        <f t="shared" si="214"/>
        <v>1997Q4</v>
      </c>
      <c r="AI87" s="14" t="str">
        <f t="shared" ref="AI87:BN87" si="215">AI4</f>
        <v>1998Q1</v>
      </c>
      <c r="AJ87" s="14" t="str">
        <f t="shared" si="215"/>
        <v>1998Q2</v>
      </c>
      <c r="AK87" s="14" t="str">
        <f t="shared" si="215"/>
        <v>1998Q3</v>
      </c>
      <c r="AL87" s="14" t="str">
        <f t="shared" si="215"/>
        <v>1998Q4</v>
      </c>
      <c r="AM87" s="14" t="str">
        <f t="shared" si="215"/>
        <v>1999Q1</v>
      </c>
      <c r="AN87" s="14" t="str">
        <f t="shared" si="215"/>
        <v>1999Q2</v>
      </c>
      <c r="AO87" s="14" t="str">
        <f t="shared" si="215"/>
        <v>1999Q3</v>
      </c>
      <c r="AP87" s="14" t="str">
        <f t="shared" si="215"/>
        <v>1999Q4</v>
      </c>
      <c r="AQ87" s="14" t="str">
        <f t="shared" si="215"/>
        <v>2000Q1</v>
      </c>
      <c r="AR87" s="14" t="str">
        <f t="shared" si="215"/>
        <v>2000Q2</v>
      </c>
      <c r="AS87" s="14" t="str">
        <f t="shared" si="215"/>
        <v>2000Q3</v>
      </c>
      <c r="AT87" s="14" t="str">
        <f t="shared" si="215"/>
        <v>2000Q4</v>
      </c>
      <c r="AU87" s="14" t="str">
        <f t="shared" si="215"/>
        <v>2001Q1</v>
      </c>
      <c r="AV87" s="14" t="str">
        <f t="shared" si="215"/>
        <v>2001Q2</v>
      </c>
      <c r="AW87" s="14" t="str">
        <f t="shared" si="215"/>
        <v>2001Q3</v>
      </c>
      <c r="AX87" s="14" t="str">
        <f t="shared" si="215"/>
        <v>2001Q4</v>
      </c>
      <c r="AY87" s="14" t="str">
        <f t="shared" si="215"/>
        <v>2002Q1</v>
      </c>
      <c r="AZ87" s="14" t="str">
        <f t="shared" si="215"/>
        <v>2002Q2</v>
      </c>
      <c r="BA87" s="14" t="str">
        <f t="shared" si="215"/>
        <v>2002Q3</v>
      </c>
      <c r="BB87" s="14" t="str">
        <f t="shared" si="215"/>
        <v>2002Q4</v>
      </c>
      <c r="BC87" s="14" t="str">
        <f t="shared" si="215"/>
        <v>2003Q1</v>
      </c>
      <c r="BD87" s="14" t="str">
        <f t="shared" si="215"/>
        <v>2003Q2</v>
      </c>
      <c r="BE87" s="14" t="str">
        <f t="shared" si="215"/>
        <v>2003Q3</v>
      </c>
      <c r="BF87" s="14" t="str">
        <f t="shared" si="215"/>
        <v>2003Q4</v>
      </c>
      <c r="BG87" s="14" t="str">
        <f t="shared" si="215"/>
        <v>2004Q1</v>
      </c>
      <c r="BH87" s="14" t="str">
        <f t="shared" si="215"/>
        <v>2004Q2</v>
      </c>
      <c r="BI87" s="14" t="str">
        <f t="shared" si="215"/>
        <v>2004Q3</v>
      </c>
      <c r="BJ87" s="14" t="str">
        <f t="shared" si="215"/>
        <v>2004Q4</v>
      </c>
      <c r="BK87" s="14" t="str">
        <f t="shared" si="215"/>
        <v>2005Q1</v>
      </c>
      <c r="BL87" s="14" t="str">
        <f t="shared" si="215"/>
        <v>2005Q2</v>
      </c>
      <c r="BM87" s="14" t="str">
        <f t="shared" si="215"/>
        <v>2005Q3</v>
      </c>
      <c r="BN87" s="14" t="str">
        <f t="shared" si="215"/>
        <v>2005Q4</v>
      </c>
      <c r="BO87" s="14" t="str">
        <f t="shared" ref="BO87:CT87" si="216">BO4</f>
        <v>2006Q1</v>
      </c>
      <c r="BP87" s="14" t="str">
        <f t="shared" si="216"/>
        <v>2006Q2</v>
      </c>
      <c r="BQ87" s="14" t="str">
        <f t="shared" si="216"/>
        <v>2006Q3</v>
      </c>
      <c r="BR87" s="14" t="str">
        <f t="shared" si="216"/>
        <v>2006Q4</v>
      </c>
      <c r="BS87" s="14" t="str">
        <f t="shared" si="216"/>
        <v>2007Q1</v>
      </c>
      <c r="BT87" s="14" t="str">
        <f t="shared" si="216"/>
        <v>2007Q2</v>
      </c>
      <c r="BU87" s="14" t="str">
        <f t="shared" si="216"/>
        <v>2007Q3</v>
      </c>
      <c r="BV87" s="14" t="str">
        <f t="shared" si="216"/>
        <v>2007Q4</v>
      </c>
      <c r="BW87" s="14" t="str">
        <f t="shared" si="216"/>
        <v>2008Q1</v>
      </c>
      <c r="BX87" s="14" t="str">
        <f t="shared" si="216"/>
        <v>2008Q2</v>
      </c>
      <c r="BY87" s="14" t="str">
        <f t="shared" si="216"/>
        <v>2008Q3</v>
      </c>
      <c r="BZ87" s="14" t="str">
        <f t="shared" si="216"/>
        <v>2008Q4</v>
      </c>
      <c r="CA87" s="14" t="str">
        <f t="shared" si="216"/>
        <v>2009Q1</v>
      </c>
      <c r="CB87" s="14" t="str">
        <f t="shared" si="216"/>
        <v>2009Q2</v>
      </c>
      <c r="CC87" s="14" t="str">
        <f t="shared" si="216"/>
        <v>2009Q3</v>
      </c>
      <c r="CD87" s="14" t="str">
        <f t="shared" si="216"/>
        <v>2009Q4</v>
      </c>
      <c r="CE87" s="14" t="str">
        <f t="shared" si="216"/>
        <v>2010Q1</v>
      </c>
      <c r="CF87" s="14" t="str">
        <f t="shared" si="216"/>
        <v>2010Q2</v>
      </c>
      <c r="CG87" s="14" t="str">
        <f t="shared" si="216"/>
        <v>2010Q3</v>
      </c>
      <c r="CH87" s="14" t="str">
        <f t="shared" si="216"/>
        <v>2010Q4</v>
      </c>
      <c r="CI87" s="14" t="str">
        <f t="shared" si="216"/>
        <v>2011Q1</v>
      </c>
      <c r="CJ87" s="14" t="str">
        <f t="shared" si="216"/>
        <v>2011Q2</v>
      </c>
      <c r="CK87" s="14" t="str">
        <f t="shared" si="216"/>
        <v>2011Q3</v>
      </c>
      <c r="CL87" s="14" t="str">
        <f t="shared" si="216"/>
        <v>2011Q4</v>
      </c>
      <c r="CM87" s="14" t="str">
        <f t="shared" si="216"/>
        <v>2012Q1</v>
      </c>
      <c r="CN87" s="14" t="str">
        <f t="shared" si="216"/>
        <v>2012Q2</v>
      </c>
      <c r="CO87" s="14" t="str">
        <f t="shared" si="216"/>
        <v>2012Q3</v>
      </c>
      <c r="CP87" s="14" t="str">
        <f t="shared" si="216"/>
        <v>2012Q4</v>
      </c>
      <c r="CQ87" s="14" t="str">
        <f t="shared" si="216"/>
        <v>2013Q1</v>
      </c>
      <c r="CR87" s="14" t="str">
        <f t="shared" si="216"/>
        <v>2013Q2</v>
      </c>
      <c r="CS87" s="14" t="str">
        <f t="shared" si="216"/>
        <v>2013Q3</v>
      </c>
      <c r="CT87" s="14" t="str">
        <f t="shared" si="216"/>
        <v>2013Q4</v>
      </c>
      <c r="CU87" s="14" t="str">
        <f t="shared" ref="CU87:DZ87" si="217">CU4</f>
        <v>2014Q1</v>
      </c>
      <c r="CV87" s="14" t="str">
        <f t="shared" si="217"/>
        <v>2014Q2</v>
      </c>
      <c r="CW87" s="14" t="str">
        <f t="shared" si="217"/>
        <v>2014Q3</v>
      </c>
      <c r="CX87" s="14" t="str">
        <f t="shared" si="217"/>
        <v>2014Q4</v>
      </c>
      <c r="CY87" s="14" t="str">
        <f t="shared" si="217"/>
        <v>2015Q1</v>
      </c>
      <c r="CZ87" s="14" t="str">
        <f t="shared" si="217"/>
        <v>2015Q2</v>
      </c>
      <c r="DA87" s="14" t="str">
        <f t="shared" si="217"/>
        <v>2015Q3</v>
      </c>
      <c r="DB87" s="14" t="str">
        <f t="shared" si="217"/>
        <v>2015Q4</v>
      </c>
      <c r="DC87" s="14" t="str">
        <f t="shared" si="217"/>
        <v>2016Q1</v>
      </c>
      <c r="DD87" s="14" t="str">
        <f t="shared" si="217"/>
        <v>2016Q2</v>
      </c>
      <c r="DE87" s="14" t="str">
        <f t="shared" si="217"/>
        <v>2016Q3</v>
      </c>
      <c r="DF87" s="14" t="str">
        <f t="shared" si="217"/>
        <v>2016Q4</v>
      </c>
      <c r="DG87" s="14" t="str">
        <f t="shared" si="217"/>
        <v>2017Q1</v>
      </c>
      <c r="DH87" s="14" t="str">
        <f t="shared" si="217"/>
        <v>2017Q2</v>
      </c>
      <c r="DI87" s="14" t="str">
        <f t="shared" si="217"/>
        <v>2017Q3</v>
      </c>
      <c r="DJ87" s="14" t="str">
        <f t="shared" si="217"/>
        <v>2017Q4</v>
      </c>
      <c r="DK87" s="14" t="str">
        <f t="shared" si="217"/>
        <v>2018Q1</v>
      </c>
      <c r="DL87" s="14" t="str">
        <f t="shared" si="217"/>
        <v>2018Q2</v>
      </c>
      <c r="DM87" s="14" t="str">
        <f t="shared" si="217"/>
        <v>2018Q3</v>
      </c>
      <c r="DN87" s="14" t="str">
        <f t="shared" si="217"/>
        <v>2018Q4</v>
      </c>
      <c r="DO87" s="14" t="str">
        <f t="shared" si="217"/>
        <v>2019Q1</v>
      </c>
      <c r="DP87" s="14" t="str">
        <f t="shared" si="217"/>
        <v>2019Q2</v>
      </c>
      <c r="DQ87" s="14" t="str">
        <f t="shared" si="217"/>
        <v>2019Q3</v>
      </c>
      <c r="DR87" s="14" t="str">
        <f t="shared" si="217"/>
        <v>2019Q4</v>
      </c>
      <c r="DS87" s="14" t="str">
        <f t="shared" si="217"/>
        <v>2020Q1</v>
      </c>
      <c r="DT87" s="14" t="str">
        <f t="shared" si="217"/>
        <v>2020Q2</v>
      </c>
      <c r="DU87" s="14" t="str">
        <f t="shared" si="217"/>
        <v>2020Q3</v>
      </c>
      <c r="DV87" s="14" t="str">
        <f t="shared" si="217"/>
        <v>2020Q4</v>
      </c>
      <c r="DW87" s="14" t="str">
        <f t="shared" si="217"/>
        <v>2021Q1</v>
      </c>
      <c r="DX87" s="14" t="str">
        <f t="shared" si="217"/>
        <v>2021Q2</v>
      </c>
      <c r="DY87" s="14" t="str">
        <f t="shared" si="217"/>
        <v>2021Q3</v>
      </c>
      <c r="DZ87" s="14" t="str">
        <f t="shared" si="217"/>
        <v>2021Q4</v>
      </c>
      <c r="EA87" s="14" t="str">
        <f t="shared" ref="EA87:FJ87" si="218">EA4</f>
        <v>2022Q1</v>
      </c>
      <c r="EB87" s="14" t="str">
        <f t="shared" si="218"/>
        <v>2022Q2</v>
      </c>
      <c r="EC87" s="14" t="str">
        <f t="shared" si="218"/>
        <v>2022Q3</v>
      </c>
      <c r="ED87" s="14" t="str">
        <f t="shared" si="218"/>
        <v>2022Q4</v>
      </c>
      <c r="EE87" s="14" t="str">
        <f t="shared" si="218"/>
        <v>2023Q1</v>
      </c>
      <c r="EF87" s="14" t="str">
        <f t="shared" si="218"/>
        <v>2023Q2</v>
      </c>
      <c r="EG87" s="14" t="str">
        <f t="shared" si="218"/>
        <v>2023Q3</v>
      </c>
      <c r="EH87" s="14" t="str">
        <f t="shared" si="218"/>
        <v>2023Q4</v>
      </c>
      <c r="EI87" s="14" t="str">
        <f t="shared" si="218"/>
        <v>2024Q1</v>
      </c>
      <c r="EJ87" s="14" t="str">
        <f t="shared" si="218"/>
        <v>2024Q2</v>
      </c>
      <c r="EK87" s="14" t="str">
        <f t="shared" si="218"/>
        <v>2024Q3</v>
      </c>
      <c r="EL87" s="14" t="str">
        <f t="shared" si="218"/>
        <v>2024Q4</v>
      </c>
      <c r="EM87" s="14" t="str">
        <f t="shared" si="218"/>
        <v>2025Q1</v>
      </c>
      <c r="EN87" s="14" t="str">
        <f t="shared" si="218"/>
        <v>2025Q2</v>
      </c>
      <c r="EO87" s="14" t="str">
        <f t="shared" si="218"/>
        <v>2025Q3</v>
      </c>
      <c r="EP87" s="14" t="str">
        <f t="shared" si="218"/>
        <v>2025Q4</v>
      </c>
      <c r="EQ87" s="14" t="str">
        <f t="shared" si="218"/>
        <v>2026Q1</v>
      </c>
      <c r="ER87" s="14" t="str">
        <f t="shared" si="218"/>
        <v>2026Q2</v>
      </c>
      <c r="ES87" s="14" t="str">
        <f t="shared" si="218"/>
        <v>2026Q3</v>
      </c>
      <c r="ET87" s="14" t="str">
        <f t="shared" si="218"/>
        <v>2026Q4</v>
      </c>
      <c r="EU87" s="14" t="str">
        <f t="shared" si="218"/>
        <v>2027Q1</v>
      </c>
      <c r="EV87" s="14" t="str">
        <f t="shared" si="218"/>
        <v>2027Q2</v>
      </c>
      <c r="EW87" s="14" t="str">
        <f t="shared" si="218"/>
        <v>2027Q3</v>
      </c>
      <c r="EX87" s="14" t="str">
        <f t="shared" si="218"/>
        <v>2027Q4</v>
      </c>
      <c r="EY87" s="14" t="str">
        <f t="shared" si="218"/>
        <v>2028Q1</v>
      </c>
      <c r="EZ87" s="14" t="str">
        <f t="shared" si="218"/>
        <v>2028Q2</v>
      </c>
      <c r="FA87" s="14" t="str">
        <f t="shared" si="218"/>
        <v>2028Q3</v>
      </c>
      <c r="FB87" s="14" t="str">
        <f t="shared" si="218"/>
        <v>2028Q4</v>
      </c>
      <c r="FC87" s="14" t="str">
        <f t="shared" si="218"/>
        <v>2029Q1</v>
      </c>
      <c r="FD87" s="14" t="str">
        <f t="shared" si="218"/>
        <v>2029Q2</v>
      </c>
      <c r="FE87" s="14" t="str">
        <f t="shared" si="218"/>
        <v>2029Q3</v>
      </c>
      <c r="FF87" s="14" t="str">
        <f t="shared" si="218"/>
        <v>2029Q4</v>
      </c>
      <c r="FG87" s="14" t="str">
        <f t="shared" si="218"/>
        <v>2030Q1</v>
      </c>
      <c r="FH87" s="14" t="str">
        <f t="shared" si="218"/>
        <v>2030Q2</v>
      </c>
      <c r="FI87" s="14" t="str">
        <f t="shared" si="218"/>
        <v>2030Q3</v>
      </c>
      <c r="FJ87" s="14" t="str">
        <f t="shared" si="218"/>
        <v>2030Q4</v>
      </c>
    </row>
    <row r="88" spans="2:166" x14ac:dyDescent="0.2">
      <c r="B88" t="str">
        <f t="shared" ref="B88:B103" si="219">B7</f>
        <v>Employment (thous.)</v>
      </c>
      <c r="C88" s="4"/>
      <c r="D88" s="4"/>
      <c r="E88" s="4"/>
      <c r="F88" s="4"/>
      <c r="G88" s="4">
        <f t="shared" ref="G88:G103" si="220">100*(G7/C7-1)</f>
        <v>0.953248330297507</v>
      </c>
      <c r="H88" s="4">
        <f t="shared" ref="H88:H103" si="221">100*(H7/D7-1)</f>
        <v>0.37296598189311414</v>
      </c>
      <c r="I88" s="4">
        <f t="shared" ref="I88:I103" si="222">100*(I7/E7-1)</f>
        <v>-0.11007973342855859</v>
      </c>
      <c r="J88" s="4">
        <f t="shared" ref="J88:J103" si="223">100*(J7/F7-1)</f>
        <v>0.54266354859986432</v>
      </c>
      <c r="K88" s="4">
        <f t="shared" ref="K88:K103" si="224">100*(K7/G7-1)</f>
        <v>1.6268719552534838</v>
      </c>
      <c r="L88" s="4">
        <f t="shared" ref="L88:L103" si="225">100*(L7/H7-1)</f>
        <v>1.486320457882595</v>
      </c>
      <c r="M88" s="4">
        <f t="shared" ref="M88:M103" si="226">100*(M7/I7-1)</f>
        <v>0.81310498883098159</v>
      </c>
      <c r="N88" s="4">
        <f t="shared" ref="N88:N103" si="227">100*(N7/J7-1)</f>
        <v>1.1122707618905547</v>
      </c>
      <c r="O88" s="4">
        <f t="shared" ref="O88:O103" si="228">100*(O7/K7-1)</f>
        <v>0.54445923953247988</v>
      </c>
      <c r="P88" s="4">
        <f t="shared" ref="P88:P103" si="229">100*(P7/L7-1)</f>
        <v>0.73227625712344313</v>
      </c>
      <c r="Q88" s="4">
        <f t="shared" ref="Q88:Q103" si="230">100*(Q7/M7-1)</f>
        <v>2.2748759158591314</v>
      </c>
      <c r="R88" s="4">
        <f t="shared" ref="R88:R103" si="231">100*(R7/N7-1)</f>
        <v>0.62817034328184196</v>
      </c>
      <c r="S88" s="4">
        <f t="shared" ref="S88:S103" si="232">100*(S7/O7-1)</f>
        <v>0.89172724329731334</v>
      </c>
      <c r="T88" s="4">
        <f t="shared" ref="T88:T103" si="233">100*(T7/P7-1)</f>
        <v>0.97904147735599079</v>
      </c>
      <c r="U88" s="4">
        <f t="shared" ref="U88:U103" si="234">100*(U7/Q7-1)</f>
        <v>-2.8886706337738488E-2</v>
      </c>
      <c r="V88" s="4">
        <f t="shared" ref="V88:V103" si="235">100*(V7/R7-1)</f>
        <v>2.332874183054412</v>
      </c>
      <c r="W88" s="4">
        <f t="shared" ref="W88:W103" si="236">100*(W7/S7-1)</f>
        <v>2.6632051805612456</v>
      </c>
      <c r="X88" s="4">
        <f t="shared" ref="X88:X103" si="237">100*(X7/T7-1)</f>
        <v>2.2467996168248794</v>
      </c>
      <c r="Y88" s="4">
        <f t="shared" ref="Y88:Y103" si="238">100*(Y7/U7-1)</f>
        <v>2.0948913546001036</v>
      </c>
      <c r="Z88" s="4">
        <f t="shared" ref="Z88:Z103" si="239">100*(Z7/V7-1)</f>
        <v>0.44390984334281569</v>
      </c>
      <c r="AA88" s="4">
        <f t="shared" ref="AA88:AA103" si="240">100*(AA7/W7-1)</f>
        <v>2.0968887626083177</v>
      </c>
      <c r="AB88" s="4">
        <f t="shared" ref="AB88:AB103" si="241">100*(AB7/X7-1)</f>
        <v>2.8475711892797184</v>
      </c>
      <c r="AC88" s="4">
        <f t="shared" ref="AC88:AC103" si="242">100*(AC7/Y7-1)</f>
        <v>3.8038094699006431</v>
      </c>
      <c r="AD88" s="4">
        <f t="shared" ref="AD88:AD103" si="243">100*(AD7/Z7-1)</f>
        <v>6.2842153284671465</v>
      </c>
      <c r="AE88" s="4">
        <f t="shared" ref="AE88:AE103" si="244">100*(AE7/AA7-1)</f>
        <v>4.9369660200929699</v>
      </c>
      <c r="AF88" s="4">
        <f t="shared" ref="AF88:AF103" si="245">100*(AF7/AB7-1)</f>
        <v>6.1778832882460222</v>
      </c>
      <c r="AG88" s="4">
        <f t="shared" ref="AG88:AG103" si="246">100*(AG7/AC7-1)</f>
        <v>6.0664721760231188</v>
      </c>
      <c r="AH88" s="4">
        <f t="shared" ref="AH88:AH103" si="247">100*(AH7/AD7-1)</f>
        <v>5.9475265586436121</v>
      </c>
      <c r="AI88" s="4">
        <f t="shared" ref="AI88:AI103" si="248">100*(AI7/AE7-1)</f>
        <v>5.6037340546847947</v>
      </c>
      <c r="AJ88" s="4">
        <f t="shared" ref="AJ88:AJ103" si="249">100*(AJ7/AF7-1)</f>
        <v>4.9864808652245962</v>
      </c>
      <c r="AK88" s="4">
        <f t="shared" ref="AK88:AK103" si="250">100*(AK7/AG7-1)</f>
        <v>4.722122255925143</v>
      </c>
      <c r="AL88" s="4">
        <f t="shared" ref="AL88:AL103" si="251">100*(AL7/AH7-1)</f>
        <v>3.9728559491555515</v>
      </c>
      <c r="AM88" s="4">
        <f t="shared" ref="AM88:AM103" si="252">100*(AM7/AI7-1)</f>
        <v>3.4379708689101118</v>
      </c>
      <c r="AN88" s="4">
        <f t="shared" ref="AN88:AN103" si="253">100*(AN7/AJ7-1)</f>
        <v>2.4144420781536446</v>
      </c>
      <c r="AO88" s="4">
        <f t="shared" ref="AO88:AO103" si="254">100*(AO7/AK7-1)</f>
        <v>2.3711922236677507</v>
      </c>
      <c r="AP88" s="4">
        <f t="shared" ref="AP88:AP103" si="255">100*(AP7/AL7-1)</f>
        <v>2.2892211777312266</v>
      </c>
      <c r="AQ88" s="4">
        <f t="shared" ref="AQ88:AQ103" si="256">100*(AQ7/AM7-1)</f>
        <v>2.3501420282113772</v>
      </c>
      <c r="AR88" s="4">
        <f t="shared" ref="AR88:AR103" si="257">100*(AR7/AN7-1)</f>
        <v>2.5557946659573894</v>
      </c>
      <c r="AS88" s="4">
        <f t="shared" ref="AS88:AS103" si="258">100*(AS7/AO7-1)</f>
        <v>2.1580146265435918</v>
      </c>
      <c r="AT88" s="4">
        <f t="shared" ref="AT88:AT103" si="259">100*(AT7/AP7-1)</f>
        <v>1.9999047664396974</v>
      </c>
      <c r="AU88" s="4">
        <f t="shared" ref="AU88:AU103" si="260">100*(AU7/AQ7-1)</f>
        <v>1.00813625257965</v>
      </c>
      <c r="AV88" s="4">
        <f t="shared" ref="AV88:AV103" si="261">100*(AV7/AR7-1)</f>
        <v>-0.25227519215351712</v>
      </c>
      <c r="AW88" s="4">
        <f t="shared" ref="AW88:AW103" si="262">100*(AW7/AS7-1)</f>
        <v>-1.7040253491374391</v>
      </c>
      <c r="AX88" s="4">
        <f t="shared" ref="AX88:AX103" si="263">100*(AX7/AT7-1)</f>
        <v>-3.8466924980159578</v>
      </c>
      <c r="AY88" s="4">
        <f t="shared" ref="AY88:AY103" si="264">100*(AY7/AU7-1)</f>
        <v>-4.4502371894227677</v>
      </c>
      <c r="AZ88" s="4">
        <f t="shared" ref="AZ88:AZ103" si="265">100*(AZ7/AV7-1)</f>
        <v>-4.3775261777011076</v>
      </c>
      <c r="BA88" s="4">
        <f t="shared" ref="BA88:BA103" si="266">100*(BA7/AW7-1)</f>
        <v>-3.1089567563695519</v>
      </c>
      <c r="BB88" s="4">
        <f t="shared" ref="BB88:BB103" si="267">100*(BB7/AX7-1)</f>
        <v>-1.8109433412633158</v>
      </c>
      <c r="BC88" s="4">
        <f t="shared" ref="BC88:BC103" si="268">100*(BC7/AY7-1)</f>
        <v>-0.89955022488754643</v>
      </c>
      <c r="BD88" s="4">
        <f t="shared" ref="BD88:BD103" si="269">100*(BD7/AZ7-1)</f>
        <v>-0.67976764306019177</v>
      </c>
      <c r="BE88" s="4">
        <f t="shared" ref="BE88:BE103" si="270">100*(BE7/BA7-1)</f>
        <v>-1.0030312738743552</v>
      </c>
      <c r="BF88" s="4">
        <f t="shared" ref="BF88:BF103" si="271">100*(BF7/BB7-1)</f>
        <v>-0.44007120253163334</v>
      </c>
      <c r="BG88" s="4">
        <f t="shared" ref="BG88:BG103" si="272">100*(BG7/BC7-1)</f>
        <v>-0.14880583318865881</v>
      </c>
      <c r="BH88" s="4">
        <f t="shared" ref="BH88:BH103" si="273">100*(BH7/BD7-1)</f>
        <v>0.64708810353411028</v>
      </c>
      <c r="BI88" s="4">
        <f t="shared" ref="BI88:BI103" si="274">100*(BI7/BE7-1)</f>
        <v>0.9858103061986867</v>
      </c>
      <c r="BJ88" s="4">
        <f t="shared" ref="BJ88:BJ103" si="275">100*(BJ7/BF7-1)</f>
        <v>1.4502110752421249</v>
      </c>
      <c r="BK88" s="4">
        <f t="shared" ref="BK88:BK103" si="276">100*(BK7/BG7-1)</f>
        <v>1.9100370085193941</v>
      </c>
      <c r="BL88" s="4">
        <f t="shared" ref="BL88:BL103" si="277">100*(BL7/BH7-1)</f>
        <v>2.3738872403560762</v>
      </c>
      <c r="BM88" s="4">
        <f t="shared" ref="BM88:BM103" si="278">100*(BM7/BI7-1)</f>
        <v>2.7387467337178784</v>
      </c>
      <c r="BN88" s="4">
        <f t="shared" ref="BN88:BN103" si="279">100*(BN7/BJ7-1)</f>
        <v>3.1673765114799135</v>
      </c>
      <c r="BO88" s="4">
        <f t="shared" ref="BO88:BO103" si="280">100*(BO7/BK7-1)</f>
        <v>3.4828174506458698</v>
      </c>
      <c r="BP88" s="4">
        <f t="shared" ref="BP88:BP103" si="281">100*(BP7/BL7-1)</f>
        <v>3.3236714975845238</v>
      </c>
      <c r="BQ88" s="4">
        <f t="shared" ref="BQ88:BQ103" si="282">100*(BQ7/BM7-1)</f>
        <v>3.3423710919691985</v>
      </c>
      <c r="BR88" s="4">
        <f t="shared" ref="BR88:BR103" si="283">100*(BR7/BN7-1)</f>
        <v>2.7664420613077834</v>
      </c>
      <c r="BS88" s="4">
        <f t="shared" ref="BS88:BS103" si="284">100*(BS7/BO7-1)</f>
        <v>3.1183023622789019</v>
      </c>
      <c r="BT88" s="4">
        <f t="shared" ref="BT88:BT103" si="285">100*(BT7/BP7-1)</f>
        <v>3.0858425285206881</v>
      </c>
      <c r="BU88" s="4">
        <f t="shared" ref="BU88:BU103" si="286">100*(BU7/BQ7-1)</f>
        <v>3.0996052937078744</v>
      </c>
      <c r="BV88" s="4">
        <f t="shared" ref="BV88:BV103" si="287">100*(BV7/BR7-1)</f>
        <v>3.1398624001477415</v>
      </c>
      <c r="BW88" s="4">
        <f t="shared" ref="BW88:BW103" si="288">100*(BW7/BS7-1)</f>
        <v>2.6882579996802436</v>
      </c>
      <c r="BX88" s="4">
        <f t="shared" ref="BX88:BX103" si="289">100*(BX7/BT7-1)</f>
        <v>1.8935957910014345</v>
      </c>
      <c r="BY88" s="4">
        <f t="shared" ref="BY88:BY103" si="290">100*(BY7/BU7-1)</f>
        <v>1.4390271365837481</v>
      </c>
      <c r="BZ88" s="4">
        <f t="shared" ref="BZ88:BZ103" si="291">100*(BZ7/BV7-1)</f>
        <v>-1.0207279401889147</v>
      </c>
      <c r="CA88" s="4">
        <f t="shared" ref="CA88:CA103" si="292">100*(CA7/BW7-1)</f>
        <v>-3.1694839857651091</v>
      </c>
      <c r="CB88" s="4">
        <f t="shared" ref="CB88:CB103" si="293">100*(CB7/BX7-1)</f>
        <v>-5.2458213705459444</v>
      </c>
      <c r="CC88" s="4">
        <f t="shared" ref="CC88:CC103" si="294">100*(CC7/BY7-1)</f>
        <v>-6.4892105496847545</v>
      </c>
      <c r="CD88" s="4">
        <f t="shared" ref="CD88:CD103" si="295">100*(CD7/BZ7-1)</f>
        <v>-5.4005156271202059</v>
      </c>
      <c r="CE88" s="4">
        <f t="shared" ref="CE88:CE103" si="296">100*(CE7/CA7-1)</f>
        <v>-4.3252555415183469</v>
      </c>
      <c r="CF88" s="4">
        <f t="shared" ref="CF88:CF103" si="297">100*(CF7/CB7-1)</f>
        <v>-1.7522431530981319</v>
      </c>
      <c r="CG88" s="4">
        <f t="shared" ref="CG88:CG103" si="298">100*(CG7/CC7-1)</f>
        <v>-0.46770019705136834</v>
      </c>
      <c r="CH88" s="4">
        <f t="shared" ref="CH88:CH103" si="299">100*(CH7/CD7-1)</f>
        <v>0.79607936887402531</v>
      </c>
      <c r="CI88" s="4">
        <f t="shared" ref="CI88:CI103" si="300">100*(CI7/CE7-1)</f>
        <v>1.5437433976760007</v>
      </c>
      <c r="CJ88" s="4">
        <f t="shared" ref="CJ88:CJ103" si="301">100*(CJ7/CF7-1)</f>
        <v>1.7667591087309642</v>
      </c>
      <c r="CK88" s="4">
        <f t="shared" ref="CK88:CK103" si="302">100*(CK7/CG7-1)</f>
        <v>2.094265814330698</v>
      </c>
      <c r="CL88" s="4">
        <f t="shared" ref="CL88:CL103" si="303">100*(CL7/CH7-1)</f>
        <v>2.0895097597419809</v>
      </c>
      <c r="CM88" s="4">
        <f t="shared" ref="CM88:CM103" si="304">100*(CM7/CI7-1)</f>
        <v>2.3927178153445805</v>
      </c>
      <c r="CN88" s="4">
        <f t="shared" ref="CN88:CN103" si="305">100*(CN7/CJ7-1)</f>
        <v>2.6546385697841179</v>
      </c>
      <c r="CO88" s="4">
        <f t="shared" ref="CO88:CO103" si="306">100*(CO7/CK7-1)</f>
        <v>2.534928274379733</v>
      </c>
      <c r="CP88" s="4">
        <f t="shared" ref="CP88:CP103" si="307">100*(CP7/CL7-1)</f>
        <v>2.922590837282768</v>
      </c>
      <c r="CQ88" s="4">
        <f t="shared" ref="CQ88:CQ103" si="308">100*(CQ7/CM7-1)</f>
        <v>3.0018241854665728</v>
      </c>
      <c r="CR88" s="4">
        <f t="shared" ref="CR88:CR103" si="309">100*(CR7/CN7-1)</f>
        <v>2.7049911893265</v>
      </c>
      <c r="CS88" s="4">
        <f t="shared" ref="CS88:CS103" si="310">100*(CS7/CO7-1)</f>
        <v>2.9074669036388778</v>
      </c>
      <c r="CT88" s="4">
        <f t="shared" ref="CT88:CT103" si="311">100*(CT7/CP7-1)</f>
        <v>2.8396009209516571</v>
      </c>
      <c r="CU88" s="4">
        <f t="shared" ref="CU88:CU103" si="312">100*(CU7/CQ7-1)</f>
        <v>2.8112179702737272</v>
      </c>
      <c r="CV88" s="4">
        <f t="shared" ref="CV88:CV103" si="313">100*(CV7/CR7-1)</f>
        <v>2.4889146371354087</v>
      </c>
      <c r="CW88" s="4">
        <f t="shared" ref="CW88:CW103" si="314">100*(CW7/CS7-1)</f>
        <v>2.978101543298739</v>
      </c>
      <c r="CX88" s="4">
        <f t="shared" ref="CX88:CX103" si="315">100*(CX7/CT7-1)</f>
        <v>2.7699736611062509</v>
      </c>
      <c r="CY88" s="4">
        <f t="shared" ref="CY88:CY103" si="316">100*(CY7/CU7-1)</f>
        <v>2.8673600662872722</v>
      </c>
      <c r="CZ88" s="4">
        <f t="shared" ref="CZ88:CZ103" si="317">100*(CZ7/CV7-1)</f>
        <v>3.376380554830849</v>
      </c>
      <c r="DA88" s="4">
        <f t="shared" ref="DA88:DA103" si="318">100*(DA7/CW7-1)</f>
        <v>3.2123505633439242</v>
      </c>
      <c r="DB88" s="4">
        <f t="shared" ref="DB88:DB103" si="319">100*(DB7/CX7-1)</f>
        <v>3.2527444363760427</v>
      </c>
      <c r="DC88" s="4">
        <f t="shared" ref="DC88:DC103" si="320">100*(DC7/CY7-1)</f>
        <v>3.3237239274207298</v>
      </c>
      <c r="DD88" s="4">
        <f t="shared" ref="DD88:DD103" si="321">100*(DD7/CZ7-1)</f>
        <v>3.4995478348650799</v>
      </c>
      <c r="DE88" s="4">
        <f t="shared" ref="DE88:DE103" si="322">100*(DE7/DA7-1)</f>
        <v>3.1707012207824903</v>
      </c>
      <c r="DF88" s="4">
        <f t="shared" ref="DF88:DF103" si="323">100*(DF7/DB7-1)</f>
        <v>2.9806598407280838</v>
      </c>
      <c r="DG88" s="4">
        <f t="shared" ref="DG88:DG103" si="324">100*(DG7/DC7-1)</f>
        <v>2.7429016904644499</v>
      </c>
      <c r="DH88" s="4">
        <f t="shared" ref="DH88:DH103" si="325">100*(DH7/DD7-1)</f>
        <v>2.5907788592445025</v>
      </c>
      <c r="DI88" s="4">
        <f t="shared" ref="DI88:DI103" si="326">100*(DI7/DE7-1)</f>
        <v>2.3180680074307292</v>
      </c>
      <c r="DJ88" s="4">
        <f t="shared" ref="DJ88:DJ103" si="327">100*(DJ7/DF7-1)</f>
        <v>2.3239464909814211</v>
      </c>
      <c r="DK88" s="4">
        <f t="shared" ref="DK88:DK103" si="328">100*(DK7/DG7-1)</f>
        <v>2.4759888979852818</v>
      </c>
      <c r="DL88" s="4">
        <f t="shared" ref="DL88:DL103" si="329">100*(DL7/DH7-1)</f>
        <v>2.0460307399778443</v>
      </c>
      <c r="DM88" s="4">
        <f t="shared" ref="DM88:DM103" si="330">100*(DM7/DI7-1)</f>
        <v>2.1510893590148461</v>
      </c>
      <c r="DN88" s="4">
        <f t="shared" ref="DN88:DN103" si="331">100*(DN7/DJ7-1)</f>
        <v>2.365388767838561</v>
      </c>
      <c r="DO88" s="4">
        <f t="shared" ref="DO88:DO103" si="332">100*(DO7/DK7-1)</f>
        <v>1.9504686190837894</v>
      </c>
      <c r="DP88" s="4">
        <f t="shared" ref="DP88:DP103" si="333">100*(DP7/DL7-1)</f>
        <v>2.3640845480483508</v>
      </c>
      <c r="DQ88" s="4">
        <f t="shared" ref="DQ88:DQ103" si="334">100*(DQ7/DM7-1)</f>
        <v>2.7046868359027698</v>
      </c>
      <c r="DR88" s="4">
        <f t="shared" ref="DR88:DR103" si="335">100*(DR7/DN7-1)</f>
        <v>2.3740124261716566</v>
      </c>
      <c r="DS88" s="4">
        <f t="shared" ref="DS88:DS103" si="336">100*(DS7/DO7-1)</f>
        <v>2.2208631168533222</v>
      </c>
      <c r="DT88" s="4">
        <f t="shared" ref="DT88:DT103" si="337">100*(DT7/DP7-1)</f>
        <v>-10.022943172983933</v>
      </c>
      <c r="DU88" s="4">
        <f t="shared" ref="DU88:DU103" si="338">100*(DU7/DQ7-1)</f>
        <v>-7.8458297280012079</v>
      </c>
      <c r="DV88" s="4">
        <f t="shared" ref="DV88:DV103" si="339">100*(DV7/DR7-1)</f>
        <v>-7.3839583411381193</v>
      </c>
      <c r="DW88" s="4">
        <f t="shared" ref="DW88:DW103" si="340">100*(DW7/DS7-1)</f>
        <v>-7.7013686336100617</v>
      </c>
      <c r="DX88" s="4">
        <f t="shared" ref="DX88:DX103" si="341">100*(DX7/DT7-1)</f>
        <v>5.4980717762838971</v>
      </c>
      <c r="DY88" s="4">
        <f t="shared" ref="DY88:DY103" si="342">100*(DY7/DU7-1)</f>
        <v>4.3497785307505366</v>
      </c>
      <c r="DZ88" s="4">
        <f t="shared" ref="DZ88:DZ103" si="343">100*(DZ7/DV7-1)</f>
        <v>5.4000485397621478</v>
      </c>
      <c r="EA88" s="4">
        <f t="shared" ref="EA88:EA103" si="344">100*(EA7/DW7-1)</f>
        <v>5.9070191431175978</v>
      </c>
      <c r="EB88" s="4">
        <f t="shared" ref="EB88:EB103" si="345">100*(EB7/DX7-1)</f>
        <v>5.3174064160441237</v>
      </c>
      <c r="EC88" s="4">
        <f t="shared" ref="EC88:EC103" si="346">100*(EC7/DY7-1)</f>
        <v>4.3973240483549114</v>
      </c>
      <c r="ED88" s="4">
        <f t="shared" ref="ED88:ED103" si="347">100*(ED7/DZ7-1)</f>
        <v>2.2949687224162352</v>
      </c>
      <c r="EE88" s="4">
        <f t="shared" ref="EE88:EE103" si="348">100*(EE7/EA7-1)</f>
        <v>2.0848874352059177</v>
      </c>
      <c r="EF88" s="4">
        <f t="shared" ref="EF88:EF103" si="349">100*(EF7/EB7-1)</f>
        <v>1.3902587057127658</v>
      </c>
      <c r="EG88" s="4">
        <f t="shared" ref="EG88:EG103" si="350">100*(EG7/EC7-1)</f>
        <v>-0.11804384485665231</v>
      </c>
      <c r="EH88" s="4">
        <f t="shared" ref="EH88:EH103" si="351">100*(EH7/ED7-1)</f>
        <v>8.4411930219463471E-2</v>
      </c>
      <c r="EI88" s="4">
        <f t="shared" ref="EI88:EI103" si="352">100*(EI7/EE7-1)</f>
        <v>0.52088212699779035</v>
      </c>
      <c r="EJ88" s="4">
        <f t="shared" ref="EJ88:EJ103" si="353">100*(EJ7/EF7-1)</f>
        <v>0.79877284546456817</v>
      </c>
      <c r="EK88" s="4">
        <f t="shared" ref="EK88:EK103" si="354">100*(EK7/EG7-1)</f>
        <v>1.339411334346341</v>
      </c>
      <c r="EL88" s="4">
        <f t="shared" ref="EL88:EL103" si="355">100*(EL7/EH7-1)</f>
        <v>0.27738731140474204</v>
      </c>
      <c r="EM88" s="4">
        <f t="shared" ref="EM88:EM103" si="356">100*(EM7/EI7-1)</f>
        <v>0.14352550839717981</v>
      </c>
      <c r="EN88" s="10">
        <f t="shared" ref="EN88:EN103" si="357">100*(EN7/EJ7-1)</f>
        <v>-0.29286986860662667</v>
      </c>
      <c r="EO88" s="10">
        <f t="shared" ref="EO88:EO103" si="358">100*(EO7/EK7-1)</f>
        <v>-0.24129505192425071</v>
      </c>
      <c r="EP88" s="10">
        <f t="shared" ref="EP88:EP103" si="359">100*(EP7/EL7-1)</f>
        <v>1.0488010018129712</v>
      </c>
      <c r="EQ88" s="10">
        <f t="shared" ref="EQ88:EQ103" si="360">100*(EQ7/EM7-1)</f>
        <v>0.96335107769049966</v>
      </c>
      <c r="ER88" s="10">
        <f t="shared" ref="ER88:ER103" si="361">100*(ER7/EN7-1)</f>
        <v>1.3385650462093057</v>
      </c>
      <c r="ES88" s="10">
        <f t="shared" ref="ES88:ES103" si="362">100*(ES7/EO7-1)</f>
        <v>1.3558567209710715</v>
      </c>
      <c r="ET88" s="10">
        <f t="shared" ref="ET88:ET103" si="363">100*(ET7/EP7-1)</f>
        <v>1.4445619591840542</v>
      </c>
      <c r="EU88" s="10">
        <f t="shared" ref="EU88:EU103" si="364">100*(EU7/EQ7-1)</f>
        <v>1.4173845858596712</v>
      </c>
      <c r="EV88" s="10">
        <f t="shared" ref="EV88:EV103" si="365">100*(EV7/ER7-1)</f>
        <v>1.3402246472839163</v>
      </c>
      <c r="EW88" s="10">
        <f t="shared" ref="EW88:EW103" si="366">100*(EW7/ES7-1)</f>
        <v>1.2983389456097116</v>
      </c>
      <c r="EX88" s="10">
        <f t="shared" ref="EX88:EX103" si="367">100*(EX7/ET7-1)</f>
        <v>1.159081945835494</v>
      </c>
      <c r="EY88" s="10">
        <f t="shared" ref="EY88:EY103" si="368">100*(EY7/EU7-1)</f>
        <v>1.1397428325717662</v>
      </c>
      <c r="EZ88" s="10">
        <f t="shared" ref="EZ88:EZ103" si="369">100*(EZ7/EV7-1)</f>
        <v>1.1361115460904125</v>
      </c>
      <c r="FA88" s="10">
        <f t="shared" ref="FA88:FA103" si="370">100*(FA7/EW7-1)</f>
        <v>1.1491853498522664</v>
      </c>
      <c r="FB88" s="10">
        <f t="shared" ref="FB88:FB103" si="371">100*(FB7/EX7-1)</f>
        <v>1.2024153207513155</v>
      </c>
      <c r="FC88" s="10">
        <f t="shared" ref="FC88:FC103" si="372">100*(FC7/EY7-1)</f>
        <v>1.2413143848937436</v>
      </c>
      <c r="FD88" s="10">
        <f t="shared" ref="FD88:FD103" si="373">100*(FD7/EZ7-1)</f>
        <v>1.2682903751109365</v>
      </c>
      <c r="FE88" s="10">
        <f t="shared" ref="FE88:FE103" si="374">100*(FE7/FA7-1)</f>
        <v>1.2871841740617285</v>
      </c>
      <c r="FF88" s="10">
        <f t="shared" ref="FF88:FF103" si="375">100*(FF7/FB7-1)</f>
        <v>1.3028438799357556</v>
      </c>
      <c r="FG88" s="10">
        <f t="shared" ref="FG88:FG103" si="376">100*(FG7/FC7-1)</f>
        <v>1.3209996011011471</v>
      </c>
      <c r="FH88" s="10">
        <f t="shared" ref="FH88:FH103" si="377">100*(FH7/FD7-1)</f>
        <v>1.3618743144972578</v>
      </c>
      <c r="FI88" s="10">
        <f t="shared" ref="FI88:FI103" si="378">100*(FI7/FE7-1)</f>
        <v>1.3850858243038777</v>
      </c>
      <c r="FJ88" s="10">
        <f t="shared" ref="FJ88:FJ103" si="379">100*(FJ7/FF7-1)</f>
        <v>1.3339789090824672</v>
      </c>
    </row>
    <row r="89" spans="2:166" x14ac:dyDescent="0.2">
      <c r="B89" t="str">
        <f t="shared" si="219"/>
        <v xml:space="preserve"> Goods producing</v>
      </c>
      <c r="C89" s="4"/>
      <c r="D89" s="4"/>
      <c r="E89" s="4"/>
      <c r="F89" s="4"/>
      <c r="G89" s="4">
        <f t="shared" si="220"/>
        <v>-2.3574693288429205</v>
      </c>
      <c r="H89" s="4">
        <f t="shared" si="221"/>
        <v>-3.0677052127022209</v>
      </c>
      <c r="I89" s="4">
        <f t="shared" si="222"/>
        <v>-2.739399714149604</v>
      </c>
      <c r="J89" s="4">
        <f t="shared" si="223"/>
        <v>-1.2193634922570307</v>
      </c>
      <c r="K89" s="4">
        <f t="shared" si="224"/>
        <v>-0.28332101502832607</v>
      </c>
      <c r="L89" s="4">
        <f t="shared" si="225"/>
        <v>0.28433675361601018</v>
      </c>
      <c r="M89" s="4">
        <f t="shared" si="226"/>
        <v>-1.408278226794013</v>
      </c>
      <c r="N89" s="4">
        <f t="shared" si="227"/>
        <v>-2.2713245278360827</v>
      </c>
      <c r="O89" s="4">
        <f t="shared" si="228"/>
        <v>-4.1012970969734441</v>
      </c>
      <c r="P89" s="4">
        <f t="shared" si="229"/>
        <v>-5.5843195266272012</v>
      </c>
      <c r="Q89" s="4">
        <f t="shared" si="230"/>
        <v>-4.2479195131039482</v>
      </c>
      <c r="R89" s="4">
        <f t="shared" si="231"/>
        <v>-5.8986990021472678</v>
      </c>
      <c r="S89" s="4">
        <f t="shared" si="232"/>
        <v>-5.4618060028339581</v>
      </c>
      <c r="T89" s="4">
        <f t="shared" si="233"/>
        <v>-4.5567306436871462</v>
      </c>
      <c r="U89" s="4">
        <f t="shared" si="234"/>
        <v>-5.3314307951744855</v>
      </c>
      <c r="V89" s="4">
        <f t="shared" si="235"/>
        <v>-2.0671140939597321</v>
      </c>
      <c r="W89" s="4">
        <f t="shared" si="236"/>
        <v>0.64041422537131076</v>
      </c>
      <c r="X89" s="4">
        <f t="shared" si="237"/>
        <v>0.19151846785225857</v>
      </c>
      <c r="Y89" s="4">
        <f t="shared" si="238"/>
        <v>-1.4250479583447384</v>
      </c>
      <c r="Z89" s="4">
        <f t="shared" si="239"/>
        <v>-8.4978070175438685</v>
      </c>
      <c r="AA89" s="4">
        <f t="shared" si="240"/>
        <v>-2.3287300297860747</v>
      </c>
      <c r="AB89" s="4">
        <f t="shared" si="241"/>
        <v>0.40961223375204359</v>
      </c>
      <c r="AC89" s="4">
        <f t="shared" si="242"/>
        <v>4.5454545454545414</v>
      </c>
      <c r="AD89" s="4">
        <f t="shared" si="243"/>
        <v>16.147393648891551</v>
      </c>
      <c r="AE89" s="4">
        <f t="shared" si="244"/>
        <v>10.909342944275036</v>
      </c>
      <c r="AF89" s="4">
        <f t="shared" si="245"/>
        <v>11.463149306499854</v>
      </c>
      <c r="AG89" s="4">
        <f t="shared" si="246"/>
        <v>11.806940566414026</v>
      </c>
      <c r="AH89" s="4">
        <f t="shared" si="247"/>
        <v>11.710085117358805</v>
      </c>
      <c r="AI89" s="4">
        <f t="shared" si="248"/>
        <v>8.4739407574053072</v>
      </c>
      <c r="AJ89" s="4">
        <f t="shared" si="249"/>
        <v>7.4295473953885471</v>
      </c>
      <c r="AK89" s="4">
        <f t="shared" si="250"/>
        <v>5.3514092044238515</v>
      </c>
      <c r="AL89" s="4">
        <f t="shared" si="251"/>
        <v>2.0203186331101186</v>
      </c>
      <c r="AM89" s="4">
        <f t="shared" si="252"/>
        <v>-0.20739716557207633</v>
      </c>
      <c r="AN89" s="4">
        <f t="shared" si="253"/>
        <v>-2.5664319781966705</v>
      </c>
      <c r="AO89" s="4">
        <f t="shared" si="254"/>
        <v>-4.2442713624562645</v>
      </c>
      <c r="AP89" s="4">
        <f t="shared" si="255"/>
        <v>-4.718795971483547</v>
      </c>
      <c r="AQ89" s="4">
        <f t="shared" si="256"/>
        <v>-4.8724165800715813</v>
      </c>
      <c r="AR89" s="4">
        <f t="shared" si="257"/>
        <v>-3.1351981351981251</v>
      </c>
      <c r="AS89" s="4">
        <f t="shared" si="258"/>
        <v>-2.5344807261581836</v>
      </c>
      <c r="AT89" s="4">
        <f t="shared" si="259"/>
        <v>-1.8527315914489306</v>
      </c>
      <c r="AU89" s="4">
        <f t="shared" si="260"/>
        <v>-0.71610632358295456</v>
      </c>
      <c r="AV89" s="4">
        <f t="shared" si="261"/>
        <v>-2.815545662375174</v>
      </c>
      <c r="AW89" s="4">
        <f t="shared" si="262"/>
        <v>-3.253507498790531</v>
      </c>
      <c r="AX89" s="4">
        <f t="shared" si="263"/>
        <v>-6.5585672797676464</v>
      </c>
      <c r="AY89" s="4">
        <f t="shared" si="264"/>
        <v>-8.9242053789731166</v>
      </c>
      <c r="AZ89" s="4">
        <f t="shared" si="265"/>
        <v>-9.731335892039116</v>
      </c>
      <c r="BA89" s="4">
        <f t="shared" si="266"/>
        <v>-10.313789223652957</v>
      </c>
      <c r="BB89" s="4">
        <f t="shared" si="267"/>
        <v>-9.0520590520590805</v>
      </c>
      <c r="BC89" s="4">
        <f t="shared" si="268"/>
        <v>-8.0671140939597148</v>
      </c>
      <c r="BD89" s="4">
        <f t="shared" si="269"/>
        <v>-7.3926759017967525</v>
      </c>
      <c r="BE89" s="4">
        <f t="shared" si="270"/>
        <v>-6.7744633398382987</v>
      </c>
      <c r="BF89" s="4">
        <f t="shared" si="271"/>
        <v>-5.2541648868005169</v>
      </c>
      <c r="BG89" s="4">
        <f t="shared" si="272"/>
        <v>-2.9493356694408002</v>
      </c>
      <c r="BH89" s="4">
        <f t="shared" si="273"/>
        <v>-1.4366113744075926</v>
      </c>
      <c r="BI89" s="4">
        <f t="shared" si="274"/>
        <v>4.4856459330144816E-2</v>
      </c>
      <c r="BJ89" s="4">
        <f t="shared" si="275"/>
        <v>2.1641118124436698</v>
      </c>
      <c r="BK89" s="4">
        <f t="shared" si="276"/>
        <v>3.3849857078381174</v>
      </c>
      <c r="BL89" s="4">
        <f t="shared" si="277"/>
        <v>5.394440270473333</v>
      </c>
      <c r="BM89" s="4">
        <f t="shared" si="278"/>
        <v>5.0366163503213102</v>
      </c>
      <c r="BN89" s="4">
        <f t="shared" si="279"/>
        <v>7.3256840247131416</v>
      </c>
      <c r="BO89" s="4">
        <f t="shared" si="280"/>
        <v>8.2654249126891788</v>
      </c>
      <c r="BP89" s="4">
        <f t="shared" si="281"/>
        <v>7.7131451382948413</v>
      </c>
      <c r="BQ89" s="4">
        <f t="shared" si="282"/>
        <v>8.5088218554354</v>
      </c>
      <c r="BR89" s="4">
        <f t="shared" si="283"/>
        <v>5.633223684210531</v>
      </c>
      <c r="BS89" s="4">
        <f t="shared" si="284"/>
        <v>5.6451612903225756</v>
      </c>
      <c r="BT89" s="4">
        <f t="shared" si="285"/>
        <v>5.7842488418266003</v>
      </c>
      <c r="BU89" s="4">
        <f t="shared" si="286"/>
        <v>6.0451088381851648</v>
      </c>
      <c r="BV89" s="4">
        <f t="shared" si="287"/>
        <v>5.4236408459841901</v>
      </c>
      <c r="BW89" s="4">
        <f t="shared" si="288"/>
        <v>3.4478371501272198</v>
      </c>
      <c r="BX89" s="4">
        <f t="shared" si="289"/>
        <v>1.0010010010010006</v>
      </c>
      <c r="BY89" s="4">
        <f t="shared" si="290"/>
        <v>-0.91504884382340723</v>
      </c>
      <c r="BZ89" s="4">
        <f t="shared" si="291"/>
        <v>-7.1753846153846386</v>
      </c>
      <c r="CA89" s="4">
        <f t="shared" si="292"/>
        <v>-9.4699298979215243</v>
      </c>
      <c r="CB89" s="4">
        <f t="shared" si="293"/>
        <v>-13.168979187314179</v>
      </c>
      <c r="CC89" s="4">
        <f t="shared" si="294"/>
        <v>-15.449893922376157</v>
      </c>
      <c r="CD89" s="4">
        <f t="shared" si="295"/>
        <v>-12.370723945902927</v>
      </c>
      <c r="CE89" s="4">
        <f t="shared" si="296"/>
        <v>-11.343567450074731</v>
      </c>
      <c r="CF89" s="4">
        <f t="shared" si="297"/>
        <v>-7.4618347838493415</v>
      </c>
      <c r="CG89" s="4">
        <f t="shared" si="298"/>
        <v>-4.2656826568265638</v>
      </c>
      <c r="CH89" s="4">
        <f t="shared" si="299"/>
        <v>-1.467695566651539</v>
      </c>
      <c r="CI89" s="4">
        <f t="shared" si="300"/>
        <v>2.2204460492503131E-14</v>
      </c>
      <c r="CJ89" s="4">
        <f t="shared" si="301"/>
        <v>2.0197348134443516</v>
      </c>
      <c r="CK89" s="4">
        <f t="shared" si="302"/>
        <v>3.6231884057970953</v>
      </c>
      <c r="CL89" s="4">
        <f t="shared" si="303"/>
        <v>4.4533169533169659</v>
      </c>
      <c r="CM89" s="4">
        <f t="shared" si="304"/>
        <v>5.1179895801409803</v>
      </c>
      <c r="CN89" s="4">
        <f t="shared" si="305"/>
        <v>5.3649690191929889</v>
      </c>
      <c r="CO89" s="4">
        <f t="shared" si="306"/>
        <v>5.1480434459157953</v>
      </c>
      <c r="CP89" s="4">
        <f t="shared" si="307"/>
        <v>5.3366656865627693</v>
      </c>
      <c r="CQ89" s="4">
        <f t="shared" si="308"/>
        <v>5.4518950437317582</v>
      </c>
      <c r="CR89" s="4">
        <f t="shared" si="309"/>
        <v>4.2742398164085094</v>
      </c>
      <c r="CS89" s="4">
        <f t="shared" si="310"/>
        <v>3.5941700863166837</v>
      </c>
      <c r="CT89" s="4">
        <f t="shared" si="311"/>
        <v>2.4424284717376343</v>
      </c>
      <c r="CU89" s="4">
        <f t="shared" si="312"/>
        <v>1.7141277301631064</v>
      </c>
      <c r="CV89" s="4">
        <f t="shared" si="313"/>
        <v>1.7331499312241982</v>
      </c>
      <c r="CW89" s="4">
        <f t="shared" si="314"/>
        <v>2.4859991804398351</v>
      </c>
      <c r="CX89" s="4">
        <f t="shared" si="315"/>
        <v>3.5013623978201514</v>
      </c>
      <c r="CY89" s="4">
        <f t="shared" si="316"/>
        <v>4.4441424300081689</v>
      </c>
      <c r="CZ89" s="4">
        <f t="shared" si="317"/>
        <v>4.3401838831801154</v>
      </c>
      <c r="DA89" s="4">
        <f t="shared" si="318"/>
        <v>3.4919365587098294</v>
      </c>
      <c r="DB89" s="4">
        <f t="shared" si="319"/>
        <v>2.5404765038831156</v>
      </c>
      <c r="DC89" s="4">
        <f t="shared" si="320"/>
        <v>2.055953155497714</v>
      </c>
      <c r="DD89" s="4">
        <f t="shared" si="321"/>
        <v>2.0733445639497194</v>
      </c>
      <c r="DE89" s="4">
        <f t="shared" si="322"/>
        <v>1.2749517063747717</v>
      </c>
      <c r="DF89" s="4">
        <f t="shared" si="323"/>
        <v>0.35943517329908303</v>
      </c>
      <c r="DG89" s="4">
        <f t="shared" si="324"/>
        <v>-0.43350758638276421</v>
      </c>
      <c r="DH89" s="4">
        <f t="shared" si="325"/>
        <v>-0.91405357369556128</v>
      </c>
      <c r="DI89" s="4">
        <f t="shared" si="326"/>
        <v>-1.6658189216683605</v>
      </c>
      <c r="DJ89" s="4">
        <f t="shared" si="327"/>
        <v>-0.90816065489893738</v>
      </c>
      <c r="DK89" s="4">
        <f t="shared" si="328"/>
        <v>0.19208605455243166</v>
      </c>
      <c r="DL89" s="4">
        <f t="shared" si="329"/>
        <v>0.97373478539397595</v>
      </c>
      <c r="DM89" s="4">
        <f t="shared" si="330"/>
        <v>2.7027027027027195</v>
      </c>
      <c r="DN89" s="4">
        <f t="shared" si="331"/>
        <v>4.0144572092422948</v>
      </c>
      <c r="DO89" s="4">
        <f t="shared" si="332"/>
        <v>3.1569529652351491</v>
      </c>
      <c r="DP89" s="4">
        <f t="shared" si="333"/>
        <v>3.3371399568582927</v>
      </c>
      <c r="DQ89" s="4">
        <f t="shared" si="334"/>
        <v>2.6063963737093854</v>
      </c>
      <c r="DR89" s="4">
        <f t="shared" si="335"/>
        <v>1.1541325390915791</v>
      </c>
      <c r="DS89" s="4">
        <f t="shared" si="336"/>
        <v>0.86730268863834947</v>
      </c>
      <c r="DT89" s="4">
        <f t="shared" si="337"/>
        <v>-9.3934184675835031</v>
      </c>
      <c r="DU89" s="4">
        <f t="shared" si="338"/>
        <v>-8.8722542643269175</v>
      </c>
      <c r="DV89" s="4">
        <f t="shared" si="339"/>
        <v>-9.5693779904306275</v>
      </c>
      <c r="DW89" s="4">
        <f t="shared" si="340"/>
        <v>-10.281292224542437</v>
      </c>
      <c r="DX89" s="4">
        <f t="shared" si="341"/>
        <v>-1.2061254912589692</v>
      </c>
      <c r="DY89" s="4">
        <f t="shared" si="342"/>
        <v>-1.8044707783463454</v>
      </c>
      <c r="DZ89" s="4">
        <f t="shared" si="343"/>
        <v>0.10853344186678715</v>
      </c>
      <c r="EA89" s="4">
        <f t="shared" si="344"/>
        <v>0.88992332968236276</v>
      </c>
      <c r="EB89" s="4">
        <f t="shared" si="345"/>
        <v>1.9341563786008154</v>
      </c>
      <c r="EC89" s="4">
        <f t="shared" si="346"/>
        <v>3.5106966538672735</v>
      </c>
      <c r="ED89" s="4">
        <f t="shared" si="347"/>
        <v>2.8323621086868034</v>
      </c>
      <c r="EE89" s="4">
        <f t="shared" si="348"/>
        <v>2.917627900664943</v>
      </c>
      <c r="EF89" s="4">
        <f t="shared" si="349"/>
        <v>1.8839994617144473</v>
      </c>
      <c r="EG89" s="4">
        <f t="shared" si="350"/>
        <v>0.11923688394275267</v>
      </c>
      <c r="EH89" s="4">
        <f t="shared" si="351"/>
        <v>-0.46125461254612476</v>
      </c>
      <c r="EI89" s="4">
        <f t="shared" si="352"/>
        <v>-0.25052742616034074</v>
      </c>
      <c r="EJ89" s="4">
        <f t="shared" si="353"/>
        <v>0</v>
      </c>
      <c r="EK89" s="4">
        <f t="shared" si="354"/>
        <v>-3.9698292973389115E-2</v>
      </c>
      <c r="EL89" s="4">
        <f t="shared" si="355"/>
        <v>-5.0178736925724943</v>
      </c>
      <c r="EM89" s="4">
        <f t="shared" si="356"/>
        <v>-3.9788499669530575</v>
      </c>
      <c r="EN89" s="10">
        <f t="shared" si="357"/>
        <v>-5.4880729097873449</v>
      </c>
      <c r="EO89" s="10">
        <f t="shared" si="358"/>
        <v>-5.2591342335186697</v>
      </c>
      <c r="EP89" s="10">
        <f t="shared" si="359"/>
        <v>-0.23808196264287762</v>
      </c>
      <c r="EQ89" s="10">
        <f t="shared" si="360"/>
        <v>-1.4238160792951593</v>
      </c>
      <c r="ER89" s="10">
        <f t="shared" si="361"/>
        <v>0.57438350202878574</v>
      </c>
      <c r="ES89" s="10">
        <f t="shared" si="362"/>
        <v>1.1144482986282123</v>
      </c>
      <c r="ET89" s="10">
        <f t="shared" si="363"/>
        <v>1.7223889606143405</v>
      </c>
      <c r="EU89" s="10">
        <f t="shared" si="364"/>
        <v>2.3060860763396862</v>
      </c>
      <c r="EV89" s="10">
        <f t="shared" si="365"/>
        <v>2.4140156223815934</v>
      </c>
      <c r="EW89" s="10">
        <f t="shared" si="366"/>
        <v>2.4970970014024596</v>
      </c>
      <c r="EX89" s="10">
        <f t="shared" si="367"/>
        <v>2.5238077577645512</v>
      </c>
      <c r="EY89" s="10">
        <f t="shared" si="368"/>
        <v>2.5200038822212667</v>
      </c>
      <c r="EZ89" s="10">
        <f t="shared" si="369"/>
        <v>2.4347772995084949</v>
      </c>
      <c r="FA89" s="10">
        <f t="shared" si="370"/>
        <v>2.2745151968031063</v>
      </c>
      <c r="FB89" s="10">
        <f t="shared" si="371"/>
        <v>2.1630835667225234</v>
      </c>
      <c r="FC89" s="10">
        <f t="shared" si="372"/>
        <v>1.9673353074193489</v>
      </c>
      <c r="FD89" s="10">
        <f t="shared" si="373"/>
        <v>1.8842545792087106</v>
      </c>
      <c r="FE89" s="10">
        <f t="shared" si="374"/>
        <v>1.7653828357648171</v>
      </c>
      <c r="FF89" s="10">
        <f t="shared" si="375"/>
        <v>1.6249159549971193</v>
      </c>
      <c r="FG89" s="10">
        <f t="shared" si="376"/>
        <v>1.5434710391555972</v>
      </c>
      <c r="FH89" s="10">
        <f t="shared" si="377"/>
        <v>1.4405164408421101</v>
      </c>
      <c r="FI89" s="10">
        <f t="shared" si="378"/>
        <v>1.4211101050414454</v>
      </c>
      <c r="FJ89" s="10">
        <f t="shared" si="379"/>
        <v>1.3483437504234086</v>
      </c>
    </row>
    <row r="90" spans="2:166" x14ac:dyDescent="0.2">
      <c r="B90" t="str">
        <f t="shared" si="219"/>
        <v xml:space="preserve">   Mining, Logging and Construction</v>
      </c>
      <c r="C90" s="4"/>
      <c r="D90" s="4"/>
      <c r="E90" s="4"/>
      <c r="F90" s="4"/>
      <c r="G90" s="4">
        <f t="shared" si="220"/>
        <v>-2.7225130890052296</v>
      </c>
      <c r="H90" s="4">
        <f t="shared" si="221"/>
        <v>-6.6903193106943704</v>
      </c>
      <c r="I90" s="4">
        <f t="shared" si="222"/>
        <v>-5.5752660922453128</v>
      </c>
      <c r="J90" s="4">
        <f t="shared" si="223"/>
        <v>-0.10672358591249376</v>
      </c>
      <c r="K90" s="4">
        <f t="shared" si="224"/>
        <v>1.7222820236813652</v>
      </c>
      <c r="L90" s="4">
        <f t="shared" si="225"/>
        <v>4.7800108636610439</v>
      </c>
      <c r="M90" s="4">
        <f t="shared" si="226"/>
        <v>2.4154589371980784</v>
      </c>
      <c r="N90" s="4">
        <f t="shared" si="227"/>
        <v>0.64102564102563875</v>
      </c>
      <c r="O90" s="4">
        <f t="shared" si="228"/>
        <v>-2.2751322751322856</v>
      </c>
      <c r="P90" s="4">
        <f t="shared" si="229"/>
        <v>-6.8429237947122861</v>
      </c>
      <c r="Q90" s="4">
        <f t="shared" si="230"/>
        <v>-5.7127882599580682</v>
      </c>
      <c r="R90" s="4">
        <f t="shared" si="231"/>
        <v>-4.5647558386411884</v>
      </c>
      <c r="S90" s="4">
        <f t="shared" si="232"/>
        <v>-3.3567948023822347</v>
      </c>
      <c r="T90" s="4">
        <f t="shared" si="233"/>
        <v>-0.94602114635502499</v>
      </c>
      <c r="U90" s="4">
        <f t="shared" si="234"/>
        <v>-1.5008337965536467</v>
      </c>
      <c r="V90" s="4">
        <f t="shared" si="235"/>
        <v>-0.16685205784203738</v>
      </c>
      <c r="W90" s="4">
        <f t="shared" si="236"/>
        <v>1.1764705882352899</v>
      </c>
      <c r="X90" s="4">
        <f t="shared" si="237"/>
        <v>1.4606741573033766</v>
      </c>
      <c r="Y90" s="4">
        <f t="shared" si="238"/>
        <v>1.9187358916478603</v>
      </c>
      <c r="Z90" s="4">
        <f t="shared" si="239"/>
        <v>-1.1142061281337101</v>
      </c>
      <c r="AA90" s="4">
        <f t="shared" si="240"/>
        <v>0.4983388704318914</v>
      </c>
      <c r="AB90" s="4">
        <f t="shared" si="241"/>
        <v>1.8826135105204811</v>
      </c>
      <c r="AC90" s="4">
        <f t="shared" si="242"/>
        <v>3.5437430786267932</v>
      </c>
      <c r="AD90" s="4">
        <f t="shared" si="243"/>
        <v>8.6760563380281717</v>
      </c>
      <c r="AE90" s="4">
        <f t="shared" si="244"/>
        <v>10.358126721763083</v>
      </c>
      <c r="AF90" s="4">
        <f t="shared" si="245"/>
        <v>9.8369565217391486</v>
      </c>
      <c r="AG90" s="4">
        <f t="shared" si="246"/>
        <v>9.4652406417112367</v>
      </c>
      <c r="AH90" s="4">
        <f t="shared" si="247"/>
        <v>10.160705028512185</v>
      </c>
      <c r="AI90" s="4">
        <f t="shared" si="248"/>
        <v>6.1907139291063285</v>
      </c>
      <c r="AJ90" s="4">
        <f t="shared" si="249"/>
        <v>8.0653142008906276</v>
      </c>
      <c r="AK90" s="4">
        <f t="shared" si="250"/>
        <v>9.2818759159745809</v>
      </c>
      <c r="AL90" s="4">
        <f t="shared" si="251"/>
        <v>8.3294117647058954</v>
      </c>
      <c r="AM90" s="4">
        <f t="shared" si="252"/>
        <v>9.2148566055477268</v>
      </c>
      <c r="AN90" s="4">
        <f t="shared" si="253"/>
        <v>8.7912087912088044</v>
      </c>
      <c r="AO90" s="4">
        <f t="shared" si="254"/>
        <v>8.8064371926687599</v>
      </c>
      <c r="AP90" s="4">
        <f t="shared" si="255"/>
        <v>7.5152041702867045</v>
      </c>
      <c r="AQ90" s="4">
        <f t="shared" si="256"/>
        <v>8.6526043908738757</v>
      </c>
      <c r="AR90" s="4">
        <f t="shared" si="257"/>
        <v>7.575757575757569</v>
      </c>
      <c r="AS90" s="4">
        <f t="shared" si="258"/>
        <v>5.217748562037805</v>
      </c>
      <c r="AT90" s="4">
        <f t="shared" si="259"/>
        <v>5.2929292929292826</v>
      </c>
      <c r="AU90" s="4">
        <f t="shared" si="260"/>
        <v>3.0903328050713164</v>
      </c>
      <c r="AV90" s="4">
        <f t="shared" si="261"/>
        <v>-1.1737089201877882</v>
      </c>
      <c r="AW90" s="4">
        <f t="shared" si="262"/>
        <v>-3.0456852791878264</v>
      </c>
      <c r="AX90" s="4">
        <f t="shared" si="263"/>
        <v>-8.8257866462010615</v>
      </c>
      <c r="AY90" s="4">
        <f t="shared" si="264"/>
        <v>-9.1083781706379767</v>
      </c>
      <c r="AZ90" s="4">
        <f t="shared" si="265"/>
        <v>-8.392715756136182</v>
      </c>
      <c r="BA90" s="4">
        <f t="shared" si="266"/>
        <v>-6.6451872734595296</v>
      </c>
      <c r="BB90" s="4">
        <f t="shared" si="267"/>
        <v>-3.5774410774410903</v>
      </c>
      <c r="BC90" s="4">
        <f t="shared" si="268"/>
        <v>-4.3974630021141543</v>
      </c>
      <c r="BD90" s="4">
        <f t="shared" si="269"/>
        <v>-2.3336214347450479</v>
      </c>
      <c r="BE90" s="4">
        <f t="shared" si="270"/>
        <v>-2.3727351164797184</v>
      </c>
      <c r="BF90" s="4">
        <f t="shared" si="271"/>
        <v>0</v>
      </c>
      <c r="BG90" s="4">
        <f t="shared" si="272"/>
        <v>2.4325519681556829</v>
      </c>
      <c r="BH90" s="4">
        <f t="shared" si="273"/>
        <v>2.5221238938053281</v>
      </c>
      <c r="BI90" s="4">
        <f t="shared" si="274"/>
        <v>2.9164825452938636</v>
      </c>
      <c r="BJ90" s="4">
        <f t="shared" si="275"/>
        <v>4.1466608467918054</v>
      </c>
      <c r="BK90" s="4">
        <f t="shared" si="276"/>
        <v>4.1450777202072464</v>
      </c>
      <c r="BL90" s="4">
        <f t="shared" si="277"/>
        <v>6.2580923608113848</v>
      </c>
      <c r="BM90" s="4">
        <f t="shared" si="278"/>
        <v>8.9738085015028002</v>
      </c>
      <c r="BN90" s="4">
        <f t="shared" si="279"/>
        <v>9.5976529756915507</v>
      </c>
      <c r="BO90" s="4">
        <f t="shared" si="280"/>
        <v>11.359867330016593</v>
      </c>
      <c r="BP90" s="4">
        <f t="shared" si="281"/>
        <v>11.941510966693736</v>
      </c>
      <c r="BQ90" s="4">
        <f t="shared" si="282"/>
        <v>9.7714736012608263</v>
      </c>
      <c r="BR90" s="4">
        <f t="shared" si="283"/>
        <v>7.6481835564053302</v>
      </c>
      <c r="BS90" s="4">
        <f t="shared" si="284"/>
        <v>8.7118391660461203</v>
      </c>
      <c r="BT90" s="4">
        <f t="shared" si="285"/>
        <v>9.5791001451379199</v>
      </c>
      <c r="BU90" s="4">
        <f t="shared" si="286"/>
        <v>9.2964824120602927</v>
      </c>
      <c r="BV90" s="4">
        <f t="shared" si="287"/>
        <v>8.2415630550621835</v>
      </c>
      <c r="BW90" s="4">
        <f t="shared" si="288"/>
        <v>3.493150684931523</v>
      </c>
      <c r="BX90" s="4">
        <f t="shared" si="289"/>
        <v>-1.6225165562914201</v>
      </c>
      <c r="BY90" s="4">
        <f t="shared" si="290"/>
        <v>-4.1379310344827669</v>
      </c>
      <c r="BZ90" s="4">
        <f t="shared" si="291"/>
        <v>-9.8129307515589126</v>
      </c>
      <c r="CA90" s="4">
        <f t="shared" si="292"/>
        <v>-17.339510258107204</v>
      </c>
      <c r="CB90" s="4">
        <f t="shared" si="293"/>
        <v>-22.147425109390774</v>
      </c>
      <c r="CC90" s="4">
        <f t="shared" si="294"/>
        <v>-25.316889345666315</v>
      </c>
      <c r="CD90" s="4">
        <f t="shared" si="295"/>
        <v>-24.308588064046578</v>
      </c>
      <c r="CE90" s="4">
        <f t="shared" si="296"/>
        <v>-19.215372297838272</v>
      </c>
      <c r="CF90" s="4">
        <f t="shared" si="297"/>
        <v>-14.396887159533067</v>
      </c>
      <c r="CG90" s="4">
        <f t="shared" si="298"/>
        <v>-9.5412844036697244</v>
      </c>
      <c r="CH90" s="4">
        <f t="shared" si="299"/>
        <v>-5.961538461538451</v>
      </c>
      <c r="CI90" s="4">
        <f t="shared" si="300"/>
        <v>-5.5500495540138806</v>
      </c>
      <c r="CJ90" s="4">
        <f t="shared" si="301"/>
        <v>-3.7373737373737392</v>
      </c>
      <c r="CK90" s="4">
        <f t="shared" si="302"/>
        <v>-2.738336713995948</v>
      </c>
      <c r="CL90" s="4">
        <f t="shared" si="303"/>
        <v>-1.9427402862985832</v>
      </c>
      <c r="CM90" s="4">
        <f t="shared" si="304"/>
        <v>1.1017838405036784</v>
      </c>
      <c r="CN90" s="4">
        <f t="shared" si="305"/>
        <v>3.8300104931794365</v>
      </c>
      <c r="CO90" s="4">
        <f t="shared" si="306"/>
        <v>5.0573514077163928</v>
      </c>
      <c r="CP90" s="4">
        <f t="shared" si="307"/>
        <v>8.0291970802919721</v>
      </c>
      <c r="CQ90" s="4">
        <f t="shared" si="308"/>
        <v>9.8079916969382452</v>
      </c>
      <c r="CR90" s="4">
        <f t="shared" si="309"/>
        <v>8.5901970692268783</v>
      </c>
      <c r="CS90" s="4">
        <f t="shared" si="310"/>
        <v>9.627791563275423</v>
      </c>
      <c r="CT90" s="4">
        <f t="shared" si="311"/>
        <v>7.7220077220077066</v>
      </c>
      <c r="CU90" s="4">
        <f t="shared" si="312"/>
        <v>7.1833648393194727</v>
      </c>
      <c r="CV90" s="4">
        <f t="shared" si="313"/>
        <v>7.0265239646347011</v>
      </c>
      <c r="CW90" s="4">
        <f t="shared" si="314"/>
        <v>8.1937528293345672</v>
      </c>
      <c r="CX90" s="4">
        <f t="shared" si="315"/>
        <v>11.200716845878155</v>
      </c>
      <c r="CY90" s="4">
        <f t="shared" si="316"/>
        <v>12.610229276895968</v>
      </c>
      <c r="CZ90" s="4">
        <f t="shared" si="317"/>
        <v>12.956521739130466</v>
      </c>
      <c r="DA90" s="4">
        <f t="shared" si="318"/>
        <v>9.5397489539748914</v>
      </c>
      <c r="DB90" s="4">
        <f t="shared" si="319"/>
        <v>7.1716357775987172</v>
      </c>
      <c r="DC90" s="4">
        <f t="shared" si="320"/>
        <v>6.851996867658583</v>
      </c>
      <c r="DD90" s="4">
        <f t="shared" si="321"/>
        <v>6.9668976135488725</v>
      </c>
      <c r="DE90" s="4">
        <f t="shared" si="322"/>
        <v>7.7922077922077948</v>
      </c>
      <c r="DF90" s="4">
        <f t="shared" si="323"/>
        <v>7.1804511278195315</v>
      </c>
      <c r="DG90" s="4">
        <f t="shared" si="324"/>
        <v>5.9728838402345108</v>
      </c>
      <c r="DH90" s="4">
        <f t="shared" si="325"/>
        <v>5.0017992083483342</v>
      </c>
      <c r="DI90" s="4">
        <f t="shared" si="326"/>
        <v>3.8625088589652634</v>
      </c>
      <c r="DJ90" s="4">
        <f t="shared" si="327"/>
        <v>3.9635215713784699</v>
      </c>
      <c r="DK90" s="4">
        <f t="shared" si="328"/>
        <v>4.8409405255878113</v>
      </c>
      <c r="DL90" s="4">
        <f t="shared" si="329"/>
        <v>5.1062371487319735</v>
      </c>
      <c r="DM90" s="4">
        <f t="shared" si="330"/>
        <v>5.7659501876492492</v>
      </c>
      <c r="DN90" s="4">
        <f t="shared" si="331"/>
        <v>5.836707152496623</v>
      </c>
      <c r="DO90" s="4">
        <f t="shared" si="332"/>
        <v>2.0448548812664891</v>
      </c>
      <c r="DP90" s="4">
        <f t="shared" si="333"/>
        <v>2.3475709162047886</v>
      </c>
      <c r="DQ90" s="4">
        <f t="shared" si="334"/>
        <v>1.4838709677419404</v>
      </c>
      <c r="DR90" s="4">
        <f t="shared" si="335"/>
        <v>0.35065349059610895</v>
      </c>
      <c r="DS90" s="4">
        <f t="shared" si="336"/>
        <v>2.2301228183581268</v>
      </c>
      <c r="DT90" s="4">
        <f t="shared" si="337"/>
        <v>-11.181905065307429</v>
      </c>
      <c r="DU90" s="4">
        <f t="shared" si="338"/>
        <v>-3.8779402415766051</v>
      </c>
      <c r="DV90" s="4">
        <f t="shared" si="339"/>
        <v>-1.6518424396442022</v>
      </c>
      <c r="DW90" s="4">
        <f t="shared" si="340"/>
        <v>-1.7704710717673211</v>
      </c>
      <c r="DX90" s="4">
        <f t="shared" si="341"/>
        <v>12.625538020086102</v>
      </c>
      <c r="DY90" s="4">
        <f t="shared" si="342"/>
        <v>4.1666666666666741</v>
      </c>
      <c r="DZ90" s="4">
        <f t="shared" si="343"/>
        <v>2.6808785529715884</v>
      </c>
      <c r="EA90" s="4">
        <f t="shared" si="344"/>
        <v>0.67589314451241833</v>
      </c>
      <c r="EB90" s="4">
        <f t="shared" si="345"/>
        <v>0.85987261146494021</v>
      </c>
      <c r="EC90" s="4">
        <f t="shared" si="346"/>
        <v>2.3492063492063675</v>
      </c>
      <c r="ED90" s="4">
        <f t="shared" si="347"/>
        <v>1.4469959106637065</v>
      </c>
      <c r="EE90" s="4">
        <f t="shared" si="348"/>
        <v>2.5575447570332477</v>
      </c>
      <c r="EF90" s="4">
        <f t="shared" si="349"/>
        <v>9.4726870855721401E-2</v>
      </c>
      <c r="EG90" s="4">
        <f t="shared" si="350"/>
        <v>-3.4739454094293021</v>
      </c>
      <c r="EH90" s="4">
        <f t="shared" si="351"/>
        <v>-5.1162790697674376</v>
      </c>
      <c r="EI90" s="4">
        <f t="shared" si="352"/>
        <v>-5.4551122194513857</v>
      </c>
      <c r="EJ90" s="4">
        <f t="shared" si="353"/>
        <v>-4.8580441640378886</v>
      </c>
      <c r="EK90" s="4">
        <f t="shared" si="354"/>
        <v>-3.7275064267352165</v>
      </c>
      <c r="EL90" s="4">
        <f t="shared" si="355"/>
        <v>-3.692810457516349</v>
      </c>
      <c r="EM90" s="4">
        <f t="shared" si="356"/>
        <v>-5.7698648203099108</v>
      </c>
      <c r="EN90" s="10">
        <f t="shared" si="357"/>
        <v>-7.0089721485410923</v>
      </c>
      <c r="EO90" s="10">
        <f t="shared" si="358"/>
        <v>-6.9912683578104096</v>
      </c>
      <c r="EP90" s="10">
        <f t="shared" si="359"/>
        <v>-5.8238513742789095</v>
      </c>
      <c r="EQ90" s="10">
        <f t="shared" si="360"/>
        <v>-3.006798460461868</v>
      </c>
      <c r="ER90" s="10">
        <f t="shared" si="361"/>
        <v>-0.59444641382147001</v>
      </c>
      <c r="ES90" s="10">
        <f t="shared" si="362"/>
        <v>0.77854570697957204</v>
      </c>
      <c r="ET90" s="10">
        <f t="shared" si="363"/>
        <v>2.1922149437961558</v>
      </c>
      <c r="EU90" s="10">
        <f t="shared" si="364"/>
        <v>3.3519443640892099</v>
      </c>
      <c r="EV90" s="10">
        <f t="shared" si="365"/>
        <v>3.7769426323222666</v>
      </c>
      <c r="EW90" s="10">
        <f t="shared" si="366"/>
        <v>4.0595625132801239</v>
      </c>
      <c r="EX90" s="10">
        <f t="shared" si="367"/>
        <v>4.0713476687859629</v>
      </c>
      <c r="EY90" s="10">
        <f t="shared" si="368"/>
        <v>4.0244416041724351</v>
      </c>
      <c r="EZ90" s="10">
        <f t="shared" si="369"/>
        <v>3.9021596680506088</v>
      </c>
      <c r="FA90" s="10">
        <f t="shared" si="370"/>
        <v>3.7910256597152303</v>
      </c>
      <c r="FB90" s="10">
        <f t="shared" si="371"/>
        <v>3.6619655896243497</v>
      </c>
      <c r="FC90" s="10">
        <f t="shared" si="372"/>
        <v>3.4598588845611067</v>
      </c>
      <c r="FD90" s="10">
        <f t="shared" si="373"/>
        <v>3.3166175171773782</v>
      </c>
      <c r="FE90" s="10">
        <f t="shared" si="374"/>
        <v>3.0603151115669691</v>
      </c>
      <c r="FF90" s="10">
        <f t="shared" si="375"/>
        <v>2.8376596318356651</v>
      </c>
      <c r="FG90" s="10">
        <f t="shared" si="376"/>
        <v>2.6032327332484284</v>
      </c>
      <c r="FH90" s="10">
        <f t="shared" si="377"/>
        <v>2.3656424983024005</v>
      </c>
      <c r="FI90" s="10">
        <f t="shared" si="378"/>
        <v>2.1833164258834747</v>
      </c>
      <c r="FJ90" s="10">
        <f t="shared" si="379"/>
        <v>1.9303686740072878</v>
      </c>
    </row>
    <row r="91" spans="2:166" x14ac:dyDescent="0.2">
      <c r="B91" t="str">
        <f t="shared" si="219"/>
        <v xml:space="preserve">   Manufacturing</v>
      </c>
      <c r="C91" s="4"/>
      <c r="D91" s="4"/>
      <c r="E91" s="4"/>
      <c r="F91" s="4"/>
      <c r="G91" s="4">
        <f t="shared" si="220"/>
        <v>-2.2485946283572922</v>
      </c>
      <c r="H91" s="4">
        <f t="shared" si="221"/>
        <v>-1.9460138104205993</v>
      </c>
      <c r="I91" s="4">
        <f t="shared" si="222"/>
        <v>-1.8682858477347075</v>
      </c>
      <c r="J91" s="4">
        <f t="shared" si="223"/>
        <v>-1.5489173383910204</v>
      </c>
      <c r="K91" s="4">
        <f t="shared" si="224"/>
        <v>-0.87859424920126994</v>
      </c>
      <c r="L91" s="4">
        <f t="shared" si="225"/>
        <v>-1.0403329065300837</v>
      </c>
      <c r="M91" s="4">
        <f t="shared" si="226"/>
        <v>-2.5384737426622284</v>
      </c>
      <c r="N91" s="4">
        <f t="shared" si="227"/>
        <v>-3.1465724835447184</v>
      </c>
      <c r="O91" s="4">
        <f t="shared" si="228"/>
        <v>-4.6575342465753344</v>
      </c>
      <c r="P91" s="4">
        <f t="shared" si="229"/>
        <v>-5.1916545366326954</v>
      </c>
      <c r="Q91" s="4">
        <f t="shared" si="230"/>
        <v>-3.792935048022128</v>
      </c>
      <c r="R91" s="4">
        <f t="shared" si="231"/>
        <v>-6.3152660367976061</v>
      </c>
      <c r="S91" s="4">
        <f t="shared" si="232"/>
        <v>-6.11899932386748</v>
      </c>
      <c r="T91" s="4">
        <f t="shared" si="233"/>
        <v>-5.6635960423063629</v>
      </c>
      <c r="U91" s="4">
        <f t="shared" si="234"/>
        <v>-6.4974619289340119</v>
      </c>
      <c r="V91" s="4">
        <f t="shared" si="235"/>
        <v>-2.6716206652512398</v>
      </c>
      <c r="W91" s="4">
        <f t="shared" si="236"/>
        <v>0.46813107670147236</v>
      </c>
      <c r="X91" s="4">
        <f t="shared" si="237"/>
        <v>-0.21699819168173873</v>
      </c>
      <c r="Y91" s="4">
        <f t="shared" si="238"/>
        <v>-2.4972855591748111</v>
      </c>
      <c r="Z91" s="4">
        <f t="shared" si="239"/>
        <v>-10.907107798582071</v>
      </c>
      <c r="AA91" s="4">
        <f t="shared" si="240"/>
        <v>-3.2437275985663039</v>
      </c>
      <c r="AB91" s="4">
        <f t="shared" si="241"/>
        <v>-7.2490032620531331E-2</v>
      </c>
      <c r="AC91" s="4">
        <f t="shared" si="242"/>
        <v>4.8812175204157482</v>
      </c>
      <c r="AD91" s="4">
        <f t="shared" si="243"/>
        <v>18.853295245868161</v>
      </c>
      <c r="AE91" s="4">
        <f t="shared" si="244"/>
        <v>11.09464715688091</v>
      </c>
      <c r="AF91" s="4">
        <f t="shared" si="245"/>
        <v>12.005803409503057</v>
      </c>
      <c r="AG91" s="4">
        <f t="shared" si="246"/>
        <v>12.581843921429803</v>
      </c>
      <c r="AH91" s="4">
        <f t="shared" si="247"/>
        <v>12.223175965665266</v>
      </c>
      <c r="AI91" s="4">
        <f t="shared" si="248"/>
        <v>9.2364121373791122</v>
      </c>
      <c r="AJ91" s="4">
        <f t="shared" si="249"/>
        <v>7.2215025906735786</v>
      </c>
      <c r="AK91" s="4">
        <f t="shared" si="250"/>
        <v>4.086765168186135</v>
      </c>
      <c r="AL91" s="4">
        <f t="shared" si="251"/>
        <v>-3.0595074193062732E-2</v>
      </c>
      <c r="AM91" s="4">
        <f t="shared" si="252"/>
        <v>-3.2661782661782768</v>
      </c>
      <c r="AN91" s="4">
        <f t="shared" si="253"/>
        <v>-6.3122923588039725</v>
      </c>
      <c r="AO91" s="4">
        <f t="shared" si="254"/>
        <v>-8.6529749320447102</v>
      </c>
      <c r="AP91" s="4">
        <f t="shared" si="255"/>
        <v>-9.0283091048202095</v>
      </c>
      <c r="AQ91" s="4">
        <f t="shared" si="256"/>
        <v>-9.8295992426632885</v>
      </c>
      <c r="AR91" s="4">
        <f t="shared" si="257"/>
        <v>-7.2372662798194547</v>
      </c>
      <c r="AS91" s="4">
        <f t="shared" si="258"/>
        <v>-5.6538270788559997</v>
      </c>
      <c r="AT91" s="4">
        <f t="shared" si="259"/>
        <v>-4.8275862068965392</v>
      </c>
      <c r="AU91" s="4">
        <f t="shared" si="260"/>
        <v>-2.3972003499562411</v>
      </c>
      <c r="AV91" s="4">
        <f t="shared" si="261"/>
        <v>-3.5447437011294713</v>
      </c>
      <c r="AW91" s="4">
        <f t="shared" si="262"/>
        <v>-3.3467671280883349</v>
      </c>
      <c r="AX91" s="4">
        <f t="shared" si="263"/>
        <v>-5.5143160127253292</v>
      </c>
      <c r="AY91" s="4">
        <f t="shared" si="264"/>
        <v>-8.8382932950878619</v>
      </c>
      <c r="AZ91" s="4">
        <f t="shared" si="265"/>
        <v>-10.340479192938201</v>
      </c>
      <c r="BA91" s="4">
        <f t="shared" si="266"/>
        <v>-11.965192168237838</v>
      </c>
      <c r="BB91" s="4">
        <f t="shared" si="267"/>
        <v>-11.485222596333722</v>
      </c>
      <c r="BC91" s="4">
        <f t="shared" si="268"/>
        <v>-9.7738446411012809</v>
      </c>
      <c r="BD91" s="4">
        <f t="shared" si="269"/>
        <v>-9.7448262005223931</v>
      </c>
      <c r="BE91" s="4">
        <f t="shared" si="270"/>
        <v>-8.8756177924217532</v>
      </c>
      <c r="BF91" s="4">
        <f t="shared" si="271"/>
        <v>-7.7979712595097279</v>
      </c>
      <c r="BG91" s="4">
        <f t="shared" si="272"/>
        <v>-5.601569311246724</v>
      </c>
      <c r="BH91" s="4">
        <f t="shared" si="273"/>
        <v>-3.4283170080142589</v>
      </c>
      <c r="BI91" s="4">
        <f t="shared" si="274"/>
        <v>-1.4237288135593218</v>
      </c>
      <c r="BJ91" s="4">
        <f t="shared" si="275"/>
        <v>1.1230804492321944</v>
      </c>
      <c r="BK91" s="4">
        <f t="shared" si="276"/>
        <v>2.9785268990994984</v>
      </c>
      <c r="BL91" s="4">
        <f t="shared" si="277"/>
        <v>4.9331489165514109</v>
      </c>
      <c r="BM91" s="4">
        <f t="shared" si="278"/>
        <v>2.9344337459880743</v>
      </c>
      <c r="BN91" s="4">
        <f t="shared" si="279"/>
        <v>6.0970081595648207</v>
      </c>
      <c r="BO91" s="4">
        <f t="shared" si="280"/>
        <v>6.591928251121093</v>
      </c>
      <c r="BP91" s="4">
        <f t="shared" si="281"/>
        <v>5.4261862917398984</v>
      </c>
      <c r="BQ91" s="4">
        <f t="shared" si="282"/>
        <v>7.795100222717144</v>
      </c>
      <c r="BR91" s="4">
        <f t="shared" si="283"/>
        <v>4.5075838496047904</v>
      </c>
      <c r="BS91" s="4">
        <f t="shared" si="284"/>
        <v>3.9124947412705113</v>
      </c>
      <c r="BT91" s="4">
        <f t="shared" si="285"/>
        <v>3.6049176911856495</v>
      </c>
      <c r="BU91" s="4">
        <f t="shared" si="286"/>
        <v>4.1735537190082717</v>
      </c>
      <c r="BV91" s="4">
        <f t="shared" si="287"/>
        <v>3.8021259198691926</v>
      </c>
      <c r="BW91" s="4">
        <f t="shared" si="288"/>
        <v>3.4210526315789469</v>
      </c>
      <c r="BX91" s="4">
        <f t="shared" si="289"/>
        <v>2.5945293644408673</v>
      </c>
      <c r="BY91" s="4">
        <f t="shared" si="290"/>
        <v>1.0313367711225707</v>
      </c>
      <c r="BZ91" s="4">
        <f t="shared" si="291"/>
        <v>-5.5927530523828484</v>
      </c>
      <c r="CA91" s="4">
        <f t="shared" si="292"/>
        <v>-4.81503229594834</v>
      </c>
      <c r="CB91" s="4">
        <f t="shared" si="293"/>
        <v>-7.939619682415211</v>
      </c>
      <c r="CC91" s="4">
        <f t="shared" si="294"/>
        <v>-9.7958382410679334</v>
      </c>
      <c r="CD91" s="4">
        <f t="shared" si="295"/>
        <v>-5.5277430120984405</v>
      </c>
      <c r="CE91" s="4">
        <f t="shared" si="296"/>
        <v>-7.3000205634382143</v>
      </c>
      <c r="CF91" s="4">
        <f t="shared" si="297"/>
        <v>-4.0459965928449808</v>
      </c>
      <c r="CG91" s="4">
        <f t="shared" si="298"/>
        <v>-1.7627856365614702</v>
      </c>
      <c r="CH91" s="4">
        <f t="shared" si="299"/>
        <v>0.59615809229411898</v>
      </c>
      <c r="CI91" s="4">
        <f t="shared" si="300"/>
        <v>2.4844720496894457</v>
      </c>
      <c r="CJ91" s="4">
        <f t="shared" si="301"/>
        <v>4.54948956946295</v>
      </c>
      <c r="CK91" s="4">
        <f t="shared" si="302"/>
        <v>6.402303943287535</v>
      </c>
      <c r="CL91" s="4">
        <f t="shared" si="303"/>
        <v>7.199297629499557</v>
      </c>
      <c r="CM91" s="4">
        <f t="shared" si="304"/>
        <v>6.774891774891767</v>
      </c>
      <c r="CN91" s="4">
        <f t="shared" si="305"/>
        <v>5.9859902356187655</v>
      </c>
      <c r="CO91" s="4">
        <f t="shared" si="306"/>
        <v>5.1842598376015125</v>
      </c>
      <c r="CP91" s="4">
        <f t="shared" si="307"/>
        <v>4.2792792792792689</v>
      </c>
      <c r="CQ91" s="4">
        <f t="shared" si="308"/>
        <v>3.7502533954996808</v>
      </c>
      <c r="CR91" s="4">
        <f t="shared" si="309"/>
        <v>2.5635890246344939</v>
      </c>
      <c r="CS91" s="4">
        <f t="shared" si="310"/>
        <v>1.1876484560570111</v>
      </c>
      <c r="CT91" s="4">
        <f t="shared" si="311"/>
        <v>0.29452189279404184</v>
      </c>
      <c r="CU91" s="4">
        <f t="shared" si="312"/>
        <v>-0.54708870652598884</v>
      </c>
      <c r="CV91" s="4">
        <f t="shared" si="313"/>
        <v>-0.48818590119117378</v>
      </c>
      <c r="CW91" s="4">
        <f t="shared" si="314"/>
        <v>1.9561815336466282E-2</v>
      </c>
      <c r="CX91" s="4">
        <f t="shared" si="315"/>
        <v>0.13703993735316722</v>
      </c>
      <c r="CY91" s="4">
        <f t="shared" si="316"/>
        <v>0.80550098231828571</v>
      </c>
      <c r="CZ91" s="4">
        <f t="shared" si="317"/>
        <v>0.45133437990581005</v>
      </c>
      <c r="DA91" s="4">
        <f t="shared" si="318"/>
        <v>0.6649716409153017</v>
      </c>
      <c r="DB91" s="4">
        <f t="shared" si="319"/>
        <v>0.29325513196480912</v>
      </c>
      <c r="DC91" s="4">
        <f t="shared" si="320"/>
        <v>-0.33131943091014859</v>
      </c>
      <c r="DD91" s="4">
        <f t="shared" si="321"/>
        <v>-0.41023637429185023</v>
      </c>
      <c r="DE91" s="4">
        <f t="shared" si="322"/>
        <v>-2.040023314552164</v>
      </c>
      <c r="DF91" s="4">
        <f t="shared" si="323"/>
        <v>-3.1773879142300232</v>
      </c>
      <c r="DG91" s="4">
        <f t="shared" si="324"/>
        <v>-3.8521705123191197</v>
      </c>
      <c r="DH91" s="4">
        <f t="shared" si="325"/>
        <v>-4.1388779913691609</v>
      </c>
      <c r="DI91" s="4">
        <f t="shared" si="326"/>
        <v>-4.7600158667195576</v>
      </c>
      <c r="DJ91" s="4">
        <f t="shared" si="327"/>
        <v>-3.7044493658143662</v>
      </c>
      <c r="DK91" s="4">
        <f t="shared" si="328"/>
        <v>-2.542200528777705</v>
      </c>
      <c r="DL91" s="4">
        <f t="shared" si="329"/>
        <v>-1.4937589523224881</v>
      </c>
      <c r="DM91" s="4">
        <f t="shared" si="330"/>
        <v>0.83298625572678642</v>
      </c>
      <c r="DN91" s="4">
        <f t="shared" si="331"/>
        <v>2.8852184821241966</v>
      </c>
      <c r="DO91" s="4">
        <f t="shared" si="332"/>
        <v>3.8606010016694503</v>
      </c>
      <c r="DP91" s="4">
        <f t="shared" si="333"/>
        <v>3.967594515995021</v>
      </c>
      <c r="DQ91" s="4">
        <f t="shared" si="334"/>
        <v>3.3250722841800862</v>
      </c>
      <c r="DR91" s="4">
        <f t="shared" si="335"/>
        <v>1.6663279821174548</v>
      </c>
      <c r="DS91" s="4">
        <f t="shared" si="336"/>
        <v>2.0092425155704419E-2</v>
      </c>
      <c r="DT91" s="4">
        <f t="shared" si="337"/>
        <v>-8.2717282717282732</v>
      </c>
      <c r="DU91" s="4">
        <f t="shared" si="338"/>
        <v>-12.012792324605249</v>
      </c>
      <c r="DV91" s="4">
        <f t="shared" si="339"/>
        <v>-14.551269238456921</v>
      </c>
      <c r="DW91" s="4">
        <f t="shared" si="340"/>
        <v>-15.68903173965448</v>
      </c>
      <c r="DX91" s="4">
        <f t="shared" si="341"/>
        <v>-9.6057503811805667</v>
      </c>
      <c r="DY91" s="4">
        <f t="shared" si="342"/>
        <v>-5.9064061790095383</v>
      </c>
      <c r="DZ91" s="4">
        <f t="shared" si="343"/>
        <v>-1.7543859649122862</v>
      </c>
      <c r="EA91" s="4">
        <f t="shared" si="344"/>
        <v>1.0483678818203446</v>
      </c>
      <c r="EB91" s="4">
        <f t="shared" si="345"/>
        <v>2.7469879518072116</v>
      </c>
      <c r="EC91" s="4">
        <f t="shared" si="346"/>
        <v>4.3940125543215913</v>
      </c>
      <c r="ED91" s="4">
        <f t="shared" si="347"/>
        <v>3.8809523809523849</v>
      </c>
      <c r="EE91" s="4">
        <f t="shared" si="348"/>
        <v>3.1832115067201183</v>
      </c>
      <c r="EF91" s="4">
        <f t="shared" si="349"/>
        <v>3.2129455909943649</v>
      </c>
      <c r="EG91" s="4">
        <f t="shared" si="350"/>
        <v>2.7983348751156045</v>
      </c>
      <c r="EH91" s="4">
        <f t="shared" si="351"/>
        <v>2.9796011918404863</v>
      </c>
      <c r="EI91" s="4">
        <f t="shared" si="352"/>
        <v>3.5648994515539156</v>
      </c>
      <c r="EJ91" s="4">
        <f t="shared" si="353"/>
        <v>3.4992047261986015</v>
      </c>
      <c r="EK91" s="4">
        <f t="shared" si="354"/>
        <v>2.542182227221601</v>
      </c>
      <c r="EL91" s="4">
        <f t="shared" si="355"/>
        <v>-5.9203204985533109</v>
      </c>
      <c r="EM91" s="4">
        <f t="shared" si="356"/>
        <v>-2.7802294792586002</v>
      </c>
      <c r="EN91" s="10">
        <f t="shared" si="357"/>
        <v>-4.4809879253567608</v>
      </c>
      <c r="EO91" s="10">
        <f t="shared" si="358"/>
        <v>-4.1205792014041283</v>
      </c>
      <c r="EP91" s="10">
        <f t="shared" si="359"/>
        <v>3.656210078069555</v>
      </c>
      <c r="EQ91" s="10">
        <f t="shared" si="360"/>
        <v>-0.39700408533817066</v>
      </c>
      <c r="ER91" s="10">
        <f t="shared" si="361"/>
        <v>1.3277969960635794</v>
      </c>
      <c r="ES91" s="10">
        <f t="shared" si="362"/>
        <v>1.3285939447858608</v>
      </c>
      <c r="ET91" s="10">
        <f t="shared" si="363"/>
        <v>1.4248388925557798</v>
      </c>
      <c r="EU91" s="10">
        <f t="shared" si="364"/>
        <v>1.6455022982754031</v>
      </c>
      <c r="EV91" s="10">
        <f t="shared" si="365"/>
        <v>1.5520355155373755</v>
      </c>
      <c r="EW91" s="10">
        <f t="shared" si="366"/>
        <v>1.5062848811922436</v>
      </c>
      <c r="EX91" s="10">
        <f t="shared" si="367"/>
        <v>1.5361237161840124</v>
      </c>
      <c r="EY91" s="10">
        <f t="shared" si="368"/>
        <v>1.5537622729599132</v>
      </c>
      <c r="EZ91" s="10">
        <f t="shared" si="369"/>
        <v>1.4865026045959295</v>
      </c>
      <c r="FA91" s="10">
        <f t="shared" si="370"/>
        <v>1.2885799791232389</v>
      </c>
      <c r="FB91" s="10">
        <f t="shared" si="371"/>
        <v>1.1825825869750561</v>
      </c>
      <c r="FC91" s="10">
        <f t="shared" si="372"/>
        <v>0.98529148813584211</v>
      </c>
      <c r="FD91" s="10">
        <f t="shared" si="373"/>
        <v>0.93671634932184222</v>
      </c>
      <c r="FE91" s="10">
        <f t="shared" si="374"/>
        <v>0.9027274889745085</v>
      </c>
      <c r="FF91" s="10">
        <f t="shared" si="375"/>
        <v>0.81215979309636754</v>
      </c>
      <c r="FG91" s="10">
        <f t="shared" si="376"/>
        <v>0.82930680810655577</v>
      </c>
      <c r="FH91" s="10">
        <f t="shared" si="377"/>
        <v>0.81387658930631712</v>
      </c>
      <c r="FI91" s="10">
        <f t="shared" si="378"/>
        <v>0.9024875875305316</v>
      </c>
      <c r="FJ91" s="10">
        <f t="shared" si="379"/>
        <v>0.95044543575009133</v>
      </c>
    </row>
    <row r="92" spans="2:166" x14ac:dyDescent="0.2">
      <c r="B92" t="str">
        <f t="shared" si="219"/>
        <v xml:space="preserve">      Aerospace</v>
      </c>
      <c r="C92" s="4"/>
      <c r="D92" s="4"/>
      <c r="E92" s="4"/>
      <c r="F92" s="4"/>
      <c r="G92" s="4">
        <f t="shared" si="220"/>
        <v>-1.4348462664714345</v>
      </c>
      <c r="H92" s="4">
        <f t="shared" si="221"/>
        <v>0.17804154302667463</v>
      </c>
      <c r="I92" s="4">
        <f t="shared" si="222"/>
        <v>1.4583333333333171</v>
      </c>
      <c r="J92" s="4">
        <f t="shared" si="223"/>
        <v>1.1091127098321163</v>
      </c>
      <c r="K92" s="4">
        <f t="shared" si="224"/>
        <v>-0.2673796791443861</v>
      </c>
      <c r="L92" s="4">
        <f t="shared" si="225"/>
        <v>-2.0734597156397916</v>
      </c>
      <c r="M92" s="4">
        <f t="shared" si="226"/>
        <v>-4.4001173364623059</v>
      </c>
      <c r="N92" s="4">
        <f t="shared" si="227"/>
        <v>-5.3661428994959852</v>
      </c>
      <c r="O92" s="4">
        <f t="shared" si="228"/>
        <v>-6.5832588620792549</v>
      </c>
      <c r="P92" s="4">
        <f t="shared" si="229"/>
        <v>-7.9552329098608539</v>
      </c>
      <c r="Q92" s="4">
        <f t="shared" si="230"/>
        <v>-8.4381712181650581</v>
      </c>
      <c r="R92" s="4">
        <f t="shared" si="231"/>
        <v>-11.7794486215539</v>
      </c>
      <c r="S92" s="4">
        <f t="shared" si="232"/>
        <v>-13.073979591836727</v>
      </c>
      <c r="T92" s="4">
        <f t="shared" si="233"/>
        <v>-12.224778179428197</v>
      </c>
      <c r="U92" s="4">
        <f t="shared" si="234"/>
        <v>-11.126005361930314</v>
      </c>
      <c r="V92" s="4">
        <f t="shared" si="235"/>
        <v>-6.1434659090909065</v>
      </c>
      <c r="W92" s="4">
        <f t="shared" si="236"/>
        <v>-3.8884812912692523</v>
      </c>
      <c r="X92" s="4">
        <f t="shared" si="237"/>
        <v>-3.7064769749157622</v>
      </c>
      <c r="Y92" s="4">
        <f t="shared" si="238"/>
        <v>-10.633484162895924</v>
      </c>
      <c r="Z92" s="4">
        <f t="shared" si="239"/>
        <v>-28.830874006810436</v>
      </c>
      <c r="AA92" s="4">
        <f t="shared" si="240"/>
        <v>-10.343511450381682</v>
      </c>
      <c r="AB92" s="4">
        <f t="shared" si="241"/>
        <v>-5.9875583203732541</v>
      </c>
      <c r="AC92" s="4">
        <f t="shared" si="242"/>
        <v>7.6371308016877526</v>
      </c>
      <c r="AD92" s="4">
        <f t="shared" si="243"/>
        <v>43.700159489633151</v>
      </c>
      <c r="AE92" s="4">
        <f t="shared" si="244"/>
        <v>21.626223925074495</v>
      </c>
      <c r="AF92" s="4">
        <f t="shared" si="245"/>
        <v>22.580645161290324</v>
      </c>
      <c r="AG92" s="4">
        <f t="shared" si="246"/>
        <v>22.265778126225033</v>
      </c>
      <c r="AH92" s="4">
        <f t="shared" si="247"/>
        <v>19.607843137254921</v>
      </c>
      <c r="AI92" s="4">
        <f t="shared" si="248"/>
        <v>13.125656282814147</v>
      </c>
      <c r="AJ92" s="4">
        <f t="shared" si="249"/>
        <v>10.020242914979761</v>
      </c>
      <c r="AK92" s="4">
        <f t="shared" si="250"/>
        <v>4.3924334722667213</v>
      </c>
      <c r="AL92" s="4">
        <f t="shared" si="251"/>
        <v>-1.3300340241262254</v>
      </c>
      <c r="AM92" s="4">
        <f t="shared" si="252"/>
        <v>-5.6930693069306866</v>
      </c>
      <c r="AN92" s="4">
        <f t="shared" si="253"/>
        <v>-11.192885617908633</v>
      </c>
      <c r="AO92" s="4">
        <f t="shared" si="254"/>
        <v>-15.386977886977871</v>
      </c>
      <c r="AP92" s="4">
        <f t="shared" si="255"/>
        <v>-17.021943573667699</v>
      </c>
      <c r="AQ92" s="4">
        <f t="shared" si="256"/>
        <v>-20.538057742782144</v>
      </c>
      <c r="AR92" s="4">
        <f t="shared" si="257"/>
        <v>-13.328729281767938</v>
      </c>
      <c r="AS92" s="4">
        <f t="shared" si="258"/>
        <v>-9.7277676950998213</v>
      </c>
      <c r="AT92" s="4">
        <f t="shared" si="259"/>
        <v>-6.1956932376275091</v>
      </c>
      <c r="AU92" s="4">
        <f t="shared" si="260"/>
        <v>2.9314616019818329</v>
      </c>
      <c r="AV92" s="4">
        <f t="shared" si="261"/>
        <v>-0.11952191235060639</v>
      </c>
      <c r="AW92" s="4">
        <f t="shared" si="262"/>
        <v>1.9702452754322364</v>
      </c>
      <c r="AX92" s="4">
        <f t="shared" si="263"/>
        <v>0.1610954490535832</v>
      </c>
      <c r="AY92" s="4">
        <f t="shared" si="264"/>
        <v>-7.9021259526674603</v>
      </c>
      <c r="AZ92" s="4">
        <f t="shared" si="265"/>
        <v>-11.647387315516555</v>
      </c>
      <c r="BA92" s="4">
        <f t="shared" si="266"/>
        <v>-16.048895899053626</v>
      </c>
      <c r="BB92" s="4">
        <f t="shared" si="267"/>
        <v>-16.646562123039821</v>
      </c>
      <c r="BC92" s="4">
        <f t="shared" si="268"/>
        <v>-14.329268292682929</v>
      </c>
      <c r="BD92" s="4">
        <f t="shared" si="269"/>
        <v>-14.13092550790067</v>
      </c>
      <c r="BE92" s="4">
        <f t="shared" si="270"/>
        <v>-13.574448097698454</v>
      </c>
      <c r="BF92" s="4">
        <f t="shared" si="271"/>
        <v>-13.362276893391211</v>
      </c>
      <c r="BG92" s="4">
        <f t="shared" si="272"/>
        <v>-10.574478901881035</v>
      </c>
      <c r="BH92" s="4">
        <f t="shared" si="273"/>
        <v>-8.0967402733964082</v>
      </c>
      <c r="BI92" s="4">
        <f t="shared" si="274"/>
        <v>-4.5108695652173907</v>
      </c>
      <c r="BJ92" s="4">
        <f t="shared" si="275"/>
        <v>-0.16703786191536452</v>
      </c>
      <c r="BK92" s="4">
        <f t="shared" si="276"/>
        <v>4.2637862421830652</v>
      </c>
      <c r="BL92" s="4">
        <f t="shared" si="277"/>
        <v>7.665903890160175</v>
      </c>
      <c r="BM92" s="4">
        <f t="shared" si="278"/>
        <v>2.4473534433693933</v>
      </c>
      <c r="BN92" s="4">
        <f t="shared" si="279"/>
        <v>10.875627440044621</v>
      </c>
      <c r="BO92" s="4">
        <f t="shared" si="280"/>
        <v>10.850599781897486</v>
      </c>
      <c r="BP92" s="4">
        <f t="shared" si="281"/>
        <v>9.4580233793836186</v>
      </c>
      <c r="BQ92" s="4">
        <f t="shared" si="282"/>
        <v>17.277777777777793</v>
      </c>
      <c r="BR92" s="4">
        <f t="shared" si="283"/>
        <v>8.8028169014084501</v>
      </c>
      <c r="BS92" s="4">
        <f t="shared" si="284"/>
        <v>8.6571569109690003</v>
      </c>
      <c r="BT92" s="4">
        <f t="shared" si="285"/>
        <v>8.9320388349514612</v>
      </c>
      <c r="BU92" s="4">
        <f t="shared" si="286"/>
        <v>9.1899573661771594</v>
      </c>
      <c r="BV92" s="4">
        <f t="shared" si="287"/>
        <v>8.7378640776699221</v>
      </c>
      <c r="BW92" s="4">
        <f t="shared" si="288"/>
        <v>8.2390221819828025</v>
      </c>
      <c r="BX92" s="4">
        <f t="shared" si="289"/>
        <v>7.1301247771835996</v>
      </c>
      <c r="BY92" s="4">
        <f t="shared" si="290"/>
        <v>5.7266811279826468</v>
      </c>
      <c r="BZ92" s="4">
        <f t="shared" si="291"/>
        <v>-6.4200680272109008</v>
      </c>
      <c r="CA92" s="4">
        <f t="shared" si="292"/>
        <v>1.3383521539104937</v>
      </c>
      <c r="CB92" s="4">
        <f t="shared" si="293"/>
        <v>-1.2895174708818624</v>
      </c>
      <c r="CC92" s="4">
        <f t="shared" si="294"/>
        <v>-3.9392695937628286</v>
      </c>
      <c r="CD92" s="4">
        <f t="shared" si="295"/>
        <v>5.4066333484779738</v>
      </c>
      <c r="CE92" s="4">
        <f t="shared" si="296"/>
        <v>-4.7874535699545913</v>
      </c>
      <c r="CF92" s="4">
        <f t="shared" si="297"/>
        <v>-3.4555415086388597</v>
      </c>
      <c r="CG92" s="4">
        <f t="shared" si="298"/>
        <v>-1.9222554463904307</v>
      </c>
      <c r="CH92" s="4">
        <f t="shared" si="299"/>
        <v>-8.6206896551721535E-2</v>
      </c>
      <c r="CI92" s="4">
        <f t="shared" si="300"/>
        <v>2.1239705244906704</v>
      </c>
      <c r="CJ92" s="4">
        <f t="shared" si="301"/>
        <v>5.6307289393278115</v>
      </c>
      <c r="CK92" s="4">
        <f t="shared" si="302"/>
        <v>9.1898954703832914</v>
      </c>
      <c r="CL92" s="4">
        <f t="shared" si="303"/>
        <v>10.785159620362395</v>
      </c>
      <c r="CM92" s="4">
        <f t="shared" si="304"/>
        <v>10.483870967741925</v>
      </c>
      <c r="CN92" s="4">
        <f t="shared" si="305"/>
        <v>9.256198347107425</v>
      </c>
      <c r="CO92" s="4">
        <f t="shared" si="306"/>
        <v>7.977662544874331</v>
      </c>
      <c r="CP92" s="4">
        <f t="shared" si="307"/>
        <v>6.8925233644859807</v>
      </c>
      <c r="CQ92" s="4">
        <f t="shared" si="308"/>
        <v>5.6857472147522126</v>
      </c>
      <c r="CR92" s="4">
        <f t="shared" si="309"/>
        <v>3.5930408472012232</v>
      </c>
      <c r="CS92" s="4">
        <f t="shared" si="310"/>
        <v>0.51717768747692183</v>
      </c>
      <c r="CT92" s="4">
        <f t="shared" si="311"/>
        <v>-2.0036429872495432</v>
      </c>
      <c r="CU92" s="4">
        <f t="shared" si="312"/>
        <v>-3.1261359505634356</v>
      </c>
      <c r="CV92" s="4">
        <f t="shared" si="313"/>
        <v>-2.8842643300474591</v>
      </c>
      <c r="CW92" s="4">
        <f t="shared" si="314"/>
        <v>-1.800808526277109</v>
      </c>
      <c r="CX92" s="4">
        <f t="shared" si="315"/>
        <v>-1.0780669144981436</v>
      </c>
      <c r="CY92" s="4">
        <f t="shared" si="316"/>
        <v>-0.52532833020637604</v>
      </c>
      <c r="CZ92" s="4">
        <f t="shared" si="317"/>
        <v>-0.52631578947368585</v>
      </c>
      <c r="DA92" s="4">
        <f t="shared" si="318"/>
        <v>-0.89820359281437279</v>
      </c>
      <c r="DB92" s="4">
        <f t="shared" si="319"/>
        <v>-1.0898158586997386</v>
      </c>
      <c r="DC92" s="4">
        <f t="shared" si="320"/>
        <v>-1.4711429649188923</v>
      </c>
      <c r="DD92" s="4">
        <f t="shared" si="321"/>
        <v>-2.3431594860166438</v>
      </c>
      <c r="DE92" s="4">
        <f t="shared" si="322"/>
        <v>-4.2673716012084579</v>
      </c>
      <c r="DF92" s="4">
        <f t="shared" si="323"/>
        <v>-6.3069908814589626</v>
      </c>
      <c r="DG92" s="4">
        <f t="shared" si="324"/>
        <v>-7.1975497702909674</v>
      </c>
      <c r="DH92" s="4">
        <f t="shared" si="325"/>
        <v>-8.2430340557275485</v>
      </c>
      <c r="DI92" s="4">
        <f t="shared" si="326"/>
        <v>-9.0335305719920989</v>
      </c>
      <c r="DJ92" s="4">
        <f t="shared" si="327"/>
        <v>-7.5020275750202758</v>
      </c>
      <c r="DK92" s="4">
        <f t="shared" si="328"/>
        <v>-5.5280528052805256</v>
      </c>
      <c r="DL92" s="4">
        <f t="shared" si="329"/>
        <v>-2.7414592998734721</v>
      </c>
      <c r="DM92" s="4">
        <f t="shared" si="330"/>
        <v>1.4310494362532511</v>
      </c>
      <c r="DN92" s="4">
        <f t="shared" si="331"/>
        <v>4.9978079789566143</v>
      </c>
      <c r="DO92" s="4">
        <f t="shared" si="332"/>
        <v>6.0262008733624528</v>
      </c>
      <c r="DP92" s="4">
        <f t="shared" si="333"/>
        <v>6.6348655680832813</v>
      </c>
      <c r="DQ92" s="4">
        <f t="shared" si="334"/>
        <v>5.7289439931594632</v>
      </c>
      <c r="DR92" s="4">
        <f t="shared" si="335"/>
        <v>3.1315240083507057</v>
      </c>
      <c r="DS92" s="4">
        <f t="shared" si="336"/>
        <v>1.8945634266886335</v>
      </c>
      <c r="DT92" s="4">
        <f t="shared" si="337"/>
        <v>-5.5713704758031728</v>
      </c>
      <c r="DU92" s="4">
        <f t="shared" si="338"/>
        <v>-13.950667205822887</v>
      </c>
      <c r="DV92" s="4">
        <f t="shared" si="339"/>
        <v>-19.352226720647757</v>
      </c>
      <c r="DW92" s="4">
        <f t="shared" si="340"/>
        <v>-22.554567502021015</v>
      </c>
      <c r="DX92" s="4">
        <f t="shared" si="341"/>
        <v>-19.164513350559865</v>
      </c>
      <c r="DY92" s="4">
        <f t="shared" si="342"/>
        <v>-12.687969924812027</v>
      </c>
      <c r="DZ92" s="4">
        <f t="shared" si="343"/>
        <v>-4.9196787148594439</v>
      </c>
      <c r="EA92" s="4">
        <f t="shared" si="344"/>
        <v>0.62630480167014113</v>
      </c>
      <c r="EB92" s="4">
        <f t="shared" si="345"/>
        <v>4.6883324453915742</v>
      </c>
      <c r="EC92" s="4">
        <f t="shared" si="346"/>
        <v>9.634015069967683</v>
      </c>
      <c r="ED92" s="4">
        <f t="shared" si="347"/>
        <v>10.031678986272441</v>
      </c>
      <c r="EE92" s="4">
        <f t="shared" si="348"/>
        <v>9.2323651452282043</v>
      </c>
      <c r="EF92" s="4">
        <f t="shared" si="349"/>
        <v>9.4147582697200924</v>
      </c>
      <c r="EG92" s="4">
        <f t="shared" si="350"/>
        <v>9.0819833087874446</v>
      </c>
      <c r="EH92" s="4">
        <f t="shared" si="351"/>
        <v>9.1650671785028734</v>
      </c>
      <c r="EI92" s="4">
        <f t="shared" si="352"/>
        <v>9.639126305792999</v>
      </c>
      <c r="EJ92" s="4">
        <f t="shared" si="353"/>
        <v>8.6511627906977075</v>
      </c>
      <c r="EK92" s="4">
        <f t="shared" si="354"/>
        <v>6.2106210621062141</v>
      </c>
      <c r="EL92" s="4">
        <f t="shared" si="355"/>
        <v>-9.5384615384615401</v>
      </c>
      <c r="EM92" s="4">
        <f t="shared" si="356"/>
        <v>-2.425292334343887</v>
      </c>
      <c r="EN92" s="10">
        <f t="shared" si="357"/>
        <v>-5.5351626712328965</v>
      </c>
      <c r="EO92" s="10">
        <f t="shared" si="358"/>
        <v>-5.3729194915254297</v>
      </c>
      <c r="EP92" s="10">
        <f t="shared" si="359"/>
        <v>9.2163556851312158</v>
      </c>
      <c r="EQ92" s="10">
        <f t="shared" si="360"/>
        <v>0.32093209054595562</v>
      </c>
      <c r="ER92" s="10">
        <f t="shared" si="361"/>
        <v>3.0185998214708798</v>
      </c>
      <c r="ES92" s="10">
        <f t="shared" si="362"/>
        <v>2.4445603618593603</v>
      </c>
      <c r="ET92" s="10">
        <f t="shared" si="363"/>
        <v>2.2291458284449339</v>
      </c>
      <c r="EU92" s="10">
        <f t="shared" si="364"/>
        <v>2.230020246606701</v>
      </c>
      <c r="EV92" s="10">
        <f t="shared" si="365"/>
        <v>2.1505206065164817</v>
      </c>
      <c r="EW92" s="10">
        <f t="shared" si="366"/>
        <v>2.1338793622319496</v>
      </c>
      <c r="EX92" s="10">
        <f t="shared" si="367"/>
        <v>2.2797648074127208</v>
      </c>
      <c r="EY92" s="10">
        <f t="shared" si="368"/>
        <v>2.284126150301069</v>
      </c>
      <c r="EZ92" s="10">
        <f t="shared" si="369"/>
        <v>2.2498339934837741</v>
      </c>
      <c r="FA92" s="10">
        <f t="shared" si="370"/>
        <v>1.9829242342013886</v>
      </c>
      <c r="FB92" s="10">
        <f t="shared" si="371"/>
        <v>1.8606772541993388</v>
      </c>
      <c r="FC92" s="10">
        <f t="shared" si="372"/>
        <v>1.5074180887632016</v>
      </c>
      <c r="FD92" s="10">
        <f t="shared" si="373"/>
        <v>1.3745114855539198</v>
      </c>
      <c r="FE92" s="10">
        <f t="shared" si="374"/>
        <v>1.1264810415725801</v>
      </c>
      <c r="FF92" s="10">
        <f t="shared" si="375"/>
        <v>0.7716898187397403</v>
      </c>
      <c r="FG92" s="10">
        <f t="shared" si="376"/>
        <v>0.71266050961666938</v>
      </c>
      <c r="FH92" s="10">
        <f t="shared" si="377"/>
        <v>0.55168489164840739</v>
      </c>
      <c r="FI92" s="10">
        <f t="shared" si="378"/>
        <v>0.63157467531456124</v>
      </c>
      <c r="FJ92" s="10">
        <f t="shared" si="379"/>
        <v>0.70213322399654832</v>
      </c>
    </row>
    <row r="93" spans="2:166" x14ac:dyDescent="0.2">
      <c r="B93" t="str">
        <f t="shared" si="219"/>
        <v xml:space="preserve"> Services providing</v>
      </c>
      <c r="C93" s="4"/>
      <c r="D93" s="4"/>
      <c r="E93" s="4"/>
      <c r="F93" s="4"/>
      <c r="G93" s="4">
        <f t="shared" si="220"/>
        <v>2.0709818890603637</v>
      </c>
      <c r="H93" s="4">
        <f t="shared" si="221"/>
        <v>1.5259818488474908</v>
      </c>
      <c r="I93" s="4">
        <f t="shared" si="222"/>
        <v>0.76538705583755196</v>
      </c>
      <c r="J93" s="4">
        <f t="shared" si="223"/>
        <v>1.1171629626684609</v>
      </c>
      <c r="K93" s="4">
        <f t="shared" si="224"/>
        <v>2.2437937619350423</v>
      </c>
      <c r="L93" s="4">
        <f t="shared" si="225"/>
        <v>1.8708962898504877</v>
      </c>
      <c r="M93" s="4">
        <f t="shared" si="226"/>
        <v>1.5270179857530763</v>
      </c>
      <c r="N93" s="4">
        <f t="shared" si="227"/>
        <v>2.1899819139734156</v>
      </c>
      <c r="O93" s="4">
        <f t="shared" si="228"/>
        <v>2.0077821011673436</v>
      </c>
      <c r="P93" s="4">
        <f t="shared" si="229"/>
        <v>2.7218015919239225</v>
      </c>
      <c r="Q93" s="4">
        <f t="shared" si="230"/>
        <v>4.3105787494670089</v>
      </c>
      <c r="R93" s="4">
        <f t="shared" si="231"/>
        <v>2.6162902543188205</v>
      </c>
      <c r="S93" s="4">
        <f t="shared" si="232"/>
        <v>2.7731156545620861</v>
      </c>
      <c r="T93" s="4">
        <f t="shared" si="233"/>
        <v>2.5816449954641607</v>
      </c>
      <c r="U93" s="4">
        <f t="shared" si="234"/>
        <v>1.4902077371883093</v>
      </c>
      <c r="V93" s="4">
        <f t="shared" si="235"/>
        <v>3.5619211878069601</v>
      </c>
      <c r="W93" s="4">
        <f t="shared" si="236"/>
        <v>3.2141929258063362</v>
      </c>
      <c r="X93" s="4">
        <f t="shared" si="237"/>
        <v>2.8003979512878141</v>
      </c>
      <c r="Y93" s="4">
        <f t="shared" si="238"/>
        <v>3.0355181252288643</v>
      </c>
      <c r="Z93" s="4">
        <f t="shared" si="239"/>
        <v>2.805836139169493</v>
      </c>
      <c r="AA93" s="4">
        <f t="shared" si="240"/>
        <v>3.2723219101729484</v>
      </c>
      <c r="AB93" s="4">
        <f t="shared" si="241"/>
        <v>3.4875802000071454</v>
      </c>
      <c r="AC93" s="4">
        <f t="shared" si="242"/>
        <v>3.6142009310920598</v>
      </c>
      <c r="AD93" s="4">
        <f t="shared" si="243"/>
        <v>3.9653472320045013</v>
      </c>
      <c r="AE93" s="4">
        <f t="shared" si="244"/>
        <v>3.4367491904314207</v>
      </c>
      <c r="AF93" s="4">
        <f t="shared" si="245"/>
        <v>4.8316708229426686</v>
      </c>
      <c r="AG93" s="4">
        <f t="shared" si="246"/>
        <v>4.585677047605996</v>
      </c>
      <c r="AH93" s="4">
        <f t="shared" si="247"/>
        <v>4.4339814375719655</v>
      </c>
      <c r="AI93" s="4">
        <f t="shared" si="248"/>
        <v>4.8306739379250008</v>
      </c>
      <c r="AJ93" s="4">
        <f t="shared" si="249"/>
        <v>4.3248422374202677</v>
      </c>
      <c r="AK93" s="4">
        <f t="shared" si="250"/>
        <v>4.5485849211294394</v>
      </c>
      <c r="AL93" s="4">
        <f t="shared" si="251"/>
        <v>4.521423242840017</v>
      </c>
      <c r="AM93" s="4">
        <f t="shared" si="252"/>
        <v>4.4539353264185788</v>
      </c>
      <c r="AN93" s="4">
        <f t="shared" si="253"/>
        <v>3.8035216620218026</v>
      </c>
      <c r="AO93" s="4">
        <f t="shared" si="254"/>
        <v>4.2095357590966165</v>
      </c>
      <c r="AP93" s="4">
        <f t="shared" si="255"/>
        <v>4.2110162916989768</v>
      </c>
      <c r="AQ93" s="4">
        <f t="shared" si="256"/>
        <v>4.273241515002435</v>
      </c>
      <c r="AR93" s="4">
        <f t="shared" si="257"/>
        <v>4.0455197241968444</v>
      </c>
      <c r="AS93" s="4">
        <f t="shared" si="258"/>
        <v>3.3562097405333891</v>
      </c>
      <c r="AT93" s="4">
        <f t="shared" si="259"/>
        <v>2.9658745756655502</v>
      </c>
      <c r="AU93" s="4">
        <f t="shared" si="260"/>
        <v>1.426970929889726</v>
      </c>
      <c r="AV93" s="4">
        <f t="shared" si="261"/>
        <v>0.37240125502158161</v>
      </c>
      <c r="AW93" s="4">
        <f t="shared" si="262"/>
        <v>-1.3309258234557642</v>
      </c>
      <c r="AX93" s="4">
        <f t="shared" si="263"/>
        <v>-3.1985655619179765</v>
      </c>
      <c r="AY93" s="4">
        <f t="shared" si="264"/>
        <v>-3.3864310214522297</v>
      </c>
      <c r="AZ93" s="4">
        <f t="shared" si="265"/>
        <v>-3.1142272860064435</v>
      </c>
      <c r="BA93" s="4">
        <f t="shared" si="266"/>
        <v>-1.4079102715466196</v>
      </c>
      <c r="BB93" s="4">
        <f t="shared" si="267"/>
        <v>-0.14041586998089217</v>
      </c>
      <c r="BC93" s="4">
        <f t="shared" si="268"/>
        <v>0.70704335529683249</v>
      </c>
      <c r="BD93" s="4">
        <f t="shared" si="269"/>
        <v>0.79604390302736583</v>
      </c>
      <c r="BE93" s="4">
        <f t="shared" si="270"/>
        <v>0.2365057030805584</v>
      </c>
      <c r="BF93" s="4">
        <f t="shared" si="271"/>
        <v>0.57142857142857828</v>
      </c>
      <c r="BG93" s="4">
        <f t="shared" si="272"/>
        <v>0.42423518164436125</v>
      </c>
      <c r="BH93" s="4">
        <f t="shared" si="273"/>
        <v>1.067966973794432</v>
      </c>
      <c r="BI93" s="4">
        <f t="shared" si="274"/>
        <v>1.173765008064076</v>
      </c>
      <c r="BJ93" s="4">
        <f t="shared" si="275"/>
        <v>1.308900523560208</v>
      </c>
      <c r="BK93" s="4">
        <f t="shared" si="276"/>
        <v>1.6183732968405806</v>
      </c>
      <c r="BL93" s="4">
        <f t="shared" si="277"/>
        <v>1.7788959597454523</v>
      </c>
      <c r="BM93" s="4">
        <f t="shared" si="278"/>
        <v>2.2848708487084535</v>
      </c>
      <c r="BN93" s="4">
        <f t="shared" si="279"/>
        <v>2.3373267559314126</v>
      </c>
      <c r="BO93" s="4">
        <f t="shared" si="280"/>
        <v>2.5206393816968209</v>
      </c>
      <c r="BP93" s="4">
        <f t="shared" si="281"/>
        <v>2.4283138486593359</v>
      </c>
      <c r="BQ93" s="4">
        <f t="shared" si="282"/>
        <v>2.2944385119339605</v>
      </c>
      <c r="BR93" s="4">
        <f t="shared" si="283"/>
        <v>2.166303225066013</v>
      </c>
      <c r="BS93" s="4">
        <f t="shared" si="284"/>
        <v>2.5814557811473904</v>
      </c>
      <c r="BT93" s="4">
        <f t="shared" si="285"/>
        <v>2.5070270577212561</v>
      </c>
      <c r="BU93" s="4">
        <f t="shared" si="286"/>
        <v>2.4658616408982814</v>
      </c>
      <c r="BV93" s="4">
        <f t="shared" si="287"/>
        <v>2.6455472238604338</v>
      </c>
      <c r="BW93" s="4">
        <f t="shared" si="288"/>
        <v>2.5220610750772421</v>
      </c>
      <c r="BX93" s="4">
        <f t="shared" si="289"/>
        <v>2.0911810325725533</v>
      </c>
      <c r="BY93" s="4">
        <f t="shared" si="290"/>
        <v>1.9632138333609106</v>
      </c>
      <c r="BZ93" s="4">
        <f t="shared" si="291"/>
        <v>0.34747872718818851</v>
      </c>
      <c r="CA93" s="4">
        <f t="shared" si="292"/>
        <v>-1.7784897770778407</v>
      </c>
      <c r="CB93" s="4">
        <f t="shared" si="293"/>
        <v>-3.5106758186602915</v>
      </c>
      <c r="CC93" s="4">
        <f t="shared" si="294"/>
        <v>-4.5502416893953734</v>
      </c>
      <c r="CD93" s="4">
        <f t="shared" si="295"/>
        <v>-3.967171992583729</v>
      </c>
      <c r="CE93" s="4">
        <f t="shared" si="296"/>
        <v>-2.8971084204124753</v>
      </c>
      <c r="CF93" s="4">
        <f t="shared" si="297"/>
        <v>-0.62702094756080795</v>
      </c>
      <c r="CG93" s="4">
        <f t="shared" si="298"/>
        <v>0.26028404911444536</v>
      </c>
      <c r="CH93" s="4">
        <f t="shared" si="299"/>
        <v>1.2208625535901962</v>
      </c>
      <c r="CI93" s="4">
        <f t="shared" si="300"/>
        <v>1.8305528668223214</v>
      </c>
      <c r="CJ93" s="4">
        <f t="shared" si="301"/>
        <v>1.7203327485710851</v>
      </c>
      <c r="CK93" s="4">
        <f t="shared" si="302"/>
        <v>1.8144364806140345</v>
      </c>
      <c r="CL93" s="4">
        <f t="shared" si="303"/>
        <v>1.6577375108692838</v>
      </c>
      <c r="CM93" s="4">
        <f t="shared" si="304"/>
        <v>1.8954960999748138</v>
      </c>
      <c r="CN93" s="4">
        <f t="shared" si="305"/>
        <v>2.1557719054242197</v>
      </c>
      <c r="CO93" s="4">
        <f t="shared" si="306"/>
        <v>2.0481693966353687</v>
      </c>
      <c r="CP93" s="4">
        <f t="shared" si="307"/>
        <v>2.4695105126648631</v>
      </c>
      <c r="CQ93" s="4">
        <f t="shared" si="308"/>
        <v>2.5406755014130145</v>
      </c>
      <c r="CR93" s="4">
        <f t="shared" si="309"/>
        <v>2.407079646017718</v>
      </c>
      <c r="CS93" s="4">
        <f t="shared" si="310"/>
        <v>2.7756653992395242</v>
      </c>
      <c r="CT93" s="4">
        <f t="shared" si="311"/>
        <v>2.9162290976654015</v>
      </c>
      <c r="CU93" s="4">
        <f t="shared" si="312"/>
        <v>3.0235731677949351</v>
      </c>
      <c r="CV93" s="4">
        <f t="shared" si="313"/>
        <v>2.6350075779733473</v>
      </c>
      <c r="CW93" s="4">
        <f t="shared" si="314"/>
        <v>3.0733047936155833</v>
      </c>
      <c r="CX93" s="4">
        <f t="shared" si="315"/>
        <v>2.6295133437990836</v>
      </c>
      <c r="CY93" s="4">
        <f t="shared" si="316"/>
        <v>2.5660338155468532</v>
      </c>
      <c r="CZ93" s="4">
        <f t="shared" si="317"/>
        <v>3.1917098445595871</v>
      </c>
      <c r="DA93" s="4">
        <f t="shared" si="318"/>
        <v>3.1585694141776699</v>
      </c>
      <c r="DB93" s="4">
        <f t="shared" si="319"/>
        <v>3.3906947100063478</v>
      </c>
      <c r="DC93" s="4">
        <f t="shared" si="320"/>
        <v>3.5704337697196831</v>
      </c>
      <c r="DD93" s="4">
        <f t="shared" si="321"/>
        <v>3.775858606145821</v>
      </c>
      <c r="DE93" s="4">
        <f t="shared" si="322"/>
        <v>3.5365459651564457</v>
      </c>
      <c r="DF93" s="4">
        <f t="shared" si="323"/>
        <v>3.484157317223513</v>
      </c>
      <c r="DG93" s="4">
        <f t="shared" si="324"/>
        <v>3.3519962837094353</v>
      </c>
      <c r="DH93" s="4">
        <f t="shared" si="325"/>
        <v>3.2586607315656879</v>
      </c>
      <c r="DI93" s="4">
        <f t="shared" si="326"/>
        <v>3.0700912145943393</v>
      </c>
      <c r="DJ93" s="4">
        <f t="shared" si="327"/>
        <v>2.9260388867708986</v>
      </c>
      <c r="DK93" s="4">
        <f t="shared" si="328"/>
        <v>2.897899318697994</v>
      </c>
      <c r="DL93" s="4">
        <f t="shared" si="329"/>
        <v>2.2421104420964344</v>
      </c>
      <c r="DM93" s="4">
        <f t="shared" si="330"/>
        <v>2.0517478283145874</v>
      </c>
      <c r="DN93" s="4">
        <f t="shared" si="331"/>
        <v>2.0696360774145939</v>
      </c>
      <c r="DO93" s="4">
        <f t="shared" si="332"/>
        <v>1.7334528818079287</v>
      </c>
      <c r="DP93" s="4">
        <f t="shared" si="333"/>
        <v>2.1883593033913629</v>
      </c>
      <c r="DQ93" s="4">
        <f t="shared" si="334"/>
        <v>2.722501141031497</v>
      </c>
      <c r="DR93" s="4">
        <f t="shared" si="335"/>
        <v>2.5969607620775381</v>
      </c>
      <c r="DS93" s="4">
        <f t="shared" si="336"/>
        <v>2.467740842014865</v>
      </c>
      <c r="DT93" s="4">
        <f t="shared" si="337"/>
        <v>-10.137907837201466</v>
      </c>
      <c r="DU93" s="4">
        <f t="shared" si="338"/>
        <v>-7.6600093306378181</v>
      </c>
      <c r="DV93" s="4">
        <f t="shared" si="339"/>
        <v>-6.9901624848015871</v>
      </c>
      <c r="DW93" s="4">
        <f t="shared" si="340"/>
        <v>-7.2381624506539293</v>
      </c>
      <c r="DX93" s="4">
        <f t="shared" si="341"/>
        <v>6.7325447921345427</v>
      </c>
      <c r="DY93" s="4">
        <f t="shared" si="342"/>
        <v>5.4492962829303604</v>
      </c>
      <c r="DZ93" s="4">
        <f t="shared" si="343"/>
        <v>6.3270981389489611</v>
      </c>
      <c r="EA93" s="4">
        <f t="shared" si="344"/>
        <v>6.7782506359810757</v>
      </c>
      <c r="EB93" s="4">
        <f t="shared" si="345"/>
        <v>5.8940428317591165</v>
      </c>
      <c r="EC93" s="4">
        <f t="shared" si="346"/>
        <v>4.5448323066392904</v>
      </c>
      <c r="ED93" s="4">
        <f t="shared" si="347"/>
        <v>2.2063261428411751</v>
      </c>
      <c r="EE93" s="4">
        <f t="shared" si="348"/>
        <v>1.9482543640897854</v>
      </c>
      <c r="EF93" s="4">
        <f t="shared" si="349"/>
        <v>1.3092530854657225</v>
      </c>
      <c r="EG93" s="4">
        <f t="shared" si="350"/>
        <v>-0.1571297629959445</v>
      </c>
      <c r="EH93" s="4">
        <f t="shared" si="351"/>
        <v>0.17497047373256081</v>
      </c>
      <c r="EI93" s="4">
        <f t="shared" si="352"/>
        <v>0.64865573197629978</v>
      </c>
      <c r="EJ93" s="4">
        <f t="shared" si="353"/>
        <v>0.93056705749030577</v>
      </c>
      <c r="EK93" s="4">
        <f t="shared" si="354"/>
        <v>1.5672131147540957</v>
      </c>
      <c r="EL93" s="4">
        <f t="shared" si="355"/>
        <v>1.1506047770839745</v>
      </c>
      <c r="EM93" s="4">
        <f t="shared" si="356"/>
        <v>0.8202412984984031</v>
      </c>
      <c r="EN93" s="10">
        <f t="shared" si="357"/>
        <v>0.5564528318182882</v>
      </c>
      <c r="EO93" s="10">
        <f t="shared" si="358"/>
        <v>0.57447220608173311</v>
      </c>
      <c r="EP93" s="10">
        <f t="shared" si="359"/>
        <v>1.2480735608366267</v>
      </c>
      <c r="EQ93" s="10">
        <f t="shared" si="360"/>
        <v>1.3365546037622078</v>
      </c>
      <c r="ER93" s="10">
        <f t="shared" si="361"/>
        <v>1.4559151020029582</v>
      </c>
      <c r="ES93" s="10">
        <f t="shared" si="362"/>
        <v>1.3927993231471536</v>
      </c>
      <c r="ET93" s="10">
        <f t="shared" si="363"/>
        <v>1.4021722029146089</v>
      </c>
      <c r="EU93" s="10">
        <f t="shared" si="364"/>
        <v>1.2822465183286003</v>
      </c>
      <c r="EV93" s="10">
        <f t="shared" si="365"/>
        <v>1.1767297921595254</v>
      </c>
      <c r="EW93" s="10">
        <f t="shared" si="366"/>
        <v>1.1152298677741923</v>
      </c>
      <c r="EX93" s="10">
        <f t="shared" si="367"/>
        <v>0.95023771710844862</v>
      </c>
      <c r="EY93" s="10">
        <f t="shared" si="368"/>
        <v>0.92767985042374601</v>
      </c>
      <c r="EZ93" s="10">
        <f t="shared" si="369"/>
        <v>0.93580697976958227</v>
      </c>
      <c r="FA93" s="10">
        <f t="shared" si="370"/>
        <v>0.97501111382434225</v>
      </c>
      <c r="FB93" s="10">
        <f t="shared" si="371"/>
        <v>1.0530662941313107</v>
      </c>
      <c r="FC93" s="10">
        <f t="shared" si="372"/>
        <v>1.1280911398906524</v>
      </c>
      <c r="FD93" s="10">
        <f t="shared" si="373"/>
        <v>1.1719699602649181</v>
      </c>
      <c r="FE93" s="10">
        <f t="shared" si="374"/>
        <v>1.2122042659371113</v>
      </c>
      <c r="FF93" s="10">
        <f t="shared" si="375"/>
        <v>1.2521801710008384</v>
      </c>
      <c r="FG93" s="10">
        <f t="shared" si="376"/>
        <v>1.285933625533997</v>
      </c>
      <c r="FH93" s="10">
        <f t="shared" si="377"/>
        <v>1.3495135667287217</v>
      </c>
      <c r="FI93" s="10">
        <f t="shared" si="378"/>
        <v>1.3794003422309853</v>
      </c>
      <c r="FJ93" s="10">
        <f t="shared" si="379"/>
        <v>1.3317685104221155</v>
      </c>
    </row>
    <row r="94" spans="2:166" x14ac:dyDescent="0.2">
      <c r="B94" t="str">
        <f t="shared" si="219"/>
        <v xml:space="preserve">   Wholesale and retail trade</v>
      </c>
      <c r="C94" s="4"/>
      <c r="D94" s="4"/>
      <c r="E94" s="4"/>
      <c r="F94" s="4"/>
      <c r="G94" s="4">
        <f t="shared" si="220"/>
        <v>-0.50953010001887344</v>
      </c>
      <c r="H94" s="4">
        <f t="shared" si="221"/>
        <v>-0.60365968685153204</v>
      </c>
      <c r="I94" s="4">
        <f t="shared" si="222"/>
        <v>-1.2415349887133109</v>
      </c>
      <c r="J94" s="4">
        <f t="shared" si="223"/>
        <v>-2.6403867608776554</v>
      </c>
      <c r="K94" s="4">
        <f t="shared" si="224"/>
        <v>0.32245827010624062</v>
      </c>
      <c r="L94" s="4">
        <f t="shared" si="225"/>
        <v>0.36059973429494185</v>
      </c>
      <c r="M94" s="4">
        <f t="shared" si="226"/>
        <v>0.22857142857142243</v>
      </c>
      <c r="N94" s="4">
        <f t="shared" si="227"/>
        <v>0.74484339190219462</v>
      </c>
      <c r="O94" s="4">
        <f t="shared" si="228"/>
        <v>0.15125732652674362</v>
      </c>
      <c r="P94" s="4">
        <f t="shared" si="229"/>
        <v>0.34039334341906535</v>
      </c>
      <c r="Q94" s="4">
        <f t="shared" si="230"/>
        <v>2.9266438616495583</v>
      </c>
      <c r="R94" s="4">
        <f t="shared" si="231"/>
        <v>0.90995260663508937</v>
      </c>
      <c r="S94" s="4">
        <f t="shared" si="232"/>
        <v>0.88729469511044101</v>
      </c>
      <c r="T94" s="4">
        <f t="shared" si="233"/>
        <v>1.1307953260459858</v>
      </c>
      <c r="U94" s="4">
        <f t="shared" si="234"/>
        <v>0.1477104874446189</v>
      </c>
      <c r="V94" s="4">
        <f t="shared" si="235"/>
        <v>2.2167950403907621</v>
      </c>
      <c r="W94" s="4">
        <f t="shared" si="236"/>
        <v>2.6571856287425311</v>
      </c>
      <c r="X94" s="4">
        <f t="shared" si="237"/>
        <v>2.6835631755497413</v>
      </c>
      <c r="Y94" s="4">
        <f t="shared" si="238"/>
        <v>2.710176991150437</v>
      </c>
      <c r="Z94" s="4">
        <f t="shared" si="239"/>
        <v>3.2346995037676685</v>
      </c>
      <c r="AA94" s="4">
        <f t="shared" si="240"/>
        <v>4.2107181917608205</v>
      </c>
      <c r="AB94" s="4">
        <f t="shared" si="241"/>
        <v>4.3920145190562865</v>
      </c>
      <c r="AC94" s="4">
        <f t="shared" si="242"/>
        <v>3.7874708310895899</v>
      </c>
      <c r="AD94" s="4">
        <f t="shared" si="243"/>
        <v>3.6496350364963792</v>
      </c>
      <c r="AE94" s="4">
        <f t="shared" si="244"/>
        <v>1.6092356130837926</v>
      </c>
      <c r="AF94" s="4">
        <f t="shared" si="245"/>
        <v>3.4596662030597969</v>
      </c>
      <c r="AG94" s="4">
        <f t="shared" si="246"/>
        <v>3.7530266343825502</v>
      </c>
      <c r="AH94" s="4">
        <f t="shared" si="247"/>
        <v>4.6204053589831595</v>
      </c>
      <c r="AI94" s="4">
        <f t="shared" si="248"/>
        <v>4.8889653985195292</v>
      </c>
      <c r="AJ94" s="4">
        <f t="shared" si="249"/>
        <v>3.4952108889262368</v>
      </c>
      <c r="AK94" s="4">
        <f t="shared" si="250"/>
        <v>3.5172528754792376</v>
      </c>
      <c r="AL94" s="4">
        <f t="shared" si="251"/>
        <v>3.6611393859793173</v>
      </c>
      <c r="AM94" s="4">
        <f t="shared" si="252"/>
        <v>4.5133760052519234</v>
      </c>
      <c r="AN94" s="4">
        <f t="shared" si="253"/>
        <v>3.7830816691021063</v>
      </c>
      <c r="AO94" s="4">
        <f t="shared" si="254"/>
        <v>4.3156199677939044</v>
      </c>
      <c r="AP94" s="4">
        <f t="shared" si="255"/>
        <v>3.7852391510927896</v>
      </c>
      <c r="AQ94" s="4">
        <f t="shared" si="256"/>
        <v>3.8630653266331638</v>
      </c>
      <c r="AR94" s="4">
        <f t="shared" si="257"/>
        <v>3.8642052565707408</v>
      </c>
      <c r="AS94" s="4">
        <f t="shared" si="258"/>
        <v>2.3927138005557014</v>
      </c>
      <c r="AT94" s="4">
        <f t="shared" si="259"/>
        <v>1.8159621547382931</v>
      </c>
      <c r="AU94" s="4">
        <f t="shared" si="260"/>
        <v>0.31750831569397064</v>
      </c>
      <c r="AV94" s="4">
        <f t="shared" si="261"/>
        <v>-1.2050007531254847</v>
      </c>
      <c r="AW94" s="4">
        <f t="shared" si="262"/>
        <v>-2.9398462234283107</v>
      </c>
      <c r="AX94" s="4">
        <f t="shared" si="263"/>
        <v>-6.0551558752997447</v>
      </c>
      <c r="AY94" s="4">
        <f t="shared" si="264"/>
        <v>-7.565938206480749</v>
      </c>
      <c r="AZ94" s="4">
        <f t="shared" si="265"/>
        <v>-8.0042689434364878</v>
      </c>
      <c r="BA94" s="4">
        <f t="shared" si="266"/>
        <v>-3.3240136688412525</v>
      </c>
      <c r="BB94" s="4">
        <f t="shared" si="267"/>
        <v>-1.3560944479898085</v>
      </c>
      <c r="BC94" s="4">
        <f t="shared" si="268"/>
        <v>0.89678786890590168</v>
      </c>
      <c r="BD94" s="4">
        <f t="shared" si="269"/>
        <v>1.9224395094464608</v>
      </c>
      <c r="BE94" s="4">
        <f t="shared" si="270"/>
        <v>-0.93187660668380135</v>
      </c>
      <c r="BF94" s="4">
        <f t="shared" si="271"/>
        <v>-0.30729419375706835</v>
      </c>
      <c r="BG94" s="4">
        <f t="shared" si="272"/>
        <v>-0.40400775694892088</v>
      </c>
      <c r="BH94" s="4">
        <f t="shared" si="273"/>
        <v>0.76422764227641604</v>
      </c>
      <c r="BI94" s="4">
        <f t="shared" si="274"/>
        <v>0.37301329873500322</v>
      </c>
      <c r="BJ94" s="4">
        <f t="shared" si="275"/>
        <v>0.38935756002593802</v>
      </c>
      <c r="BK94" s="4">
        <f t="shared" si="276"/>
        <v>0.9248742495537865</v>
      </c>
      <c r="BL94" s="4">
        <f t="shared" si="277"/>
        <v>1.0973051476521167</v>
      </c>
      <c r="BM94" s="4">
        <f t="shared" si="278"/>
        <v>1.9389238972370437</v>
      </c>
      <c r="BN94" s="4">
        <f t="shared" si="279"/>
        <v>2.4563671622495509</v>
      </c>
      <c r="BO94" s="4">
        <f t="shared" si="280"/>
        <v>2.2025723472668624</v>
      </c>
      <c r="BP94" s="4">
        <f t="shared" si="281"/>
        <v>1.58020750199519</v>
      </c>
      <c r="BQ94" s="4">
        <f t="shared" si="282"/>
        <v>1.0302742114439711</v>
      </c>
      <c r="BR94" s="4">
        <f t="shared" si="283"/>
        <v>0.37854889589903351</v>
      </c>
      <c r="BS94" s="4">
        <f t="shared" si="284"/>
        <v>1.3371086990718872</v>
      </c>
      <c r="BT94" s="4">
        <f t="shared" si="285"/>
        <v>1.5399120050282988</v>
      </c>
      <c r="BU94" s="4">
        <f t="shared" si="286"/>
        <v>1.8512707875745216</v>
      </c>
      <c r="BV94" s="4">
        <f t="shared" si="287"/>
        <v>2.4512884978001193</v>
      </c>
      <c r="BW94" s="4">
        <f t="shared" si="288"/>
        <v>2.3439925488978552</v>
      </c>
      <c r="BX94" s="4">
        <f t="shared" si="289"/>
        <v>1.20705663881151</v>
      </c>
      <c r="BY94" s="4">
        <f t="shared" si="290"/>
        <v>0.72396796056684032</v>
      </c>
      <c r="BZ94" s="4">
        <f t="shared" si="291"/>
        <v>-1.7177914110429349</v>
      </c>
      <c r="CA94" s="4">
        <f t="shared" si="292"/>
        <v>-5.3844987107538049</v>
      </c>
      <c r="CB94" s="4">
        <f t="shared" si="293"/>
        <v>-6.8654434250764567</v>
      </c>
      <c r="CC94" s="4">
        <f t="shared" si="294"/>
        <v>-7.5393791099556573</v>
      </c>
      <c r="CD94" s="4">
        <f t="shared" si="295"/>
        <v>-6.7883895131086174</v>
      </c>
      <c r="CE94" s="4">
        <f t="shared" si="296"/>
        <v>-5.530618788073105</v>
      </c>
      <c r="CF94" s="4">
        <f t="shared" si="297"/>
        <v>-2.840256115580353</v>
      </c>
      <c r="CG94" s="4">
        <f t="shared" si="298"/>
        <v>-2.2659609659278823</v>
      </c>
      <c r="CH94" s="4">
        <f t="shared" si="299"/>
        <v>-0.48551816507618195</v>
      </c>
      <c r="CI94" s="4">
        <f t="shared" si="300"/>
        <v>1.1708807059222615</v>
      </c>
      <c r="CJ94" s="4">
        <f t="shared" si="301"/>
        <v>1.2842176410949646</v>
      </c>
      <c r="CK94" s="4">
        <f t="shared" si="302"/>
        <v>1.5061770181079792</v>
      </c>
      <c r="CL94" s="4">
        <f t="shared" si="303"/>
        <v>0.80753701211306872</v>
      </c>
      <c r="CM94" s="4">
        <f t="shared" si="304"/>
        <v>1.0566923851056842</v>
      </c>
      <c r="CN94" s="4">
        <f t="shared" si="305"/>
        <v>1.4514514514514465</v>
      </c>
      <c r="CO94" s="4">
        <f t="shared" si="306"/>
        <v>1.9673224408135903</v>
      </c>
      <c r="CP94" s="4">
        <f t="shared" si="307"/>
        <v>2.4198931909211963</v>
      </c>
      <c r="CQ94" s="4">
        <f t="shared" si="308"/>
        <v>2.7883817427385882</v>
      </c>
      <c r="CR94" s="4">
        <f t="shared" si="309"/>
        <v>2.5160335471139827</v>
      </c>
      <c r="CS94" s="4">
        <f t="shared" si="310"/>
        <v>2.6651406147809142</v>
      </c>
      <c r="CT94" s="4">
        <f t="shared" si="311"/>
        <v>3.2263320840801857</v>
      </c>
      <c r="CU94" s="4">
        <f t="shared" si="312"/>
        <v>2.7288874535765784</v>
      </c>
      <c r="CV94" s="4">
        <f t="shared" si="313"/>
        <v>1.9570099454603529</v>
      </c>
      <c r="CW94" s="4">
        <f t="shared" si="314"/>
        <v>2.1022455805064455</v>
      </c>
      <c r="CX94" s="4">
        <f t="shared" si="315"/>
        <v>1.4364640883977708</v>
      </c>
      <c r="CY94" s="4">
        <f t="shared" si="316"/>
        <v>1.8390443256837585</v>
      </c>
      <c r="CZ94" s="4">
        <f t="shared" si="317"/>
        <v>2.4701069855254998</v>
      </c>
      <c r="DA94" s="4">
        <f t="shared" si="318"/>
        <v>2.2305412572141803</v>
      </c>
      <c r="DB94" s="4">
        <f t="shared" si="319"/>
        <v>1.8362900715841901</v>
      </c>
      <c r="DC94" s="4">
        <f t="shared" si="320"/>
        <v>1.1575860472295085</v>
      </c>
      <c r="DD94" s="4">
        <f t="shared" si="321"/>
        <v>1.2283126055581128</v>
      </c>
      <c r="DE94" s="4">
        <f t="shared" si="322"/>
        <v>0.65608788526090311</v>
      </c>
      <c r="DF94" s="4">
        <f t="shared" si="323"/>
        <v>1.054400977995118</v>
      </c>
      <c r="DG94" s="4">
        <f t="shared" si="324"/>
        <v>1.3732072017088814</v>
      </c>
      <c r="DH94" s="4">
        <f t="shared" si="325"/>
        <v>1.0465645381465105</v>
      </c>
      <c r="DI94" s="4">
        <f t="shared" si="326"/>
        <v>1.1520388055176634</v>
      </c>
      <c r="DJ94" s="4">
        <f t="shared" si="327"/>
        <v>0.71072130651745891</v>
      </c>
      <c r="DK94" s="4">
        <f t="shared" si="328"/>
        <v>0.76760987357011867</v>
      </c>
      <c r="DL94" s="4">
        <f t="shared" si="329"/>
        <v>-3.0021014710279736E-2</v>
      </c>
      <c r="DM94" s="4">
        <f t="shared" si="330"/>
        <v>-0.17982916229583035</v>
      </c>
      <c r="DN94" s="4">
        <f t="shared" si="331"/>
        <v>-0.55555555555555358</v>
      </c>
      <c r="DO94" s="4">
        <f t="shared" si="332"/>
        <v>-8.9619118745309923E-2</v>
      </c>
      <c r="DP94" s="4">
        <f t="shared" si="333"/>
        <v>-0.7057057057056948</v>
      </c>
      <c r="DQ94" s="4">
        <f t="shared" si="334"/>
        <v>-1.3661612370514886</v>
      </c>
      <c r="DR94" s="4">
        <f t="shared" si="335"/>
        <v>-1.0418239468518831</v>
      </c>
      <c r="DS94" s="4">
        <f t="shared" si="336"/>
        <v>-2.0780385707878657</v>
      </c>
      <c r="DT94" s="4">
        <f t="shared" si="337"/>
        <v>-12.27884469983367</v>
      </c>
      <c r="DU94" s="4">
        <f t="shared" si="338"/>
        <v>-5.9512937595129323</v>
      </c>
      <c r="DV94" s="4">
        <f t="shared" si="339"/>
        <v>-3.9670430271589785</v>
      </c>
      <c r="DW94" s="4">
        <f t="shared" si="340"/>
        <v>-2.7022900763358559</v>
      </c>
      <c r="DX94" s="4">
        <f t="shared" si="341"/>
        <v>11.808308912256503</v>
      </c>
      <c r="DY94" s="4">
        <f t="shared" si="342"/>
        <v>5.5834277391163534</v>
      </c>
      <c r="DZ94" s="4">
        <f t="shared" si="343"/>
        <v>4.4486812837623013</v>
      </c>
      <c r="EA94" s="4">
        <f t="shared" si="344"/>
        <v>-0.36089753648206324</v>
      </c>
      <c r="EB94" s="4">
        <f t="shared" si="345"/>
        <v>-1.9272278754239869</v>
      </c>
      <c r="EC94" s="4">
        <f t="shared" si="346"/>
        <v>-2.1919068056407198</v>
      </c>
      <c r="ED94" s="4">
        <f t="shared" si="347"/>
        <v>-3.7115911165196191</v>
      </c>
      <c r="EE94" s="4">
        <f t="shared" si="348"/>
        <v>1.1338582677165476</v>
      </c>
      <c r="EF94" s="4">
        <f t="shared" si="349"/>
        <v>0.83320232667820626</v>
      </c>
      <c r="EG94" s="4">
        <f t="shared" si="350"/>
        <v>-0.43880269550227169</v>
      </c>
      <c r="EH94" s="4">
        <f t="shared" si="351"/>
        <v>-0.36334913112164857</v>
      </c>
      <c r="EI94" s="4">
        <f t="shared" si="352"/>
        <v>-1.4637184677670168</v>
      </c>
      <c r="EJ94" s="4">
        <f t="shared" si="353"/>
        <v>-1.153726223885243</v>
      </c>
      <c r="EK94" s="4">
        <f t="shared" si="354"/>
        <v>-0.62962379977961058</v>
      </c>
      <c r="EL94" s="4">
        <f t="shared" si="355"/>
        <v>-0.82448073569049152</v>
      </c>
      <c r="EM94" s="4">
        <f t="shared" si="356"/>
        <v>-0.3950695322376907</v>
      </c>
      <c r="EN94" s="10">
        <f t="shared" si="357"/>
        <v>-0.44017350157731228</v>
      </c>
      <c r="EO94" s="10">
        <f t="shared" si="358"/>
        <v>-0.10651037541582475</v>
      </c>
      <c r="EP94" s="10">
        <f t="shared" si="359"/>
        <v>1.1777458033573218</v>
      </c>
      <c r="EQ94" s="10">
        <f t="shared" si="360"/>
        <v>0.71742027605903314</v>
      </c>
      <c r="ER94" s="10">
        <f t="shared" si="361"/>
        <v>0.96091740093182665</v>
      </c>
      <c r="ES94" s="10">
        <f t="shared" si="362"/>
        <v>1.698974164784417</v>
      </c>
      <c r="ET94" s="10">
        <f t="shared" si="363"/>
        <v>1.8158323362830853</v>
      </c>
      <c r="EU94" s="10">
        <f t="shared" si="364"/>
        <v>1.9278635472405714</v>
      </c>
      <c r="EV94" s="10">
        <f t="shared" si="365"/>
        <v>1.9282108641689444</v>
      </c>
      <c r="EW94" s="10">
        <f t="shared" si="366"/>
        <v>1.468514916694974</v>
      </c>
      <c r="EX94" s="10">
        <f t="shared" si="367"/>
        <v>1.0236691184070557</v>
      </c>
      <c r="EY94" s="10">
        <f t="shared" si="368"/>
        <v>0.33071101244952494</v>
      </c>
      <c r="EZ94" s="10">
        <f t="shared" si="369"/>
        <v>4.4291336309787432E-2</v>
      </c>
      <c r="FA94" s="10">
        <f t="shared" si="370"/>
        <v>3.4113959063386545E-3</v>
      </c>
      <c r="FB94" s="10">
        <f t="shared" si="371"/>
        <v>0.13835064098930427</v>
      </c>
      <c r="FC94" s="10">
        <f t="shared" si="372"/>
        <v>0.51968552694752201</v>
      </c>
      <c r="FD94" s="10">
        <f t="shared" si="373"/>
        <v>0.56713052727213054</v>
      </c>
      <c r="FE94" s="10">
        <f t="shared" si="374"/>
        <v>0.53404964057099935</v>
      </c>
      <c r="FF94" s="10">
        <f t="shared" si="375"/>
        <v>0.49736498268864171</v>
      </c>
      <c r="FG94" s="10">
        <f t="shared" si="376"/>
        <v>0.52564145588984701</v>
      </c>
      <c r="FH94" s="10">
        <f t="shared" si="377"/>
        <v>0.53496678606332893</v>
      </c>
      <c r="FI94" s="10">
        <f t="shared" si="378"/>
        <v>0.57573644146640124</v>
      </c>
      <c r="FJ94" s="10">
        <f t="shared" si="379"/>
        <v>0.54619358892280534</v>
      </c>
    </row>
    <row r="95" spans="2:166" x14ac:dyDescent="0.2">
      <c r="B95" t="str">
        <f t="shared" si="219"/>
        <v xml:space="preserve">   Transportation and public utilities</v>
      </c>
      <c r="C95" s="4"/>
      <c r="D95" s="4"/>
      <c r="E95" s="4"/>
      <c r="F95" s="4"/>
      <c r="G95" s="4">
        <f t="shared" si="220"/>
        <v>5.3961748633882811</v>
      </c>
      <c r="H95" s="4">
        <f t="shared" si="221"/>
        <v>0.25723472668832681</v>
      </c>
      <c r="I95" s="4">
        <f t="shared" si="222"/>
        <v>1.2430080795523768</v>
      </c>
      <c r="J95" s="4">
        <f t="shared" si="223"/>
        <v>2.095612311722661</v>
      </c>
      <c r="K95" s="4">
        <f t="shared" si="224"/>
        <v>-2.2683084899549844</v>
      </c>
      <c r="L95" s="4">
        <f t="shared" si="225"/>
        <v>-1.2187299550997288</v>
      </c>
      <c r="M95" s="4">
        <f t="shared" si="226"/>
        <v>-4.419889502762353</v>
      </c>
      <c r="N95" s="4">
        <f t="shared" si="227"/>
        <v>-3.5920461834510808</v>
      </c>
      <c r="O95" s="4">
        <f t="shared" si="228"/>
        <v>-0.5305039787796284</v>
      </c>
      <c r="P95" s="4">
        <f t="shared" si="229"/>
        <v>-2.5974025974023651</v>
      </c>
      <c r="Q95" s="4">
        <f t="shared" si="230"/>
        <v>-0.44958253050725316</v>
      </c>
      <c r="R95" s="4">
        <f t="shared" si="231"/>
        <v>-4.4577511643380863</v>
      </c>
      <c r="S95" s="4">
        <f t="shared" si="232"/>
        <v>-1.4666666666667716</v>
      </c>
      <c r="T95" s="4">
        <f t="shared" si="233"/>
        <v>0.53333333333305255</v>
      </c>
      <c r="U95" s="4">
        <f t="shared" si="234"/>
        <v>-0.5161290322580947</v>
      </c>
      <c r="V95" s="4">
        <f t="shared" si="235"/>
        <v>5.7103064066850173</v>
      </c>
      <c r="W95" s="4">
        <f t="shared" si="236"/>
        <v>-0.27063599458729826</v>
      </c>
      <c r="X95" s="4">
        <f t="shared" si="237"/>
        <v>0.26525198939006955</v>
      </c>
      <c r="Y95" s="4">
        <f t="shared" si="238"/>
        <v>1.4267185473412214</v>
      </c>
      <c r="Z95" s="4">
        <f t="shared" si="239"/>
        <v>0.85638998682509015</v>
      </c>
      <c r="AA95" s="4">
        <f t="shared" si="240"/>
        <v>4.3419267299865005</v>
      </c>
      <c r="AB95" s="4">
        <f t="shared" si="241"/>
        <v>0.46296296296282069</v>
      </c>
      <c r="AC95" s="4">
        <f t="shared" si="242"/>
        <v>3.2608695652171837</v>
      </c>
      <c r="AD95" s="4">
        <f t="shared" si="243"/>
        <v>6.5969954278247478</v>
      </c>
      <c r="AE95" s="4">
        <f t="shared" si="244"/>
        <v>4.421326397919656</v>
      </c>
      <c r="AF95" s="4">
        <f t="shared" si="245"/>
        <v>9.0849242922976803</v>
      </c>
      <c r="AG95" s="4">
        <f t="shared" si="246"/>
        <v>0.74303405572762049</v>
      </c>
      <c r="AH95" s="4">
        <f t="shared" si="247"/>
        <v>-4.9632352941179185</v>
      </c>
      <c r="AI95" s="4">
        <f t="shared" si="248"/>
        <v>3.3001245330008144</v>
      </c>
      <c r="AJ95" s="4">
        <f t="shared" si="249"/>
        <v>3.3192516596256105</v>
      </c>
      <c r="AK95" s="4">
        <f t="shared" si="250"/>
        <v>5.7775046097113369</v>
      </c>
      <c r="AL95" s="4">
        <f t="shared" si="251"/>
        <v>10.63829787234094</v>
      </c>
      <c r="AM95" s="4">
        <f t="shared" si="252"/>
        <v>2.5316455696206219</v>
      </c>
      <c r="AN95" s="4">
        <f t="shared" si="253"/>
        <v>-7.7715611723760958E-14</v>
      </c>
      <c r="AO95" s="4">
        <f t="shared" si="254"/>
        <v>-1.1040092969205495</v>
      </c>
      <c r="AP95" s="4">
        <f t="shared" si="255"/>
        <v>1.8648018648016018</v>
      </c>
      <c r="AQ95" s="4">
        <f t="shared" si="256"/>
        <v>-1.4697236919463008</v>
      </c>
      <c r="AR95" s="4">
        <f t="shared" si="257"/>
        <v>-0.87616822429875674</v>
      </c>
      <c r="AS95" s="4">
        <f t="shared" si="258"/>
        <v>-0.88131609870725214</v>
      </c>
      <c r="AT95" s="4">
        <f t="shared" si="259"/>
        <v>-1.201372997711736</v>
      </c>
      <c r="AU95" s="4">
        <f t="shared" si="260"/>
        <v>0.89498806682597465</v>
      </c>
      <c r="AV95" s="4">
        <f t="shared" si="261"/>
        <v>-1.2964054213315368</v>
      </c>
      <c r="AW95" s="4">
        <f t="shared" si="262"/>
        <v>-3.3787788974513289</v>
      </c>
      <c r="AX95" s="4">
        <f t="shared" si="263"/>
        <v>-8.7434858135493005</v>
      </c>
      <c r="AY95" s="4">
        <f t="shared" si="264"/>
        <v>-7.9834417504434878</v>
      </c>
      <c r="AZ95" s="4">
        <f t="shared" si="265"/>
        <v>-7.6417910447764248</v>
      </c>
      <c r="BA95" s="4">
        <f t="shared" si="266"/>
        <v>-4.7239263803678817</v>
      </c>
      <c r="BB95" s="4">
        <f t="shared" si="267"/>
        <v>-1.8401015228429296</v>
      </c>
      <c r="BC95" s="4">
        <f t="shared" si="268"/>
        <v>-1.3496143958869333</v>
      </c>
      <c r="BD95" s="4">
        <f t="shared" si="269"/>
        <v>-2.3270846800256484</v>
      </c>
      <c r="BE95" s="4">
        <f t="shared" si="270"/>
        <v>-2.3824855119125465</v>
      </c>
      <c r="BF95" s="4">
        <f t="shared" si="271"/>
        <v>-1.7453135100191197</v>
      </c>
      <c r="BG95" s="4">
        <f t="shared" si="272"/>
        <v>-2.6058631921824005</v>
      </c>
      <c r="BH95" s="4">
        <f t="shared" si="273"/>
        <v>-0.1323626737260386</v>
      </c>
      <c r="BI95" s="4">
        <f t="shared" si="274"/>
        <v>0.85751978891839276</v>
      </c>
      <c r="BJ95" s="4">
        <f t="shared" si="275"/>
        <v>1.6447368421053987</v>
      </c>
      <c r="BK95" s="4">
        <f t="shared" si="276"/>
        <v>1.0702341137120319</v>
      </c>
      <c r="BL95" s="4">
        <f t="shared" si="277"/>
        <v>-1.3916500994033187</v>
      </c>
      <c r="BM95" s="4">
        <f t="shared" si="278"/>
        <v>-1.9620667102683509</v>
      </c>
      <c r="BN95" s="4">
        <f t="shared" si="279"/>
        <v>-2.2006472491911233</v>
      </c>
      <c r="BO95" s="4">
        <f t="shared" si="280"/>
        <v>6.6181336863313511E-2</v>
      </c>
      <c r="BP95" s="4">
        <f t="shared" si="281"/>
        <v>1.0752688172039004</v>
      </c>
      <c r="BQ95" s="4">
        <f t="shared" si="282"/>
        <v>2.2681787858572333</v>
      </c>
      <c r="BR95" s="4">
        <f t="shared" si="283"/>
        <v>1.1250827266715557</v>
      </c>
      <c r="BS95" s="4">
        <f t="shared" si="284"/>
        <v>1.5873015873017815</v>
      </c>
      <c r="BT95" s="4">
        <f t="shared" si="285"/>
        <v>2.3271276595745238</v>
      </c>
      <c r="BU95" s="4">
        <f t="shared" si="286"/>
        <v>2.7397260273969604</v>
      </c>
      <c r="BV95" s="4">
        <f t="shared" si="287"/>
        <v>2.9450261780096465</v>
      </c>
      <c r="BW95" s="4">
        <f t="shared" si="288"/>
        <v>0.78125000000004441</v>
      </c>
      <c r="BX95" s="4">
        <f t="shared" si="289"/>
        <v>-4.4408920985006262E-13</v>
      </c>
      <c r="BY95" s="4">
        <f t="shared" si="290"/>
        <v>-1.4603174603170288</v>
      </c>
      <c r="BZ95" s="4">
        <f t="shared" si="291"/>
        <v>-3.36935791481211</v>
      </c>
      <c r="CA95" s="4">
        <f t="shared" si="292"/>
        <v>-4.0697674418606056</v>
      </c>
      <c r="CB95" s="4">
        <f t="shared" si="293"/>
        <v>-7.6673164392458748</v>
      </c>
      <c r="CC95" s="4">
        <f t="shared" si="294"/>
        <v>-8.1185567010308439</v>
      </c>
      <c r="CD95" s="4">
        <f t="shared" si="295"/>
        <v>-7.631578947368423</v>
      </c>
      <c r="CE95" s="4">
        <f t="shared" si="296"/>
        <v>-6.4646464646468509</v>
      </c>
      <c r="CF95" s="4">
        <f t="shared" si="297"/>
        <v>-2.8852920478538047</v>
      </c>
      <c r="CG95" s="4">
        <f t="shared" si="298"/>
        <v>-1.1220196353438849</v>
      </c>
      <c r="CH95" s="4">
        <f t="shared" si="299"/>
        <v>0.71225071225065051</v>
      </c>
      <c r="CI95" s="4">
        <f t="shared" si="300"/>
        <v>2.3758099352055861</v>
      </c>
      <c r="CJ95" s="4">
        <f t="shared" si="301"/>
        <v>3.3333333333329884</v>
      </c>
      <c r="CK95" s="4">
        <f t="shared" si="302"/>
        <v>3.2624113475177685</v>
      </c>
      <c r="CL95" s="4">
        <f t="shared" si="303"/>
        <v>3.0410183875534846</v>
      </c>
      <c r="CM95" s="4">
        <f t="shared" si="304"/>
        <v>2.1097046413496079</v>
      </c>
      <c r="CN95" s="4">
        <f t="shared" si="305"/>
        <v>2.1037868162692153</v>
      </c>
      <c r="CO95" s="4">
        <f t="shared" si="306"/>
        <v>6.8681318681407255E-2</v>
      </c>
      <c r="CP95" s="4">
        <f t="shared" si="307"/>
        <v>1.6472203157172238</v>
      </c>
      <c r="CQ95" s="4">
        <f t="shared" si="308"/>
        <v>0.48209366391209763</v>
      </c>
      <c r="CR95" s="4">
        <f t="shared" si="309"/>
        <v>1.3049450549460939</v>
      </c>
      <c r="CS95" s="4">
        <f t="shared" si="310"/>
        <v>2.5394646533967835</v>
      </c>
      <c r="CT95" s="4">
        <f t="shared" si="311"/>
        <v>3.7812288993918086</v>
      </c>
      <c r="CU95" s="4">
        <f t="shared" si="312"/>
        <v>6.9225496915700679</v>
      </c>
      <c r="CV95" s="4">
        <f t="shared" si="313"/>
        <v>7.3898305084743932</v>
      </c>
      <c r="CW95" s="4">
        <f t="shared" si="314"/>
        <v>7.1619812583672449</v>
      </c>
      <c r="CX95" s="4">
        <f t="shared" si="315"/>
        <v>7.3519843851663547</v>
      </c>
      <c r="CY95" s="4">
        <f t="shared" si="316"/>
        <v>6.7948717948717041</v>
      </c>
      <c r="CZ95" s="4">
        <f t="shared" si="317"/>
        <v>5.0505050505047722</v>
      </c>
      <c r="DA95" s="4">
        <f t="shared" si="318"/>
        <v>4.8719550281075774</v>
      </c>
      <c r="DB95" s="4">
        <f t="shared" si="319"/>
        <v>5.6969696969692452</v>
      </c>
      <c r="DC95" s="4">
        <f t="shared" si="320"/>
        <v>4.2617046818723692</v>
      </c>
      <c r="DD95" s="4">
        <f t="shared" si="321"/>
        <v>5.8293269230771605</v>
      </c>
      <c r="DE95" s="4">
        <f t="shared" si="322"/>
        <v>6.3728409767719985</v>
      </c>
      <c r="DF95" s="4">
        <f t="shared" si="323"/>
        <v>5.2178899082570895</v>
      </c>
      <c r="DG95" s="4">
        <f t="shared" si="324"/>
        <v>6.3327576280943321</v>
      </c>
      <c r="DH95" s="4">
        <f t="shared" si="325"/>
        <v>5.9625212947183481</v>
      </c>
      <c r="DI95" s="4">
        <f t="shared" si="326"/>
        <v>5.0951847704363784</v>
      </c>
      <c r="DJ95" s="4">
        <f t="shared" si="327"/>
        <v>5.8310626702997803</v>
      </c>
      <c r="DK95" s="4">
        <f t="shared" si="328"/>
        <v>5.1976177585280281</v>
      </c>
      <c r="DL95" s="4">
        <f t="shared" si="329"/>
        <v>3.8585209003219489</v>
      </c>
      <c r="DM95" s="4">
        <f t="shared" si="330"/>
        <v>2.2908897176345144</v>
      </c>
      <c r="DN95" s="4">
        <f t="shared" si="331"/>
        <v>2.8321318228633263</v>
      </c>
      <c r="DO95" s="4">
        <f t="shared" si="332"/>
        <v>2.2645393721047569</v>
      </c>
      <c r="DP95" s="4">
        <f t="shared" si="333"/>
        <v>2.9411764705880916</v>
      </c>
      <c r="DQ95" s="4">
        <f t="shared" si="334"/>
        <v>4.8437500000002354</v>
      </c>
      <c r="DR95" s="4">
        <f t="shared" si="335"/>
        <v>3.9058587881818596</v>
      </c>
      <c r="DS95" s="4">
        <f t="shared" si="336"/>
        <v>3.6738802214394184</v>
      </c>
      <c r="DT95" s="4">
        <f t="shared" si="337"/>
        <v>-6.2656641604008083</v>
      </c>
      <c r="DU95" s="4">
        <f t="shared" si="338"/>
        <v>-6.4083457526080139</v>
      </c>
      <c r="DV95" s="4">
        <f t="shared" si="339"/>
        <v>-5.2048192771081414</v>
      </c>
      <c r="DW95" s="4">
        <f t="shared" si="340"/>
        <v>-5.3883495145633065</v>
      </c>
      <c r="DX95" s="4">
        <f t="shared" si="341"/>
        <v>1.6577540106950561</v>
      </c>
      <c r="DY95" s="4">
        <f t="shared" si="342"/>
        <v>3.4501061571122316</v>
      </c>
      <c r="DZ95" s="4">
        <f t="shared" si="343"/>
        <v>5.6431113370610353</v>
      </c>
      <c r="EA95" s="4">
        <f t="shared" si="344"/>
        <v>9.132888660851556</v>
      </c>
      <c r="EB95" s="4">
        <f t="shared" si="345"/>
        <v>12.046291425565393</v>
      </c>
      <c r="EC95" s="4">
        <f t="shared" si="346"/>
        <v>11.28783991790694</v>
      </c>
      <c r="ED95" s="4">
        <f t="shared" si="347"/>
        <v>6.7853705486045968</v>
      </c>
      <c r="EE95" s="4">
        <f t="shared" si="348"/>
        <v>2.7738598965684425</v>
      </c>
      <c r="EF95" s="4">
        <f t="shared" si="349"/>
        <v>1.1267605633802802</v>
      </c>
      <c r="EG95" s="4">
        <f t="shared" si="350"/>
        <v>-0.36883356385426502</v>
      </c>
      <c r="EH95" s="4">
        <f t="shared" si="351"/>
        <v>-0.94637223974758378</v>
      </c>
      <c r="EI95" s="4">
        <f t="shared" si="352"/>
        <v>-1.1893870082345548</v>
      </c>
      <c r="EJ95" s="4">
        <f t="shared" si="353"/>
        <v>0.27855153203346639</v>
      </c>
      <c r="EK95" s="4">
        <f t="shared" si="354"/>
        <v>1.3882461823228498</v>
      </c>
      <c r="EL95" s="4">
        <f t="shared" si="355"/>
        <v>3.7761601455867488</v>
      </c>
      <c r="EM95" s="4">
        <f t="shared" si="356"/>
        <v>5.3240740740739811</v>
      </c>
      <c r="EN95" s="10">
        <f t="shared" si="357"/>
        <v>4.4378055555555962</v>
      </c>
      <c r="EO95" s="10">
        <f t="shared" si="358"/>
        <v>3.335609310816956</v>
      </c>
      <c r="EP95" s="10">
        <f t="shared" si="359"/>
        <v>0.2697457255590896</v>
      </c>
      <c r="EQ95" s="10">
        <f t="shared" si="360"/>
        <v>1.145309890109969</v>
      </c>
      <c r="ER95" s="10">
        <f t="shared" si="361"/>
        <v>2.2812886244630848</v>
      </c>
      <c r="ES95" s="10">
        <f t="shared" si="362"/>
        <v>2.3232317610942799</v>
      </c>
      <c r="ET95" s="10">
        <f t="shared" si="363"/>
        <v>1.919084640121782</v>
      </c>
      <c r="EU95" s="10">
        <f t="shared" si="364"/>
        <v>1.8383908812641625</v>
      </c>
      <c r="EV95" s="10">
        <f t="shared" si="365"/>
        <v>2.0404458992929975</v>
      </c>
      <c r="EW95" s="10">
        <f t="shared" si="366"/>
        <v>2.1014268200946429</v>
      </c>
      <c r="EX95" s="10">
        <f t="shared" si="367"/>
        <v>2.0530875140007065</v>
      </c>
      <c r="EY95" s="10">
        <f t="shared" si="368"/>
        <v>2.2535735253790712</v>
      </c>
      <c r="EZ95" s="10">
        <f t="shared" si="369"/>
        <v>2.3299706065089687</v>
      </c>
      <c r="FA95" s="10">
        <f t="shared" si="370"/>
        <v>2.3960768870278759</v>
      </c>
      <c r="FB95" s="10">
        <f t="shared" si="371"/>
        <v>2.4572116979766578</v>
      </c>
      <c r="FC95" s="10">
        <f t="shared" si="372"/>
        <v>2.4124523849021529</v>
      </c>
      <c r="FD95" s="10">
        <f t="shared" si="373"/>
        <v>2.500407179711428</v>
      </c>
      <c r="FE95" s="10">
        <f t="shared" si="374"/>
        <v>2.6033275634097963</v>
      </c>
      <c r="FF95" s="10">
        <f t="shared" si="375"/>
        <v>2.6381471022070446</v>
      </c>
      <c r="FG95" s="10">
        <f t="shared" si="376"/>
        <v>2.6629134075142114</v>
      </c>
      <c r="FH95" s="10">
        <f t="shared" si="377"/>
        <v>2.7018500287183889</v>
      </c>
      <c r="FI95" s="10">
        <f t="shared" si="378"/>
        <v>2.7203453934700805</v>
      </c>
      <c r="FJ95" s="10">
        <f t="shared" si="379"/>
        <v>2.6960863378889144</v>
      </c>
    </row>
    <row r="96" spans="2:166" x14ac:dyDescent="0.2">
      <c r="B96" t="str">
        <f t="shared" si="219"/>
        <v xml:space="preserve">   Information</v>
      </c>
      <c r="C96" s="4"/>
      <c r="D96" s="4"/>
      <c r="E96" s="4"/>
      <c r="F96" s="4"/>
      <c r="G96" s="4">
        <f t="shared" si="220"/>
        <v>1.5756302521008347</v>
      </c>
      <c r="H96" s="4">
        <f t="shared" si="221"/>
        <v>4.3340380549682811</v>
      </c>
      <c r="I96" s="4">
        <f t="shared" si="222"/>
        <v>4.4698544698544618</v>
      </c>
      <c r="J96" s="4">
        <f t="shared" si="223"/>
        <v>8.342133051742362</v>
      </c>
      <c r="K96" s="4">
        <f t="shared" si="224"/>
        <v>7.6525336091003204</v>
      </c>
      <c r="L96" s="4">
        <f t="shared" si="225"/>
        <v>5.9777102330293985</v>
      </c>
      <c r="M96" s="4">
        <f t="shared" si="226"/>
        <v>5.5721393034825928</v>
      </c>
      <c r="N96" s="4">
        <f t="shared" si="227"/>
        <v>5.4580896686159841</v>
      </c>
      <c r="O96" s="4">
        <f t="shared" si="228"/>
        <v>6.2439961575408098</v>
      </c>
      <c r="P96" s="4">
        <f t="shared" si="229"/>
        <v>8.0305927342256176</v>
      </c>
      <c r="Q96" s="4">
        <f t="shared" si="230"/>
        <v>10.273327049952874</v>
      </c>
      <c r="R96" s="4">
        <f t="shared" si="231"/>
        <v>6.8391866913123822</v>
      </c>
      <c r="S96" s="4">
        <f t="shared" si="232"/>
        <v>6.509945750452073</v>
      </c>
      <c r="T96" s="4">
        <f t="shared" si="233"/>
        <v>5.8407079646017879</v>
      </c>
      <c r="U96" s="4">
        <f t="shared" si="234"/>
        <v>2.9059829059828957</v>
      </c>
      <c r="V96" s="4">
        <f t="shared" si="235"/>
        <v>11.072664359861562</v>
      </c>
      <c r="W96" s="4">
        <f t="shared" si="236"/>
        <v>10.780984719864172</v>
      </c>
      <c r="X96" s="4">
        <f t="shared" si="237"/>
        <v>13.210702341137125</v>
      </c>
      <c r="Y96" s="4">
        <f t="shared" si="238"/>
        <v>16.02990033222591</v>
      </c>
      <c r="Z96" s="4">
        <f t="shared" si="239"/>
        <v>13.084112149532711</v>
      </c>
      <c r="AA96" s="4">
        <f t="shared" si="240"/>
        <v>12.796934865900367</v>
      </c>
      <c r="AB96" s="4">
        <f t="shared" si="241"/>
        <v>11.373707533234857</v>
      </c>
      <c r="AC96" s="4">
        <f t="shared" si="242"/>
        <v>7.2297780959198477</v>
      </c>
      <c r="AD96" s="4">
        <f t="shared" si="243"/>
        <v>4.8209366391184671</v>
      </c>
      <c r="AE96" s="4">
        <f t="shared" si="244"/>
        <v>5.7065217391304213</v>
      </c>
      <c r="AF96" s="4">
        <f t="shared" si="245"/>
        <v>5.3050397877984157</v>
      </c>
      <c r="AG96" s="4">
        <f t="shared" si="246"/>
        <v>9.6795727636848952</v>
      </c>
      <c r="AH96" s="4">
        <f t="shared" si="247"/>
        <v>8.5413929040735859</v>
      </c>
      <c r="AI96" s="4">
        <f t="shared" si="248"/>
        <v>7.96915167095118</v>
      </c>
      <c r="AJ96" s="4">
        <f t="shared" si="249"/>
        <v>6.4231738035264385</v>
      </c>
      <c r="AK96" s="4">
        <f t="shared" si="250"/>
        <v>5.7212416311624992</v>
      </c>
      <c r="AL96" s="4">
        <f t="shared" si="251"/>
        <v>7.0217917675544861</v>
      </c>
      <c r="AM96" s="4">
        <f t="shared" si="252"/>
        <v>10.297619047619055</v>
      </c>
      <c r="AN96" s="4">
        <f t="shared" si="253"/>
        <v>11.005917159763312</v>
      </c>
      <c r="AO96" s="4">
        <f t="shared" si="254"/>
        <v>14.738054116292476</v>
      </c>
      <c r="AP96" s="4">
        <f t="shared" si="255"/>
        <v>13.574660633484182</v>
      </c>
      <c r="AQ96" s="4">
        <f t="shared" si="256"/>
        <v>15.70426335671884</v>
      </c>
      <c r="AR96" s="4">
        <f t="shared" si="257"/>
        <v>18.763326226012779</v>
      </c>
      <c r="AS96" s="4">
        <f t="shared" si="258"/>
        <v>17.210235825388875</v>
      </c>
      <c r="AT96" s="4">
        <f t="shared" si="259"/>
        <v>18.227091633466141</v>
      </c>
      <c r="AU96" s="4">
        <f t="shared" si="260"/>
        <v>10.68097014925371</v>
      </c>
      <c r="AV96" s="4">
        <f t="shared" si="261"/>
        <v>4.3536804308797139</v>
      </c>
      <c r="AW96" s="4">
        <f t="shared" si="262"/>
        <v>-2.5256849315068663</v>
      </c>
      <c r="AX96" s="4">
        <f t="shared" si="263"/>
        <v>-5.0547598989048144</v>
      </c>
      <c r="AY96" s="4">
        <f t="shared" si="264"/>
        <v>-6.9110830172777078</v>
      </c>
      <c r="AZ96" s="4">
        <f t="shared" si="265"/>
        <v>-5.6774193548386975</v>
      </c>
      <c r="BA96" s="4">
        <f t="shared" si="266"/>
        <v>-4.2160737812911631</v>
      </c>
      <c r="BB96" s="4">
        <f t="shared" si="267"/>
        <v>-3.4605146406388565</v>
      </c>
      <c r="BC96" s="4">
        <f t="shared" si="268"/>
        <v>-2.3992756903576051</v>
      </c>
      <c r="BD96" s="4">
        <f t="shared" si="269"/>
        <v>-2.4623803009576117</v>
      </c>
      <c r="BE96" s="4">
        <f t="shared" si="270"/>
        <v>-1.5130674002751143</v>
      </c>
      <c r="BF96" s="4">
        <f t="shared" si="271"/>
        <v>-0.59742647058822484</v>
      </c>
      <c r="BG96" s="4">
        <f t="shared" si="272"/>
        <v>0.74211502782930427</v>
      </c>
      <c r="BH96" s="4">
        <f t="shared" si="273"/>
        <v>2.0102851799906452</v>
      </c>
      <c r="BI96" s="4">
        <f t="shared" si="274"/>
        <v>1.2569832402234749</v>
      </c>
      <c r="BJ96" s="4">
        <f t="shared" si="275"/>
        <v>1.4331946370781168</v>
      </c>
      <c r="BK96" s="4">
        <f t="shared" si="276"/>
        <v>2.0257826887661201</v>
      </c>
      <c r="BL96" s="4">
        <f t="shared" si="277"/>
        <v>1.9248395967002674</v>
      </c>
      <c r="BM96" s="4">
        <f t="shared" si="278"/>
        <v>2.6206896551724146</v>
      </c>
      <c r="BN96" s="4">
        <f t="shared" si="279"/>
        <v>2.1877848678213407</v>
      </c>
      <c r="BO96" s="4">
        <f t="shared" si="280"/>
        <v>1.8953068592057587</v>
      </c>
      <c r="BP96" s="4">
        <f t="shared" si="281"/>
        <v>4.0917266187050494</v>
      </c>
      <c r="BQ96" s="4">
        <f t="shared" si="282"/>
        <v>6.0035842293906683</v>
      </c>
      <c r="BR96" s="4">
        <f t="shared" si="283"/>
        <v>6.7796610169491567</v>
      </c>
      <c r="BS96" s="4">
        <f t="shared" si="284"/>
        <v>7.2187776793622538</v>
      </c>
      <c r="BT96" s="4">
        <f t="shared" si="285"/>
        <v>5.788336933045346</v>
      </c>
      <c r="BU96" s="4">
        <f t="shared" si="286"/>
        <v>3.677092138630611</v>
      </c>
      <c r="BV96" s="4">
        <f t="shared" si="287"/>
        <v>3.2163742690058283</v>
      </c>
      <c r="BW96" s="4">
        <f t="shared" si="288"/>
        <v>3.5935563816604787</v>
      </c>
      <c r="BX96" s="4">
        <f t="shared" si="289"/>
        <v>3.7974683544304</v>
      </c>
      <c r="BY96" s="4">
        <f t="shared" si="290"/>
        <v>5.3811659192825045</v>
      </c>
      <c r="BZ96" s="4">
        <f t="shared" si="291"/>
        <v>5.4229057061918384</v>
      </c>
      <c r="CA96" s="4">
        <f t="shared" si="292"/>
        <v>3.5486443381180344</v>
      </c>
      <c r="CB96" s="4">
        <f t="shared" si="293"/>
        <v>0.82612116443745442</v>
      </c>
      <c r="CC96" s="4">
        <f t="shared" si="294"/>
        <v>-2.0502901353965042</v>
      </c>
      <c r="CD96" s="4">
        <f t="shared" si="295"/>
        <v>-2.955854126679458</v>
      </c>
      <c r="CE96" s="4">
        <f t="shared" si="296"/>
        <v>-2.3488640739314559</v>
      </c>
      <c r="CF96" s="4">
        <f t="shared" si="297"/>
        <v>-1.0924697619976609</v>
      </c>
      <c r="CG96" s="4">
        <f t="shared" si="298"/>
        <v>0.27646129541865072</v>
      </c>
      <c r="CH96" s="4">
        <f t="shared" si="299"/>
        <v>1.3844936708860889</v>
      </c>
      <c r="CI96" s="4">
        <f t="shared" si="300"/>
        <v>0.90694006309148811</v>
      </c>
      <c r="CJ96" s="4">
        <f t="shared" si="301"/>
        <v>1.3412228796844339</v>
      </c>
      <c r="CK96" s="4">
        <f t="shared" si="302"/>
        <v>1.8905080740448943</v>
      </c>
      <c r="CL96" s="4">
        <f t="shared" si="303"/>
        <v>1.1705033164260525</v>
      </c>
      <c r="CM96" s="4">
        <f t="shared" si="304"/>
        <v>2.0320437670965141</v>
      </c>
      <c r="CN96" s="4">
        <f t="shared" si="305"/>
        <v>1.8684312962242045</v>
      </c>
      <c r="CO96" s="4">
        <f t="shared" si="306"/>
        <v>0.30923850019326515</v>
      </c>
      <c r="CP96" s="4">
        <f t="shared" si="307"/>
        <v>0.34708831469341117</v>
      </c>
      <c r="CQ96" s="4">
        <f t="shared" si="308"/>
        <v>0.22979701263883268</v>
      </c>
      <c r="CR96" s="4">
        <f t="shared" si="309"/>
        <v>0.61138708444783418</v>
      </c>
      <c r="CS96" s="4">
        <f t="shared" si="310"/>
        <v>2.0423892100192687</v>
      </c>
      <c r="CT96" s="4">
        <f t="shared" si="311"/>
        <v>2.9592621060722468</v>
      </c>
      <c r="CU96" s="4">
        <f t="shared" si="312"/>
        <v>3.3626289644631102</v>
      </c>
      <c r="CV96" s="4">
        <f t="shared" si="313"/>
        <v>3.797949107481946</v>
      </c>
      <c r="CW96" s="4">
        <f t="shared" si="314"/>
        <v>5.0226586102719128</v>
      </c>
      <c r="CX96" s="4">
        <f t="shared" si="315"/>
        <v>3.6954087346024567</v>
      </c>
      <c r="CY96" s="4">
        <f t="shared" si="316"/>
        <v>2.476894639556404</v>
      </c>
      <c r="CZ96" s="4">
        <f t="shared" si="317"/>
        <v>2.56128796194659</v>
      </c>
      <c r="DA96" s="4">
        <f t="shared" si="318"/>
        <v>2.9126213592232997</v>
      </c>
      <c r="DB96" s="4">
        <f t="shared" si="319"/>
        <v>5.1835853131749543</v>
      </c>
      <c r="DC96" s="4">
        <f t="shared" si="320"/>
        <v>7.1428571428571397</v>
      </c>
      <c r="DD96" s="4">
        <f t="shared" si="321"/>
        <v>8.2411701748126944</v>
      </c>
      <c r="DE96" s="4">
        <f t="shared" si="322"/>
        <v>8.2809224318658217</v>
      </c>
      <c r="DF96" s="4">
        <f t="shared" si="323"/>
        <v>7.9739904175222476</v>
      </c>
      <c r="DG96" s="4">
        <f t="shared" si="324"/>
        <v>7.710437710437712</v>
      </c>
      <c r="DH96" s="4">
        <f t="shared" si="325"/>
        <v>6.7567567567567766</v>
      </c>
      <c r="DI96" s="4">
        <f t="shared" si="326"/>
        <v>5.6792513714101434</v>
      </c>
      <c r="DJ96" s="4">
        <f t="shared" si="327"/>
        <v>5.0713153724247118</v>
      </c>
      <c r="DK96" s="4">
        <f t="shared" si="328"/>
        <v>4.845264145045336</v>
      </c>
      <c r="DL96" s="4">
        <f t="shared" si="329"/>
        <v>6.606977462179664</v>
      </c>
      <c r="DM96" s="4">
        <f t="shared" si="330"/>
        <v>8.2442748091603022</v>
      </c>
      <c r="DN96" s="4">
        <f t="shared" si="331"/>
        <v>8.5972850678732939</v>
      </c>
      <c r="DO96" s="4">
        <f t="shared" si="332"/>
        <v>9.5408467501491003</v>
      </c>
      <c r="DP96" s="4">
        <f t="shared" si="333"/>
        <v>8.630176657978561</v>
      </c>
      <c r="DQ96" s="4">
        <f t="shared" si="334"/>
        <v>8.5754583921015204</v>
      </c>
      <c r="DR96" s="4">
        <f t="shared" si="335"/>
        <v>7.4166666666666714</v>
      </c>
      <c r="DS96" s="4">
        <f t="shared" si="336"/>
        <v>6.8590092542188286</v>
      </c>
      <c r="DT96" s="4">
        <f t="shared" si="337"/>
        <v>4.5854438816315568</v>
      </c>
      <c r="DU96" s="4">
        <f t="shared" si="338"/>
        <v>2.0784619381657654</v>
      </c>
      <c r="DV96" s="4">
        <f t="shared" si="339"/>
        <v>3.6720972329971513</v>
      </c>
      <c r="DW96" s="4">
        <f t="shared" si="340"/>
        <v>2.5471217524197565</v>
      </c>
      <c r="DX96" s="4">
        <f t="shared" si="341"/>
        <v>3.874585776191708</v>
      </c>
      <c r="DY96" s="4">
        <f t="shared" si="342"/>
        <v>5.1412573173835519</v>
      </c>
      <c r="DZ96" s="4">
        <f t="shared" si="343"/>
        <v>6.5602394612122916</v>
      </c>
      <c r="EA96" s="4">
        <f t="shared" si="344"/>
        <v>6.3338301043219136</v>
      </c>
      <c r="EB96" s="4">
        <f t="shared" si="345"/>
        <v>7.5582822085889401</v>
      </c>
      <c r="EC96" s="4">
        <f t="shared" si="346"/>
        <v>5.6160735899298153</v>
      </c>
      <c r="ED96" s="4">
        <f t="shared" si="347"/>
        <v>1.7322097378277057</v>
      </c>
      <c r="EE96" s="4">
        <f t="shared" si="348"/>
        <v>0.44382153702406946</v>
      </c>
      <c r="EF96" s="4">
        <f t="shared" si="349"/>
        <v>-3.9698836413415539</v>
      </c>
      <c r="EG96" s="4">
        <f t="shared" si="350"/>
        <v>-6.0050424020169473</v>
      </c>
      <c r="EH96" s="4">
        <f t="shared" si="351"/>
        <v>-7.3170731707317032</v>
      </c>
      <c r="EI96" s="4">
        <f t="shared" si="352"/>
        <v>-6.6976744186046711</v>
      </c>
      <c r="EJ96" s="4">
        <f t="shared" si="353"/>
        <v>-4.8467569493941483</v>
      </c>
      <c r="EK96" s="4">
        <f t="shared" si="354"/>
        <v>-2.4871982443306573</v>
      </c>
      <c r="EL96" s="4">
        <f t="shared" si="355"/>
        <v>-1.5640516385302838</v>
      </c>
      <c r="EM96" s="4">
        <f t="shared" si="356"/>
        <v>-0.32402791625122385</v>
      </c>
      <c r="EN96" s="10">
        <f t="shared" si="357"/>
        <v>-5.1460674157310926E-2</v>
      </c>
      <c r="EO96" s="10">
        <f t="shared" si="358"/>
        <v>0.50922730682669837</v>
      </c>
      <c r="EP96" s="10">
        <f t="shared" si="359"/>
        <v>1.428221941992458</v>
      </c>
      <c r="EQ96" s="10">
        <f t="shared" si="360"/>
        <v>1.0393848462115329</v>
      </c>
      <c r="ER96" s="10">
        <f t="shared" si="361"/>
        <v>1.1562504449855515</v>
      </c>
      <c r="ES96" s="10">
        <f t="shared" si="362"/>
        <v>0.97687096764562664</v>
      </c>
      <c r="ET96" s="10">
        <f t="shared" si="363"/>
        <v>1.0341331833443546</v>
      </c>
      <c r="EU96" s="10">
        <f t="shared" si="364"/>
        <v>0.61996280223186595</v>
      </c>
      <c r="EV96" s="10">
        <f t="shared" si="365"/>
        <v>0.2982794476866335</v>
      </c>
      <c r="EW96" s="10">
        <f t="shared" si="366"/>
        <v>-0.12565822736154697</v>
      </c>
      <c r="EX96" s="10">
        <f t="shared" si="367"/>
        <v>-0.45340909594314693</v>
      </c>
      <c r="EY96" s="10">
        <f t="shared" si="368"/>
        <v>-0.42768437247501234</v>
      </c>
      <c r="EZ96" s="10">
        <f t="shared" si="369"/>
        <v>-0.18171516959714085</v>
      </c>
      <c r="FA96" s="10">
        <f t="shared" si="370"/>
        <v>0.19841974694636555</v>
      </c>
      <c r="FB96" s="10">
        <f t="shared" si="371"/>
        <v>0.68940453100836407</v>
      </c>
      <c r="FC96" s="10">
        <f t="shared" si="372"/>
        <v>1.0420858316492643</v>
      </c>
      <c r="FD96" s="10">
        <f t="shared" si="373"/>
        <v>1.3835494080915778</v>
      </c>
      <c r="FE96" s="10">
        <f t="shared" si="374"/>
        <v>1.6894694195915827</v>
      </c>
      <c r="FF96" s="10">
        <f t="shared" si="375"/>
        <v>1.9992486519932795</v>
      </c>
      <c r="FG96" s="10">
        <f t="shared" si="376"/>
        <v>2.0586429781051407</v>
      </c>
      <c r="FH96" s="10">
        <f t="shared" si="377"/>
        <v>2.0716013030628311</v>
      </c>
      <c r="FI96" s="10">
        <f t="shared" si="378"/>
        <v>2.0881363811350084</v>
      </c>
      <c r="FJ96" s="10">
        <f t="shared" si="379"/>
        <v>2.0147309780234046</v>
      </c>
    </row>
    <row r="97" spans="2:166" x14ac:dyDescent="0.2">
      <c r="B97" t="str">
        <f t="shared" si="219"/>
        <v xml:space="preserve">   Financial activities</v>
      </c>
      <c r="C97" s="4"/>
      <c r="D97" s="4"/>
      <c r="E97" s="4"/>
      <c r="F97" s="4"/>
      <c r="G97" s="4">
        <f t="shared" si="220"/>
        <v>4.7236655644766756E-2</v>
      </c>
      <c r="H97" s="4">
        <f t="shared" si="221"/>
        <v>0.23485204321276321</v>
      </c>
      <c r="I97" s="4">
        <f t="shared" si="222"/>
        <v>-0.42253521126760507</v>
      </c>
      <c r="J97" s="4">
        <f t="shared" si="223"/>
        <v>4.7281323877057524E-2</v>
      </c>
      <c r="K97" s="4">
        <f t="shared" si="224"/>
        <v>1.0859301227573281</v>
      </c>
      <c r="L97" s="4">
        <f t="shared" si="225"/>
        <v>0.4217432052483705</v>
      </c>
      <c r="M97" s="4">
        <f t="shared" si="226"/>
        <v>2.0273455917020344</v>
      </c>
      <c r="N97" s="4">
        <f t="shared" si="227"/>
        <v>4.2533081285444307</v>
      </c>
      <c r="O97" s="4">
        <f t="shared" si="228"/>
        <v>3.2695002335357159</v>
      </c>
      <c r="P97" s="4">
        <f t="shared" si="229"/>
        <v>3.3597760149323364</v>
      </c>
      <c r="Q97" s="4">
        <f t="shared" si="230"/>
        <v>5.3604436229205188</v>
      </c>
      <c r="R97" s="4">
        <f t="shared" si="231"/>
        <v>2.6291931097008225</v>
      </c>
      <c r="S97" s="4">
        <f t="shared" si="232"/>
        <v>5.6987788331071876</v>
      </c>
      <c r="T97" s="4">
        <f t="shared" si="233"/>
        <v>3.2957110609480811</v>
      </c>
      <c r="U97" s="4">
        <f t="shared" si="234"/>
        <v>-0.74561403508771606</v>
      </c>
      <c r="V97" s="4">
        <f t="shared" si="235"/>
        <v>-2.1201413427561988</v>
      </c>
      <c r="W97" s="4">
        <f t="shared" si="236"/>
        <v>-5.6054771074026677</v>
      </c>
      <c r="X97" s="4">
        <f t="shared" si="237"/>
        <v>-4.23951048951049</v>
      </c>
      <c r="Y97" s="4">
        <f t="shared" si="238"/>
        <v>-1.6791869200176723</v>
      </c>
      <c r="Z97" s="4">
        <f t="shared" si="239"/>
        <v>1.3989169675090229</v>
      </c>
      <c r="AA97" s="4">
        <f t="shared" si="240"/>
        <v>2.6291931097008225</v>
      </c>
      <c r="AB97" s="4">
        <f t="shared" si="241"/>
        <v>3.7425832952989513</v>
      </c>
      <c r="AC97" s="4">
        <f t="shared" si="242"/>
        <v>2.7865168539325857</v>
      </c>
      <c r="AD97" s="4">
        <f t="shared" si="243"/>
        <v>1.7356475300400742</v>
      </c>
      <c r="AE97" s="4">
        <f t="shared" si="244"/>
        <v>1.0600706713780772</v>
      </c>
      <c r="AF97" s="4">
        <f t="shared" si="245"/>
        <v>2.1117465904091581</v>
      </c>
      <c r="AG97" s="4">
        <f t="shared" si="246"/>
        <v>2.8421512898994195</v>
      </c>
      <c r="AH97" s="4">
        <f t="shared" si="247"/>
        <v>5.4243219597550185</v>
      </c>
      <c r="AI97" s="4">
        <f t="shared" si="248"/>
        <v>4.3269230769230838</v>
      </c>
      <c r="AJ97" s="4">
        <f t="shared" si="249"/>
        <v>7.3675140025850849</v>
      </c>
      <c r="AK97" s="4">
        <f t="shared" si="250"/>
        <v>8.1207482993197466</v>
      </c>
      <c r="AL97" s="4">
        <f t="shared" si="251"/>
        <v>8.9211618257261538</v>
      </c>
      <c r="AM97" s="4">
        <f t="shared" si="252"/>
        <v>10.222036028487658</v>
      </c>
      <c r="AN97" s="4">
        <f t="shared" si="253"/>
        <v>6.4205457463884175</v>
      </c>
      <c r="AO97" s="4">
        <f t="shared" si="254"/>
        <v>5.2300432559968524</v>
      </c>
      <c r="AP97" s="4">
        <f t="shared" si="255"/>
        <v>1.5238095238095273</v>
      </c>
      <c r="AQ97" s="4">
        <f t="shared" si="256"/>
        <v>1.36830102622576</v>
      </c>
      <c r="AR97" s="4">
        <f t="shared" si="257"/>
        <v>7.5414781297156175E-2</v>
      </c>
      <c r="AS97" s="4">
        <f t="shared" si="258"/>
        <v>-1.0837070254110626</v>
      </c>
      <c r="AT97" s="4">
        <f t="shared" si="259"/>
        <v>-0.26266416510318802</v>
      </c>
      <c r="AU97" s="4">
        <f t="shared" si="260"/>
        <v>1.0123734533183493</v>
      </c>
      <c r="AV97" s="4">
        <f t="shared" si="261"/>
        <v>1.5448379804069212</v>
      </c>
      <c r="AW97" s="4">
        <f t="shared" si="262"/>
        <v>3.8534189648658845</v>
      </c>
      <c r="AX97" s="4">
        <f t="shared" si="263"/>
        <v>2.8592927012791591</v>
      </c>
      <c r="AY97" s="4">
        <f t="shared" si="264"/>
        <v>-0.29695619896065173</v>
      </c>
      <c r="AZ97" s="4">
        <f t="shared" si="265"/>
        <v>-3.7105751391453001E-2</v>
      </c>
      <c r="BA97" s="4">
        <f t="shared" si="266"/>
        <v>-1.7097126227719306</v>
      </c>
      <c r="BB97" s="4">
        <f t="shared" si="267"/>
        <v>-0.43891733723482318</v>
      </c>
      <c r="BC97" s="4">
        <f t="shared" si="268"/>
        <v>2.4944154877140967</v>
      </c>
      <c r="BD97" s="4">
        <f t="shared" si="269"/>
        <v>2.8953229398663627</v>
      </c>
      <c r="BE97" s="4">
        <f t="shared" si="270"/>
        <v>3.552923760177662</v>
      </c>
      <c r="BF97" s="4">
        <f t="shared" si="271"/>
        <v>2.2777369581190365</v>
      </c>
      <c r="BG97" s="4">
        <f t="shared" si="272"/>
        <v>0.58118416273154061</v>
      </c>
      <c r="BH97" s="4">
        <f t="shared" si="273"/>
        <v>-0.7575757575757569</v>
      </c>
      <c r="BI97" s="4">
        <f t="shared" si="274"/>
        <v>-1.8227305218013079</v>
      </c>
      <c r="BJ97" s="4">
        <f t="shared" si="275"/>
        <v>-1.3290229885057347</v>
      </c>
      <c r="BK97" s="4">
        <f t="shared" si="276"/>
        <v>-1.5167930660888285</v>
      </c>
      <c r="BL97" s="4">
        <f t="shared" si="277"/>
        <v>-0.18175209014905658</v>
      </c>
      <c r="BM97" s="4">
        <f t="shared" si="278"/>
        <v>1.7837641062977916</v>
      </c>
      <c r="BN97" s="4">
        <f t="shared" si="279"/>
        <v>2.6574444848926015</v>
      </c>
      <c r="BO97" s="4">
        <f t="shared" si="280"/>
        <v>3.4103410341034035</v>
      </c>
      <c r="BP97" s="4">
        <f t="shared" si="281"/>
        <v>2.8769118718135811</v>
      </c>
      <c r="BQ97" s="4">
        <f t="shared" si="282"/>
        <v>0.67954220314736524</v>
      </c>
      <c r="BR97" s="4">
        <f t="shared" si="283"/>
        <v>-0.31914893617021045</v>
      </c>
      <c r="BS97" s="4">
        <f t="shared" si="284"/>
        <v>-0.46099290780142743</v>
      </c>
      <c r="BT97" s="4">
        <f t="shared" si="285"/>
        <v>-0.46017699115047384</v>
      </c>
      <c r="BU97" s="4">
        <f t="shared" si="286"/>
        <v>-0.74600355239788918</v>
      </c>
      <c r="BV97" s="4">
        <f t="shared" si="287"/>
        <v>-0.49804340092495236</v>
      </c>
      <c r="BW97" s="4">
        <f t="shared" si="288"/>
        <v>-0.42750267189167745</v>
      </c>
      <c r="BX97" s="4">
        <f t="shared" si="289"/>
        <v>-1.3869132290184716</v>
      </c>
      <c r="BY97" s="4">
        <f t="shared" si="290"/>
        <v>-1.9327129563350143</v>
      </c>
      <c r="BZ97" s="4">
        <f t="shared" si="291"/>
        <v>-4.075795495173395</v>
      </c>
      <c r="CA97" s="4">
        <f t="shared" si="292"/>
        <v>-6.6189624329159429</v>
      </c>
      <c r="CB97" s="4">
        <f t="shared" si="293"/>
        <v>-7.7893977641543488</v>
      </c>
      <c r="CC97" s="4">
        <f t="shared" si="294"/>
        <v>-8.9051094890510782</v>
      </c>
      <c r="CD97" s="4">
        <f t="shared" si="295"/>
        <v>-8.7215803205367148</v>
      </c>
      <c r="CE97" s="4">
        <f t="shared" si="296"/>
        <v>-7.6628352490421552</v>
      </c>
      <c r="CF97" s="4">
        <f t="shared" si="297"/>
        <v>-5.8662495111458712</v>
      </c>
      <c r="CG97" s="4">
        <f t="shared" si="298"/>
        <v>-3.9262820512820484</v>
      </c>
      <c r="CH97" s="4">
        <f t="shared" si="299"/>
        <v>-2.1641486320947312</v>
      </c>
      <c r="CI97" s="4">
        <f t="shared" si="300"/>
        <v>-1.1203319502074538</v>
      </c>
      <c r="CJ97" s="4">
        <f t="shared" si="301"/>
        <v>-1.7864561695056125</v>
      </c>
      <c r="CK97" s="4">
        <f t="shared" si="302"/>
        <v>-2.4186822351960013</v>
      </c>
      <c r="CL97" s="4">
        <f t="shared" si="303"/>
        <v>-2.5459098497495836</v>
      </c>
      <c r="CM97" s="4">
        <f t="shared" si="304"/>
        <v>-2.5178346621905323</v>
      </c>
      <c r="CN97" s="4">
        <f t="shared" si="305"/>
        <v>-1.4805414551607554</v>
      </c>
      <c r="CO97" s="4">
        <f t="shared" si="306"/>
        <v>-0.17094017094015923</v>
      </c>
      <c r="CP97" s="4">
        <f t="shared" si="307"/>
        <v>0.8565310492505418</v>
      </c>
      <c r="CQ97" s="4">
        <f t="shared" si="308"/>
        <v>2.755058114507114</v>
      </c>
      <c r="CR97" s="4">
        <f t="shared" si="309"/>
        <v>3.3061399742378761</v>
      </c>
      <c r="CS97" s="4">
        <f t="shared" si="310"/>
        <v>3.3818493150684859</v>
      </c>
      <c r="CT97" s="4">
        <f t="shared" si="311"/>
        <v>2.8874734607218677</v>
      </c>
      <c r="CU97" s="4">
        <f t="shared" si="312"/>
        <v>1.2568077084206042</v>
      </c>
      <c r="CV97" s="4">
        <f t="shared" si="313"/>
        <v>0.62344139650873931</v>
      </c>
      <c r="CW97" s="4">
        <f t="shared" si="314"/>
        <v>0.74534161490684703</v>
      </c>
      <c r="CX97" s="4">
        <f t="shared" si="315"/>
        <v>1.0317787866281458</v>
      </c>
      <c r="CY97" s="4">
        <f t="shared" si="316"/>
        <v>1.4894497310715904</v>
      </c>
      <c r="CZ97" s="4">
        <f t="shared" si="317"/>
        <v>1.4456836018174268</v>
      </c>
      <c r="DA97" s="4">
        <f t="shared" si="318"/>
        <v>1.3563501849568338</v>
      </c>
      <c r="DB97" s="4">
        <f t="shared" si="319"/>
        <v>0.93954248366012738</v>
      </c>
      <c r="DC97" s="4">
        <f t="shared" si="320"/>
        <v>1.5083571137382679</v>
      </c>
      <c r="DD97" s="4">
        <f t="shared" si="321"/>
        <v>1.4250814332247508</v>
      </c>
      <c r="DE97" s="4">
        <f t="shared" si="322"/>
        <v>1.6626115166261002</v>
      </c>
      <c r="DF97" s="4">
        <f t="shared" si="323"/>
        <v>1.1736139214892916</v>
      </c>
      <c r="DG97" s="4">
        <f t="shared" si="324"/>
        <v>0.56224899598393829</v>
      </c>
      <c r="DH97" s="4">
        <f t="shared" si="325"/>
        <v>1.284624648735444</v>
      </c>
      <c r="DI97" s="4">
        <f t="shared" si="326"/>
        <v>1.1168727562824055</v>
      </c>
      <c r="DJ97" s="4">
        <f t="shared" si="327"/>
        <v>2.1199999999999886</v>
      </c>
      <c r="DK97" s="4">
        <f t="shared" si="328"/>
        <v>3.2348242811501393</v>
      </c>
      <c r="DL97" s="4">
        <f t="shared" si="329"/>
        <v>3.1311930241775698</v>
      </c>
      <c r="DM97" s="4">
        <f t="shared" si="330"/>
        <v>2.7613412228796985</v>
      </c>
      <c r="DN97" s="4">
        <f t="shared" si="331"/>
        <v>2.0759890325107833</v>
      </c>
      <c r="DO97" s="4">
        <f t="shared" si="332"/>
        <v>1.5087040618955605</v>
      </c>
      <c r="DP97" s="4">
        <f t="shared" si="333"/>
        <v>1.6525749423520475</v>
      </c>
      <c r="DQ97" s="4">
        <f t="shared" si="334"/>
        <v>2.1497120921305068</v>
      </c>
      <c r="DR97" s="4">
        <f t="shared" si="335"/>
        <v>2.4942440521872555</v>
      </c>
      <c r="DS97" s="4">
        <f t="shared" si="336"/>
        <v>0.83841463414633388</v>
      </c>
      <c r="DT97" s="4">
        <f t="shared" si="337"/>
        <v>-3.5538752362949011</v>
      </c>
      <c r="DU97" s="4">
        <f t="shared" si="338"/>
        <v>-4.0962044344231563</v>
      </c>
      <c r="DV97" s="4">
        <f t="shared" si="339"/>
        <v>-2.9202545862972551</v>
      </c>
      <c r="DW97" s="4">
        <f t="shared" si="340"/>
        <v>-1.9652305366591127</v>
      </c>
      <c r="DX97" s="4">
        <f t="shared" si="341"/>
        <v>1.9600156801254487</v>
      </c>
      <c r="DY97" s="4">
        <f t="shared" si="342"/>
        <v>2.2727272727272707</v>
      </c>
      <c r="DZ97" s="4">
        <f t="shared" si="343"/>
        <v>2.5067489394523523</v>
      </c>
      <c r="EA97" s="4">
        <f t="shared" si="344"/>
        <v>3.8936006168080128</v>
      </c>
      <c r="EB97" s="4">
        <f t="shared" si="345"/>
        <v>3.0757400999615436</v>
      </c>
      <c r="EC97" s="4">
        <f t="shared" si="346"/>
        <v>2.2605363984674387</v>
      </c>
      <c r="ED97" s="4">
        <f t="shared" si="347"/>
        <v>0</v>
      </c>
      <c r="EE97" s="4">
        <f t="shared" si="348"/>
        <v>-1.9666048237476752</v>
      </c>
      <c r="EF97" s="4">
        <f t="shared" si="349"/>
        <v>-1.5292801193584449</v>
      </c>
      <c r="EG97" s="4">
        <f t="shared" si="350"/>
        <v>-1.8733608092918574</v>
      </c>
      <c r="EH97" s="4">
        <f t="shared" si="351"/>
        <v>-1.8811136192625977</v>
      </c>
      <c r="EI97" s="4">
        <f t="shared" si="352"/>
        <v>-1.5897047691142974</v>
      </c>
      <c r="EJ97" s="4">
        <f t="shared" si="353"/>
        <v>-1.8939393939393812</v>
      </c>
      <c r="EK97" s="4">
        <f t="shared" si="354"/>
        <v>-1.0309278350515538</v>
      </c>
      <c r="EL97" s="4">
        <f t="shared" si="355"/>
        <v>-1.4570552147239457</v>
      </c>
      <c r="EM97" s="4">
        <f t="shared" si="356"/>
        <v>-1.0384615384615437</v>
      </c>
      <c r="EN97" s="10">
        <f t="shared" si="357"/>
        <v>-0.67227027027029207</v>
      </c>
      <c r="EO97" s="10">
        <f t="shared" si="358"/>
        <v>-0.2618750000000114</v>
      </c>
      <c r="EP97" s="10">
        <f t="shared" si="359"/>
        <v>0.8174863813229738</v>
      </c>
      <c r="EQ97" s="10">
        <f t="shared" si="360"/>
        <v>0.9503264671589573</v>
      </c>
      <c r="ER97" s="10">
        <f t="shared" si="361"/>
        <v>0.96716217543095784</v>
      </c>
      <c r="ES97" s="10">
        <f t="shared" si="362"/>
        <v>0.83926959651512423</v>
      </c>
      <c r="ET97" s="10">
        <f t="shared" si="363"/>
        <v>0.90893533616667188</v>
      </c>
      <c r="EU97" s="10">
        <f t="shared" si="364"/>
        <v>0.92230774321557796</v>
      </c>
      <c r="EV97" s="10">
        <f t="shared" si="365"/>
        <v>1.1621773547044301</v>
      </c>
      <c r="EW97" s="10">
        <f t="shared" si="366"/>
        <v>0.90088296519430511</v>
      </c>
      <c r="EX97" s="10">
        <f t="shared" si="367"/>
        <v>0.56666513677252617</v>
      </c>
      <c r="EY97" s="10">
        <f t="shared" si="368"/>
        <v>0.63666538949063156</v>
      </c>
      <c r="EZ97" s="10">
        <f t="shared" si="369"/>
        <v>0.27446509846322797</v>
      </c>
      <c r="FA97" s="10">
        <f t="shared" si="370"/>
        <v>3.2162478454278443E-2</v>
      </c>
      <c r="FB97" s="10">
        <f t="shared" si="371"/>
        <v>1.6988822974628448E-2</v>
      </c>
      <c r="FC97" s="10">
        <f t="shared" si="372"/>
        <v>-0.26041488981835004</v>
      </c>
      <c r="FD97" s="10">
        <f t="shared" si="373"/>
        <v>-0.11736449086549028</v>
      </c>
      <c r="FE97" s="10">
        <f t="shared" si="374"/>
        <v>0.10382176040706348</v>
      </c>
      <c r="FF97" s="10">
        <f t="shared" si="375"/>
        <v>0.17598526136270998</v>
      </c>
      <c r="FG97" s="10">
        <f t="shared" si="376"/>
        <v>0.1793345160510551</v>
      </c>
      <c r="FH97" s="10">
        <f t="shared" si="377"/>
        <v>0.15530196508737326</v>
      </c>
      <c r="FI97" s="10">
        <f t="shared" si="378"/>
        <v>0.14299695885162667</v>
      </c>
      <c r="FJ97" s="10">
        <f t="shared" si="379"/>
        <v>0.12358933585621124</v>
      </c>
    </row>
    <row r="98" spans="2:166" x14ac:dyDescent="0.2">
      <c r="B98" t="str">
        <f t="shared" si="219"/>
        <v xml:space="preserve">   Professional and business services</v>
      </c>
      <c r="C98" s="4"/>
      <c r="D98" s="4"/>
      <c r="E98" s="4"/>
      <c r="F98" s="4"/>
      <c r="G98" s="4">
        <f t="shared" si="220"/>
        <v>2.3236741388737103</v>
      </c>
      <c r="H98" s="4">
        <f t="shared" si="221"/>
        <v>-0.45576407506700001</v>
      </c>
      <c r="I98" s="4">
        <f t="shared" si="222"/>
        <v>-1.6649048625792973</v>
      </c>
      <c r="J98" s="4">
        <f t="shared" si="223"/>
        <v>-0.63728093467869673</v>
      </c>
      <c r="K98" s="4">
        <f t="shared" si="224"/>
        <v>2.9121025915041177</v>
      </c>
      <c r="L98" s="4">
        <f t="shared" si="225"/>
        <v>2.2623215728521329</v>
      </c>
      <c r="M98" s="4">
        <f t="shared" si="226"/>
        <v>2.6874496103213019E-2</v>
      </c>
      <c r="N98" s="4">
        <f t="shared" si="227"/>
        <v>-0.16034206306787535</v>
      </c>
      <c r="O98" s="4">
        <f t="shared" si="228"/>
        <v>0.90861889927311701</v>
      </c>
      <c r="P98" s="4">
        <f t="shared" si="229"/>
        <v>3.3710824335001277</v>
      </c>
      <c r="Q98" s="4">
        <f t="shared" si="230"/>
        <v>8.0064481461579629</v>
      </c>
      <c r="R98" s="4">
        <f t="shared" si="231"/>
        <v>7.0931477516060104</v>
      </c>
      <c r="S98" s="4">
        <f t="shared" si="232"/>
        <v>5.0167224080267525</v>
      </c>
      <c r="T98" s="4">
        <f t="shared" si="233"/>
        <v>6.394904458598738</v>
      </c>
      <c r="U98" s="4">
        <f t="shared" si="234"/>
        <v>5.7462686567164134</v>
      </c>
      <c r="V98" s="4">
        <f t="shared" si="235"/>
        <v>8.8477880529867612</v>
      </c>
      <c r="W98" s="4">
        <f t="shared" si="236"/>
        <v>6.7613914747672865</v>
      </c>
      <c r="X98" s="4">
        <f t="shared" si="237"/>
        <v>3.6398467432950277</v>
      </c>
      <c r="Y98" s="4">
        <f t="shared" si="238"/>
        <v>2.7993413314514326</v>
      </c>
      <c r="Z98" s="4">
        <f t="shared" si="239"/>
        <v>2.4799081515499477</v>
      </c>
      <c r="AA98" s="4">
        <f t="shared" si="240"/>
        <v>5.3923818265259049</v>
      </c>
      <c r="AB98" s="4">
        <f t="shared" si="241"/>
        <v>6.2615526802218158</v>
      </c>
      <c r="AC98" s="4">
        <f t="shared" si="242"/>
        <v>7.3455377574370928</v>
      </c>
      <c r="AD98" s="4">
        <f t="shared" si="243"/>
        <v>7.9094779296437157</v>
      </c>
      <c r="AE98" s="4">
        <f t="shared" si="244"/>
        <v>7.5114304376224794</v>
      </c>
      <c r="AF98" s="4">
        <f t="shared" si="245"/>
        <v>10.41530767558163</v>
      </c>
      <c r="AG98" s="4">
        <f t="shared" si="246"/>
        <v>8.8467277765934771</v>
      </c>
      <c r="AH98" s="4">
        <f t="shared" si="247"/>
        <v>8.1602990033222476</v>
      </c>
      <c r="AI98" s="4">
        <f t="shared" si="248"/>
        <v>7.9384366140137663</v>
      </c>
      <c r="AJ98" s="4">
        <f t="shared" si="249"/>
        <v>5.1004332414336551</v>
      </c>
      <c r="AK98" s="4">
        <f t="shared" si="250"/>
        <v>5.6012534273403913</v>
      </c>
      <c r="AL98" s="4">
        <f t="shared" si="251"/>
        <v>4.300249568055281</v>
      </c>
      <c r="AM98" s="4">
        <f t="shared" si="252"/>
        <v>3.264540337711086</v>
      </c>
      <c r="AN98" s="4">
        <f t="shared" si="253"/>
        <v>5.6398725875960398</v>
      </c>
      <c r="AO98" s="4">
        <f t="shared" si="254"/>
        <v>6.6765578635014755</v>
      </c>
      <c r="AP98" s="4">
        <f t="shared" si="255"/>
        <v>8.1906865451868427</v>
      </c>
      <c r="AQ98" s="4">
        <f t="shared" si="256"/>
        <v>8.3938953488371872</v>
      </c>
      <c r="AR98" s="4">
        <f t="shared" si="257"/>
        <v>6.6335579992905069</v>
      </c>
      <c r="AS98" s="4">
        <f t="shared" si="258"/>
        <v>6.7107093184979094</v>
      </c>
      <c r="AT98" s="4">
        <f t="shared" si="259"/>
        <v>4.8145627764545562</v>
      </c>
      <c r="AU98" s="4">
        <f t="shared" si="260"/>
        <v>-0.20113979215553579</v>
      </c>
      <c r="AV98" s="4">
        <f t="shared" si="261"/>
        <v>-2.9773785761809557</v>
      </c>
      <c r="AW98" s="4">
        <f t="shared" si="262"/>
        <v>-8.4229390681003551</v>
      </c>
      <c r="AX98" s="4">
        <f t="shared" si="263"/>
        <v>-11.264405129037502</v>
      </c>
      <c r="AY98" s="4">
        <f t="shared" si="264"/>
        <v>-9.0191467920725739</v>
      </c>
      <c r="AZ98" s="4">
        <f t="shared" si="265"/>
        <v>-7.5090005143151117</v>
      </c>
      <c r="BA98" s="4">
        <f t="shared" si="266"/>
        <v>-3.9672656111012339</v>
      </c>
      <c r="BB98" s="4">
        <f t="shared" si="267"/>
        <v>-1.4450338394000339</v>
      </c>
      <c r="BC98" s="4">
        <f t="shared" si="268"/>
        <v>-1.0337825364592823</v>
      </c>
      <c r="BD98" s="4">
        <f t="shared" si="269"/>
        <v>-1.4828544949026967</v>
      </c>
      <c r="BE98" s="4">
        <f t="shared" si="270"/>
        <v>-1.7043349388662477</v>
      </c>
      <c r="BF98" s="4">
        <f t="shared" si="271"/>
        <v>-0.85374907201187789</v>
      </c>
      <c r="BG98" s="4">
        <f t="shared" si="272"/>
        <v>1.0072747621712397</v>
      </c>
      <c r="BH98" s="4">
        <f t="shared" si="273"/>
        <v>2.9915333960489177</v>
      </c>
      <c r="BI98" s="4">
        <f t="shared" si="274"/>
        <v>4.1462495288352663</v>
      </c>
      <c r="BJ98" s="4">
        <f t="shared" si="275"/>
        <v>5.110445526020202</v>
      </c>
      <c r="BK98" s="4">
        <f t="shared" si="276"/>
        <v>5.0415512465374013</v>
      </c>
      <c r="BL98" s="4">
        <f t="shared" si="277"/>
        <v>5.1881622214103196</v>
      </c>
      <c r="BM98" s="4">
        <f t="shared" si="278"/>
        <v>6.0079623597538934</v>
      </c>
      <c r="BN98" s="4">
        <f t="shared" si="279"/>
        <v>5.7702582368655664</v>
      </c>
      <c r="BO98" s="4">
        <f t="shared" si="280"/>
        <v>5.5379746835443111</v>
      </c>
      <c r="BP98" s="4">
        <f t="shared" si="281"/>
        <v>6.3042723167766379</v>
      </c>
      <c r="BQ98" s="4">
        <f t="shared" si="282"/>
        <v>6.1454421304199203</v>
      </c>
      <c r="BR98" s="4">
        <f t="shared" si="283"/>
        <v>6.0953022394342415</v>
      </c>
      <c r="BS98" s="4">
        <f t="shared" si="284"/>
        <v>6.5134099616858121</v>
      </c>
      <c r="BT98" s="4">
        <f t="shared" si="285"/>
        <v>5.3422643358928434</v>
      </c>
      <c r="BU98" s="4">
        <f t="shared" si="286"/>
        <v>4.5352203280797809</v>
      </c>
      <c r="BV98" s="4">
        <f t="shared" si="287"/>
        <v>4.1263291541025149</v>
      </c>
      <c r="BW98" s="4">
        <f t="shared" si="288"/>
        <v>3.8160775727244189</v>
      </c>
      <c r="BX98" s="4">
        <f t="shared" si="289"/>
        <v>3.4274193548387011</v>
      </c>
      <c r="BY98" s="4">
        <f t="shared" si="290"/>
        <v>1.9692307692307676</v>
      </c>
      <c r="BZ98" s="4">
        <f t="shared" si="291"/>
        <v>-1.2345679012345623</v>
      </c>
      <c r="CA98" s="4">
        <f t="shared" si="292"/>
        <v>-5.1822838204278243</v>
      </c>
      <c r="CB98" s="4">
        <f t="shared" si="293"/>
        <v>-9.8215624531414072</v>
      </c>
      <c r="CC98" s="4">
        <f t="shared" si="294"/>
        <v>-10.72721786360894</v>
      </c>
      <c r="CD98" s="4">
        <f t="shared" si="295"/>
        <v>-8.6111111111111143</v>
      </c>
      <c r="CE98" s="4">
        <f t="shared" si="296"/>
        <v>-5.3543056879568063</v>
      </c>
      <c r="CF98" s="4">
        <f t="shared" si="297"/>
        <v>1.6627868307272919E-2</v>
      </c>
      <c r="CG98" s="4">
        <f t="shared" si="298"/>
        <v>2.5688693594727141</v>
      </c>
      <c r="CH98" s="4">
        <f t="shared" si="299"/>
        <v>3.8500506585612992</v>
      </c>
      <c r="CI98" s="4">
        <f t="shared" si="300"/>
        <v>4.5996306865872194</v>
      </c>
      <c r="CJ98" s="4">
        <f t="shared" si="301"/>
        <v>4.8877805486284398</v>
      </c>
      <c r="CK98" s="4">
        <f t="shared" si="302"/>
        <v>5.5692865381446577</v>
      </c>
      <c r="CL98" s="4">
        <f t="shared" si="303"/>
        <v>5.5447154471544691</v>
      </c>
      <c r="CM98" s="4">
        <f t="shared" si="304"/>
        <v>5.3442465093885616</v>
      </c>
      <c r="CN98" s="4">
        <f t="shared" si="305"/>
        <v>6.2291963861150768</v>
      </c>
      <c r="CO98" s="4">
        <f t="shared" si="306"/>
        <v>5.2598720149836353</v>
      </c>
      <c r="CP98" s="4">
        <f t="shared" si="307"/>
        <v>5.8234478508704335</v>
      </c>
      <c r="CQ98" s="4">
        <f t="shared" si="308"/>
        <v>6.0786106032906684</v>
      </c>
      <c r="CR98" s="4">
        <f t="shared" si="309"/>
        <v>4.8194568785437042</v>
      </c>
      <c r="CS98" s="4">
        <f t="shared" si="310"/>
        <v>5.1897983392645175</v>
      </c>
      <c r="CT98" s="4">
        <f t="shared" si="311"/>
        <v>4.6586111515504403</v>
      </c>
      <c r="CU98" s="4">
        <f t="shared" si="312"/>
        <v>4.3228493465460316</v>
      </c>
      <c r="CV98" s="4">
        <f t="shared" si="313"/>
        <v>3.900355871886152</v>
      </c>
      <c r="CW98" s="4">
        <f t="shared" si="314"/>
        <v>5.0183253453622845</v>
      </c>
      <c r="CX98" s="4">
        <f t="shared" si="315"/>
        <v>4.8824593128390825</v>
      </c>
      <c r="CY98" s="4">
        <f t="shared" si="316"/>
        <v>4.7356828193832579</v>
      </c>
      <c r="CZ98" s="4">
        <f t="shared" si="317"/>
        <v>5.7953144266337686</v>
      </c>
      <c r="DA98" s="4">
        <f t="shared" si="318"/>
        <v>5.2214765100671023</v>
      </c>
      <c r="DB98" s="4">
        <f t="shared" si="319"/>
        <v>5.0663129973474552</v>
      </c>
      <c r="DC98" s="4">
        <f t="shared" si="320"/>
        <v>5.3759200841219545</v>
      </c>
      <c r="DD98" s="4">
        <f t="shared" si="321"/>
        <v>5.3354053354053521</v>
      </c>
      <c r="DE98" s="4">
        <f t="shared" si="322"/>
        <v>5.0899349406812178</v>
      </c>
      <c r="DF98" s="4">
        <f t="shared" si="323"/>
        <v>4.7841454178237708</v>
      </c>
      <c r="DG98" s="4">
        <f t="shared" si="324"/>
        <v>5.08918548085322</v>
      </c>
      <c r="DH98" s="4">
        <f t="shared" si="325"/>
        <v>5.6306860093435107</v>
      </c>
      <c r="DI98" s="4">
        <f t="shared" si="326"/>
        <v>5.7538237436270734</v>
      </c>
      <c r="DJ98" s="4">
        <f t="shared" si="327"/>
        <v>5.5776412480424087</v>
      </c>
      <c r="DK98" s="4">
        <f t="shared" si="328"/>
        <v>5.0563798219584566</v>
      </c>
      <c r="DL98" s="4">
        <f t="shared" si="329"/>
        <v>3.2355679702048334</v>
      </c>
      <c r="DM98" s="4">
        <f t="shared" si="330"/>
        <v>2.6974288337924923</v>
      </c>
      <c r="DN98" s="4">
        <f t="shared" si="331"/>
        <v>3.3432222729347316</v>
      </c>
      <c r="DO98" s="4">
        <f t="shared" si="332"/>
        <v>2.2935261552366804</v>
      </c>
      <c r="DP98" s="4">
        <f t="shared" si="333"/>
        <v>4.239007891770008</v>
      </c>
      <c r="DQ98" s="4">
        <f t="shared" si="334"/>
        <v>5.2978652062143583</v>
      </c>
      <c r="DR98" s="4">
        <f t="shared" si="335"/>
        <v>5.5095506238268976</v>
      </c>
      <c r="DS98" s="4">
        <f t="shared" si="336"/>
        <v>6.6048155511376105</v>
      </c>
      <c r="DT98" s="4">
        <f t="shared" si="337"/>
        <v>-0.85442353450140285</v>
      </c>
      <c r="DU98" s="4">
        <f t="shared" si="338"/>
        <v>-0.79609383292643665</v>
      </c>
      <c r="DV98" s="4">
        <f t="shared" si="339"/>
        <v>0.71159480954374743</v>
      </c>
      <c r="DW98" s="4">
        <f t="shared" si="340"/>
        <v>-0.98425196850394636</v>
      </c>
      <c r="DX98" s="4">
        <f t="shared" si="341"/>
        <v>4.4289298570961089</v>
      </c>
      <c r="DY98" s="4">
        <f t="shared" si="342"/>
        <v>4.8469933661459574</v>
      </c>
      <c r="DZ98" s="4">
        <f t="shared" si="343"/>
        <v>5.3304239401496423</v>
      </c>
      <c r="EA98" s="4">
        <f t="shared" si="344"/>
        <v>10.432143978235864</v>
      </c>
      <c r="EB98" s="4">
        <f t="shared" si="345"/>
        <v>11.699571712106959</v>
      </c>
      <c r="EC98" s="4">
        <f t="shared" si="346"/>
        <v>8.8682518624349616</v>
      </c>
      <c r="ED98" s="4">
        <f t="shared" si="347"/>
        <v>4.8535069547203324</v>
      </c>
      <c r="EE98" s="4">
        <f t="shared" si="348"/>
        <v>-0.49270418798560423</v>
      </c>
      <c r="EF98" s="4">
        <f t="shared" si="349"/>
        <v>-2.9645562517534807</v>
      </c>
      <c r="EG98" s="4">
        <f t="shared" si="350"/>
        <v>-3.1683539557555429</v>
      </c>
      <c r="EH98" s="4">
        <f t="shared" si="351"/>
        <v>-2.3520556966789119</v>
      </c>
      <c r="EI98" s="4">
        <f t="shared" si="352"/>
        <v>-1.1902494762902394</v>
      </c>
      <c r="EJ98" s="4">
        <f t="shared" si="353"/>
        <v>0.10601387818041097</v>
      </c>
      <c r="EK98" s="4">
        <f t="shared" si="354"/>
        <v>0.70667957405614601</v>
      </c>
      <c r="EL98" s="4">
        <f t="shared" si="355"/>
        <v>-0.501011658155881</v>
      </c>
      <c r="EM98" s="4">
        <f t="shared" si="356"/>
        <v>0.11564035848512511</v>
      </c>
      <c r="EN98" s="10">
        <f t="shared" si="357"/>
        <v>0.32199865216135937</v>
      </c>
      <c r="EO98" s="10">
        <f t="shared" si="358"/>
        <v>0.40794962991446138</v>
      </c>
      <c r="EP98" s="10">
        <f t="shared" si="359"/>
        <v>1.326125689938995</v>
      </c>
      <c r="EQ98" s="10">
        <f t="shared" si="360"/>
        <v>1.0341322552699816</v>
      </c>
      <c r="ER98" s="10">
        <f t="shared" si="361"/>
        <v>1.0556266017788474</v>
      </c>
      <c r="ES98" s="10">
        <f t="shared" si="362"/>
        <v>1.1912472036838206</v>
      </c>
      <c r="ET98" s="10">
        <f t="shared" si="363"/>
        <v>1.4993479039318913</v>
      </c>
      <c r="EU98" s="10">
        <f t="shared" si="364"/>
        <v>1.6058307791330328</v>
      </c>
      <c r="EV98" s="10">
        <f t="shared" si="365"/>
        <v>1.729784120275224</v>
      </c>
      <c r="EW98" s="10">
        <f t="shared" si="366"/>
        <v>1.7851496754453855</v>
      </c>
      <c r="EX98" s="10">
        <f t="shared" si="367"/>
        <v>1.8273413402329686</v>
      </c>
      <c r="EY98" s="10">
        <f t="shared" si="368"/>
        <v>2.1625334704923782</v>
      </c>
      <c r="EZ98" s="10">
        <f t="shared" si="369"/>
        <v>2.2801185258370049</v>
      </c>
      <c r="FA98" s="10">
        <f t="shared" si="370"/>
        <v>2.4211516078641804</v>
      </c>
      <c r="FB98" s="10">
        <f t="shared" si="371"/>
        <v>2.5424323566362261</v>
      </c>
      <c r="FC98" s="10">
        <f t="shared" si="372"/>
        <v>2.4848046807778301</v>
      </c>
      <c r="FD98" s="10">
        <f t="shared" si="373"/>
        <v>2.5938542069667614</v>
      </c>
      <c r="FE98" s="10">
        <f t="shared" si="374"/>
        <v>2.7217981531783231</v>
      </c>
      <c r="FF98" s="10">
        <f t="shared" si="375"/>
        <v>2.7991463569356778</v>
      </c>
      <c r="FG98" s="10">
        <f t="shared" si="376"/>
        <v>2.8658130312832375</v>
      </c>
      <c r="FH98" s="10">
        <f t="shared" si="377"/>
        <v>2.930460509706112</v>
      </c>
      <c r="FI98" s="10">
        <f t="shared" si="378"/>
        <v>2.9448566585873026</v>
      </c>
      <c r="FJ98" s="10">
        <f t="shared" si="379"/>
        <v>2.9086332179065755</v>
      </c>
    </row>
    <row r="99" spans="2:166" x14ac:dyDescent="0.2">
      <c r="B99" t="str">
        <f t="shared" si="219"/>
        <v xml:space="preserve">   Other services</v>
      </c>
      <c r="C99" s="4"/>
      <c r="D99" s="4"/>
      <c r="E99" s="4"/>
      <c r="F99" s="4"/>
      <c r="G99" s="4">
        <f t="shared" si="220"/>
        <v>3.3466017986141905</v>
      </c>
      <c r="H99" s="4">
        <f t="shared" si="221"/>
        <v>2.6557711950970342</v>
      </c>
      <c r="I99" s="4">
        <f t="shared" si="222"/>
        <v>1.6182632567548261</v>
      </c>
      <c r="J99" s="4">
        <f t="shared" si="223"/>
        <v>2.2563955159528248</v>
      </c>
      <c r="K99" s="4">
        <f t="shared" si="224"/>
        <v>1.9543509272467841</v>
      </c>
      <c r="L99" s="4">
        <f t="shared" si="225"/>
        <v>2.231698649609104</v>
      </c>
      <c r="M99" s="4">
        <f t="shared" si="226"/>
        <v>3.512014787430684</v>
      </c>
      <c r="N99" s="4">
        <f t="shared" si="227"/>
        <v>3.4715390021082371</v>
      </c>
      <c r="O99" s="4">
        <f t="shared" si="228"/>
        <v>3.6238981390793512</v>
      </c>
      <c r="P99" s="4">
        <f t="shared" si="229"/>
        <v>4.8387096774193727</v>
      </c>
      <c r="Q99" s="4">
        <f t="shared" si="230"/>
        <v>4.3681318681318526</v>
      </c>
      <c r="R99" s="4">
        <f t="shared" si="231"/>
        <v>3.0426514534094062</v>
      </c>
      <c r="S99" s="4">
        <f t="shared" si="232"/>
        <v>2.9165541452875976</v>
      </c>
      <c r="T99" s="4">
        <f t="shared" si="233"/>
        <v>1.777188328912449</v>
      </c>
      <c r="U99" s="4">
        <f t="shared" si="234"/>
        <v>1.6320084232692933</v>
      </c>
      <c r="V99" s="4">
        <f t="shared" si="235"/>
        <v>2.8605325599789122</v>
      </c>
      <c r="W99" s="4">
        <f t="shared" si="236"/>
        <v>4.277092626607204</v>
      </c>
      <c r="X99" s="4">
        <f t="shared" si="237"/>
        <v>3.8311180609851503</v>
      </c>
      <c r="Y99" s="4">
        <f t="shared" si="238"/>
        <v>3.5483035483035552</v>
      </c>
      <c r="Z99" s="4">
        <f t="shared" si="239"/>
        <v>2.8578751762142751</v>
      </c>
      <c r="AA99" s="4">
        <f t="shared" si="240"/>
        <v>0.70457976849522819</v>
      </c>
      <c r="AB99" s="4">
        <f t="shared" si="241"/>
        <v>1.7444779116465581</v>
      </c>
      <c r="AC99" s="4">
        <f t="shared" si="242"/>
        <v>2.1885942971485717</v>
      </c>
      <c r="AD99" s="4">
        <f t="shared" si="243"/>
        <v>3.6506354348367687</v>
      </c>
      <c r="AE99" s="4">
        <f t="shared" si="244"/>
        <v>4.6851574212893654</v>
      </c>
      <c r="AF99" s="4">
        <f t="shared" si="245"/>
        <v>4.0952263476008666</v>
      </c>
      <c r="AG99" s="4">
        <f t="shared" si="246"/>
        <v>4.3323950556847457</v>
      </c>
      <c r="AH99" s="4">
        <f t="shared" si="247"/>
        <v>4.1351123933164979</v>
      </c>
      <c r="AI99" s="4">
        <f t="shared" si="248"/>
        <v>3.7593984962406068</v>
      </c>
      <c r="AJ99" s="4">
        <f t="shared" si="249"/>
        <v>4.7991468183434138</v>
      </c>
      <c r="AK99" s="4">
        <f t="shared" si="250"/>
        <v>4.3988269794721369</v>
      </c>
      <c r="AL99" s="4">
        <f t="shared" si="251"/>
        <v>3.4630035784370294</v>
      </c>
      <c r="AM99" s="4">
        <f t="shared" si="252"/>
        <v>4.106280193236711</v>
      </c>
      <c r="AN99" s="4">
        <f t="shared" si="253"/>
        <v>2.250113071008597</v>
      </c>
      <c r="AO99" s="4">
        <f t="shared" si="254"/>
        <v>2.2696629213483144</v>
      </c>
      <c r="AP99" s="4">
        <f t="shared" si="255"/>
        <v>2.7446167577819924</v>
      </c>
      <c r="AQ99" s="4">
        <f t="shared" si="256"/>
        <v>2.7510772290354701</v>
      </c>
      <c r="AR99" s="4">
        <f t="shared" si="257"/>
        <v>2.4991706292159854</v>
      </c>
      <c r="AS99" s="4">
        <f t="shared" si="258"/>
        <v>2.4170511975389886</v>
      </c>
      <c r="AT99" s="4">
        <f t="shared" si="259"/>
        <v>2.2369421218373375</v>
      </c>
      <c r="AU99" s="4">
        <f t="shared" si="260"/>
        <v>0.70967741935483719</v>
      </c>
      <c r="AV99" s="4">
        <f t="shared" si="261"/>
        <v>1.4133131945193389</v>
      </c>
      <c r="AW99" s="4">
        <f t="shared" si="262"/>
        <v>0.75091182149753521</v>
      </c>
      <c r="AX99" s="4">
        <f t="shared" si="263"/>
        <v>-0.65852363250132884</v>
      </c>
      <c r="AY99" s="4">
        <f t="shared" si="264"/>
        <v>0.26692291266281476</v>
      </c>
      <c r="AZ99" s="4">
        <f t="shared" si="265"/>
        <v>0.35106382978724593</v>
      </c>
      <c r="BA99" s="4">
        <f t="shared" si="266"/>
        <v>0.80919931856897609</v>
      </c>
      <c r="BB99" s="4">
        <f t="shared" si="267"/>
        <v>1.5396129584090756</v>
      </c>
      <c r="BC99" s="4">
        <f t="shared" si="268"/>
        <v>1.6824619316366807</v>
      </c>
      <c r="BD99" s="4">
        <f t="shared" si="269"/>
        <v>1.5371567899925775</v>
      </c>
      <c r="BE99" s="4">
        <f t="shared" si="270"/>
        <v>1.6793409378960789</v>
      </c>
      <c r="BF99" s="4">
        <f t="shared" si="271"/>
        <v>2.1269874697272817</v>
      </c>
      <c r="BG99" s="4">
        <f t="shared" si="272"/>
        <v>1.329982197088686</v>
      </c>
      <c r="BH99" s="4">
        <f t="shared" si="273"/>
        <v>1.6704948841094192</v>
      </c>
      <c r="BI99" s="4">
        <f t="shared" si="274"/>
        <v>1.3919185623766595</v>
      </c>
      <c r="BJ99" s="4">
        <f t="shared" si="275"/>
        <v>1.2166202701309414</v>
      </c>
      <c r="BK99" s="4">
        <f t="shared" si="276"/>
        <v>2.0669698222405941</v>
      </c>
      <c r="BL99" s="4">
        <f t="shared" si="277"/>
        <v>2.3824193879646627</v>
      </c>
      <c r="BM99" s="4">
        <f t="shared" si="278"/>
        <v>2.6534166581292817</v>
      </c>
      <c r="BN99" s="4">
        <f t="shared" si="279"/>
        <v>2.4039930732402848</v>
      </c>
      <c r="BO99" s="4">
        <f t="shared" si="280"/>
        <v>2.3491292021061261</v>
      </c>
      <c r="BP99" s="4">
        <f t="shared" si="281"/>
        <v>1.7151454363089291</v>
      </c>
      <c r="BQ99" s="4">
        <f t="shared" si="282"/>
        <v>1.7564870259481058</v>
      </c>
      <c r="BR99" s="4">
        <f t="shared" si="283"/>
        <v>1.9297722073013057</v>
      </c>
      <c r="BS99" s="4">
        <f t="shared" si="284"/>
        <v>2.4040364068064868</v>
      </c>
      <c r="BT99" s="4">
        <f t="shared" si="285"/>
        <v>2.6230154817079354</v>
      </c>
      <c r="BU99" s="4">
        <f t="shared" si="286"/>
        <v>2.8050215770890397</v>
      </c>
      <c r="BV99" s="4">
        <f t="shared" si="287"/>
        <v>3.3180443056504361</v>
      </c>
      <c r="BW99" s="4">
        <f t="shared" si="288"/>
        <v>3.0914887450487871</v>
      </c>
      <c r="BX99" s="4">
        <f t="shared" si="289"/>
        <v>3.0075910444892884</v>
      </c>
      <c r="BY99" s="4">
        <f t="shared" si="290"/>
        <v>3.0528525090631531</v>
      </c>
      <c r="BZ99" s="4">
        <f t="shared" si="291"/>
        <v>1.7946538207235241</v>
      </c>
      <c r="CA99" s="4">
        <f t="shared" si="292"/>
        <v>0.88089213756910034</v>
      </c>
      <c r="CB99" s="4">
        <f t="shared" si="293"/>
        <v>-9.3283582089564998E-2</v>
      </c>
      <c r="CC99" s="4">
        <f t="shared" si="294"/>
        <v>-0.49064987965191653</v>
      </c>
      <c r="CD99" s="4">
        <f t="shared" si="295"/>
        <v>6.4953140948298405E-2</v>
      </c>
      <c r="CE99" s="4">
        <f t="shared" si="296"/>
        <v>0.222944728286123</v>
      </c>
      <c r="CF99" s="4">
        <f t="shared" si="297"/>
        <v>1.2885154061624604</v>
      </c>
      <c r="CG99" s="4">
        <f t="shared" si="298"/>
        <v>1.6745743790119727</v>
      </c>
      <c r="CH99" s="4">
        <f t="shared" si="299"/>
        <v>2.6057121661721139</v>
      </c>
      <c r="CI99" s="4">
        <f t="shared" si="300"/>
        <v>3.0401334692742532</v>
      </c>
      <c r="CJ99" s="4">
        <f t="shared" si="301"/>
        <v>3.337020648967548</v>
      </c>
      <c r="CK99" s="4">
        <f t="shared" si="302"/>
        <v>3.028639399762123</v>
      </c>
      <c r="CL99" s="4">
        <f t="shared" si="303"/>
        <v>2.3045639403524776</v>
      </c>
      <c r="CM99" s="4">
        <f t="shared" si="304"/>
        <v>2.5366555725465645</v>
      </c>
      <c r="CN99" s="4">
        <f t="shared" si="305"/>
        <v>2.3104371097234511</v>
      </c>
      <c r="CO99" s="4">
        <f t="shared" si="306"/>
        <v>2.1225577264653461</v>
      </c>
      <c r="CP99" s="4">
        <f t="shared" si="307"/>
        <v>2.3498233215547559</v>
      </c>
      <c r="CQ99" s="4">
        <f t="shared" si="308"/>
        <v>2.0001754539871852</v>
      </c>
      <c r="CR99" s="4">
        <f t="shared" si="309"/>
        <v>2.0925974365681332</v>
      </c>
      <c r="CS99" s="4">
        <f t="shared" si="310"/>
        <v>2.4262979389512385</v>
      </c>
      <c r="CT99" s="4">
        <f t="shared" si="311"/>
        <v>2.4684964612463389</v>
      </c>
      <c r="CU99" s="4">
        <f t="shared" si="312"/>
        <v>3.1306441902468674</v>
      </c>
      <c r="CV99" s="4">
        <f t="shared" si="313"/>
        <v>2.4767273037834103</v>
      </c>
      <c r="CW99" s="4">
        <f t="shared" si="314"/>
        <v>2.6574970283579358</v>
      </c>
      <c r="CX99" s="4">
        <f t="shared" si="315"/>
        <v>1.9710242587601012</v>
      </c>
      <c r="CY99" s="4">
        <f t="shared" si="316"/>
        <v>1.6679176048702837</v>
      </c>
      <c r="CZ99" s="4">
        <f t="shared" si="317"/>
        <v>2.5668805733811251</v>
      </c>
      <c r="DA99" s="4">
        <f t="shared" si="318"/>
        <v>2.7458440162104081</v>
      </c>
      <c r="DB99" s="4">
        <f t="shared" si="319"/>
        <v>3.3289278043945325</v>
      </c>
      <c r="DC99" s="4">
        <f t="shared" si="320"/>
        <v>3.9373308178164423</v>
      </c>
      <c r="DD99" s="4">
        <f t="shared" si="321"/>
        <v>4.0139757861379577</v>
      </c>
      <c r="DE99" s="4">
        <f t="shared" si="322"/>
        <v>3.7430572325525269</v>
      </c>
      <c r="DF99" s="4">
        <f t="shared" si="323"/>
        <v>3.6133983531856817</v>
      </c>
      <c r="DG99" s="4">
        <f t="shared" si="324"/>
        <v>2.9279457027858946</v>
      </c>
      <c r="DH99" s="4">
        <f t="shared" si="325"/>
        <v>2.8122802906022981</v>
      </c>
      <c r="DI99" s="4">
        <f t="shared" si="326"/>
        <v>2.6148355058969619</v>
      </c>
      <c r="DJ99" s="4">
        <f t="shared" si="327"/>
        <v>2.6386852866291166</v>
      </c>
      <c r="DK99" s="4">
        <f t="shared" si="328"/>
        <v>3.2357000460052188</v>
      </c>
      <c r="DL99" s="4">
        <f t="shared" si="329"/>
        <v>2.9101132132816732</v>
      </c>
      <c r="DM99" s="4">
        <f t="shared" si="330"/>
        <v>2.9338374291115299</v>
      </c>
      <c r="DN99" s="4">
        <f t="shared" si="331"/>
        <v>2.9166353454108007</v>
      </c>
      <c r="DO99" s="4">
        <f t="shared" si="332"/>
        <v>2.4658348187760026</v>
      </c>
      <c r="DP99" s="4">
        <f t="shared" si="333"/>
        <v>2.4955699940933274</v>
      </c>
      <c r="DQ99" s="4">
        <f t="shared" si="334"/>
        <v>2.5784176889737553</v>
      </c>
      <c r="DR99" s="4">
        <f t="shared" si="335"/>
        <v>2.3373018771455811</v>
      </c>
      <c r="DS99" s="4">
        <f t="shared" si="336"/>
        <v>0.94230211655552676</v>
      </c>
      <c r="DT99" s="4">
        <f t="shared" si="337"/>
        <v>-23.699755078518947</v>
      </c>
      <c r="DU99" s="4">
        <f t="shared" si="338"/>
        <v>-18.676596963620728</v>
      </c>
      <c r="DV99" s="4">
        <f t="shared" si="339"/>
        <v>-17.957319249161387</v>
      </c>
      <c r="DW99" s="4">
        <f t="shared" si="340"/>
        <v>-17.628895590980896</v>
      </c>
      <c r="DX99" s="4">
        <f t="shared" si="341"/>
        <v>12.820996978851952</v>
      </c>
      <c r="DY99" s="4">
        <f t="shared" si="342"/>
        <v>9.6953152518492338</v>
      </c>
      <c r="DZ99" s="4">
        <f t="shared" si="343"/>
        <v>10.943888647237943</v>
      </c>
      <c r="EA99" s="4">
        <f t="shared" si="344"/>
        <v>12.117513730276341</v>
      </c>
      <c r="EB99" s="4">
        <f t="shared" si="345"/>
        <v>8.9958158995816042</v>
      </c>
      <c r="EC99" s="4">
        <f t="shared" si="346"/>
        <v>6.3498434615075983</v>
      </c>
      <c r="ED99" s="4">
        <f t="shared" si="347"/>
        <v>4.4460127028934204</v>
      </c>
      <c r="EE99" s="4">
        <f t="shared" si="348"/>
        <v>5.1784464660601826</v>
      </c>
      <c r="EF99" s="4">
        <f t="shared" si="349"/>
        <v>4.6909788867562474</v>
      </c>
      <c r="EG99" s="4">
        <f t="shared" si="350"/>
        <v>3.6835748792270584</v>
      </c>
      <c r="EH99" s="4">
        <f t="shared" si="351"/>
        <v>3.8888888888888751</v>
      </c>
      <c r="EI99" s="4">
        <f t="shared" si="352"/>
        <v>2.5430620240999513</v>
      </c>
      <c r="EJ99" s="4">
        <f t="shared" si="353"/>
        <v>2.6474039307714747</v>
      </c>
      <c r="EK99" s="4">
        <f t="shared" si="354"/>
        <v>2.4170064065230035</v>
      </c>
      <c r="EL99" s="4">
        <f t="shared" si="355"/>
        <v>1.1779158837982528</v>
      </c>
      <c r="EM99" s="4">
        <f t="shared" si="356"/>
        <v>1.2183692596063889</v>
      </c>
      <c r="EN99" s="10">
        <f t="shared" si="357"/>
        <v>0.82109023362149092</v>
      </c>
      <c r="EO99" s="10">
        <f t="shared" si="358"/>
        <v>1.1374680125106673</v>
      </c>
      <c r="EP99" s="10">
        <f t="shared" si="359"/>
        <v>2.4535247482322387</v>
      </c>
      <c r="EQ99" s="10">
        <f t="shared" si="360"/>
        <v>2.7331837606837661</v>
      </c>
      <c r="ER99" s="10">
        <f t="shared" si="361"/>
        <v>2.7605157849444728</v>
      </c>
      <c r="ES99" s="10">
        <f t="shared" si="362"/>
        <v>2.1132175884780668</v>
      </c>
      <c r="ET99" s="10">
        <f t="shared" si="363"/>
        <v>1.7926151300448057</v>
      </c>
      <c r="EU99" s="10">
        <f t="shared" si="364"/>
        <v>1.4068682191212822</v>
      </c>
      <c r="EV99" s="10">
        <f t="shared" si="365"/>
        <v>0.98747783848418536</v>
      </c>
      <c r="EW99" s="10">
        <f t="shared" si="366"/>
        <v>1.0317586832341519</v>
      </c>
      <c r="EX99" s="10">
        <f t="shared" si="367"/>
        <v>0.74221013227262489</v>
      </c>
      <c r="EY99" s="10">
        <f t="shared" si="368"/>
        <v>0.63334341082059709</v>
      </c>
      <c r="EZ99" s="10">
        <f t="shared" si="369"/>
        <v>0.71016188872292663</v>
      </c>
      <c r="FA99" s="10">
        <f t="shared" si="370"/>
        <v>0.6977714274853053</v>
      </c>
      <c r="FB99" s="10">
        <f t="shared" si="371"/>
        <v>0.64839410647221651</v>
      </c>
      <c r="FC99" s="10">
        <f t="shared" si="372"/>
        <v>0.724599724484154</v>
      </c>
      <c r="FD99" s="10">
        <f t="shared" si="373"/>
        <v>0.63436820490496704</v>
      </c>
      <c r="FE99" s="10">
        <f t="shared" si="374"/>
        <v>0.51154819439966914</v>
      </c>
      <c r="FF99" s="10">
        <f t="shared" si="375"/>
        <v>0.46665361738618127</v>
      </c>
      <c r="FG99" s="10">
        <f t="shared" si="376"/>
        <v>0.42624572919585102</v>
      </c>
      <c r="FH99" s="10">
        <f t="shared" si="377"/>
        <v>0.45189237131213478</v>
      </c>
      <c r="FI99" s="10">
        <f t="shared" si="378"/>
        <v>0.50977261052038703</v>
      </c>
      <c r="FJ99" s="10">
        <f t="shared" si="379"/>
        <v>0.55173604444220814</v>
      </c>
    </row>
    <row r="100" spans="2:166" x14ac:dyDescent="0.2">
      <c r="B100" t="str">
        <f t="shared" si="219"/>
        <v xml:space="preserve">      Leisure and Hospitality</v>
      </c>
      <c r="C100" s="4"/>
      <c r="D100" s="4"/>
      <c r="E100" s="4"/>
      <c r="F100" s="4"/>
      <c r="G100" s="4">
        <f t="shared" si="220"/>
        <v>3.112263801407944</v>
      </c>
      <c r="H100" s="4">
        <f t="shared" si="221"/>
        <v>1.5774027879677188</v>
      </c>
      <c r="I100" s="4">
        <f t="shared" si="222"/>
        <v>-0.72939460247996024</v>
      </c>
      <c r="J100" s="4">
        <f t="shared" si="223"/>
        <v>0.36576444769569338</v>
      </c>
      <c r="K100" s="4">
        <f t="shared" si="224"/>
        <v>-0.39525691699605625</v>
      </c>
      <c r="L100" s="4">
        <f t="shared" si="225"/>
        <v>0.61394005055976919</v>
      </c>
      <c r="M100" s="4">
        <f t="shared" si="226"/>
        <v>3.6002939015429947</v>
      </c>
      <c r="N100" s="4">
        <f t="shared" si="227"/>
        <v>3.3892128279883194</v>
      </c>
      <c r="O100" s="4">
        <f t="shared" si="228"/>
        <v>3.2467532467532534</v>
      </c>
      <c r="P100" s="4">
        <f t="shared" si="229"/>
        <v>3.6970567121320741</v>
      </c>
      <c r="Q100" s="4">
        <f t="shared" si="230"/>
        <v>4.042553191489362</v>
      </c>
      <c r="R100" s="4">
        <f t="shared" si="231"/>
        <v>2.4321466337680508</v>
      </c>
      <c r="S100" s="4">
        <f t="shared" si="232"/>
        <v>2.4109014675052443</v>
      </c>
      <c r="T100" s="4">
        <f t="shared" si="233"/>
        <v>2.8037383177570208</v>
      </c>
      <c r="U100" s="4">
        <f t="shared" si="234"/>
        <v>0.85207907293796126</v>
      </c>
      <c r="V100" s="4">
        <f t="shared" si="235"/>
        <v>3.7852718513420314</v>
      </c>
      <c r="W100" s="4">
        <f t="shared" si="236"/>
        <v>4.7082906857727647</v>
      </c>
      <c r="X100" s="4">
        <f t="shared" si="237"/>
        <v>3.8383838383838409</v>
      </c>
      <c r="Y100" s="4">
        <f t="shared" si="238"/>
        <v>3.7512673200405411</v>
      </c>
      <c r="Z100" s="4">
        <f t="shared" si="239"/>
        <v>4.0782493368700434</v>
      </c>
      <c r="AA100" s="4">
        <f t="shared" si="240"/>
        <v>1.2707722385141729</v>
      </c>
      <c r="AB100" s="4">
        <f t="shared" si="241"/>
        <v>3.0479896238650994</v>
      </c>
      <c r="AC100" s="4">
        <f t="shared" si="242"/>
        <v>5.1140065146580094</v>
      </c>
      <c r="AD100" s="4">
        <f t="shared" si="243"/>
        <v>3.536158012105739</v>
      </c>
      <c r="AE100" s="4">
        <f t="shared" si="244"/>
        <v>4.6975546975547289</v>
      </c>
      <c r="AF100" s="4">
        <f t="shared" si="245"/>
        <v>2.2341095028319824</v>
      </c>
      <c r="AG100" s="4">
        <f t="shared" si="246"/>
        <v>2.2001859312054339</v>
      </c>
      <c r="AH100" s="4">
        <f t="shared" si="247"/>
        <v>3.6307692307692596</v>
      </c>
      <c r="AI100" s="4">
        <f t="shared" si="248"/>
        <v>3.2267977873386533</v>
      </c>
      <c r="AJ100" s="4">
        <f t="shared" si="249"/>
        <v>5.0169282856263431</v>
      </c>
      <c r="AK100" s="4">
        <f t="shared" si="250"/>
        <v>4.3966040024257413</v>
      </c>
      <c r="AL100" s="4">
        <f t="shared" si="251"/>
        <v>1.4251781472683911</v>
      </c>
      <c r="AM100" s="4">
        <f t="shared" si="252"/>
        <v>5.7457576659720067</v>
      </c>
      <c r="AN100" s="4">
        <f t="shared" si="253"/>
        <v>4.249706916764362</v>
      </c>
      <c r="AO100" s="4">
        <f t="shared" si="254"/>
        <v>3.8048213767063466</v>
      </c>
      <c r="AP100" s="4">
        <f t="shared" si="255"/>
        <v>6.001170960187352</v>
      </c>
      <c r="AQ100" s="4">
        <f t="shared" si="256"/>
        <v>2.5619369369369371</v>
      </c>
      <c r="AR100" s="4">
        <f t="shared" si="257"/>
        <v>1.7711554680911012</v>
      </c>
      <c r="AS100" s="4">
        <f t="shared" si="258"/>
        <v>-0.25181869054282657</v>
      </c>
      <c r="AT100" s="4">
        <f t="shared" si="259"/>
        <v>0.63518365092516405</v>
      </c>
      <c r="AU100" s="4">
        <f t="shared" si="260"/>
        <v>-1.1102230246251565E-14</v>
      </c>
      <c r="AV100" s="4">
        <f t="shared" si="261"/>
        <v>0.19337016574585419</v>
      </c>
      <c r="AW100" s="4">
        <f t="shared" si="262"/>
        <v>0.89761570827491255</v>
      </c>
      <c r="AX100" s="4">
        <f t="shared" si="263"/>
        <v>-3.6223929747530303</v>
      </c>
      <c r="AY100" s="4">
        <f t="shared" si="264"/>
        <v>-3.9527861652484231</v>
      </c>
      <c r="AZ100" s="4">
        <f t="shared" si="265"/>
        <v>-2.8949545078577388</v>
      </c>
      <c r="BA100" s="4">
        <f t="shared" si="266"/>
        <v>-1.5846538782318675</v>
      </c>
      <c r="BB100" s="4">
        <f t="shared" si="267"/>
        <v>0.68337129840545519</v>
      </c>
      <c r="BC100" s="4">
        <f t="shared" si="268"/>
        <v>1.4575593026579181</v>
      </c>
      <c r="BD100" s="4">
        <f t="shared" si="269"/>
        <v>0.90857467348097742</v>
      </c>
      <c r="BE100" s="4">
        <f t="shared" si="270"/>
        <v>1.5536723163841692</v>
      </c>
      <c r="BF100" s="4">
        <f t="shared" si="271"/>
        <v>3.3371040723982004</v>
      </c>
      <c r="BG100" s="4">
        <f t="shared" si="272"/>
        <v>2.9577464788732133</v>
      </c>
      <c r="BH100" s="4">
        <f t="shared" si="273"/>
        <v>3.9110861001688146</v>
      </c>
      <c r="BI100" s="4">
        <f t="shared" si="274"/>
        <v>2.4756606397774883</v>
      </c>
      <c r="BJ100" s="4">
        <f t="shared" si="275"/>
        <v>1.8609742747673685</v>
      </c>
      <c r="BK100" s="4">
        <f t="shared" si="276"/>
        <v>2.3255813953488635</v>
      </c>
      <c r="BL100" s="4">
        <f t="shared" si="277"/>
        <v>2.6536691037097215</v>
      </c>
      <c r="BM100" s="4">
        <f t="shared" si="278"/>
        <v>3.5016286644951045</v>
      </c>
      <c r="BN100" s="4">
        <f t="shared" si="279"/>
        <v>3.3046749059645553</v>
      </c>
      <c r="BO100" s="4">
        <f t="shared" si="280"/>
        <v>3.663101604278074</v>
      </c>
      <c r="BP100" s="4">
        <f t="shared" si="281"/>
        <v>2.6905829596412634</v>
      </c>
      <c r="BQ100" s="4">
        <f t="shared" si="282"/>
        <v>3.3831628638867128</v>
      </c>
      <c r="BR100" s="4">
        <f t="shared" si="283"/>
        <v>3.3810143042912744</v>
      </c>
      <c r="BS100" s="4">
        <f t="shared" si="284"/>
        <v>3.6368326025277176</v>
      </c>
      <c r="BT100" s="4">
        <f t="shared" si="285"/>
        <v>3.7760082198818212</v>
      </c>
      <c r="BU100" s="4">
        <f t="shared" si="286"/>
        <v>3.348554033485529</v>
      </c>
      <c r="BV100" s="4">
        <f t="shared" si="287"/>
        <v>3.1949685534591321</v>
      </c>
      <c r="BW100" s="4">
        <f t="shared" si="288"/>
        <v>2.9367844698855228</v>
      </c>
      <c r="BX100" s="4">
        <f t="shared" si="289"/>
        <v>2.0544554455445674</v>
      </c>
      <c r="BY100" s="4">
        <f t="shared" si="290"/>
        <v>1.2763868433971703</v>
      </c>
      <c r="BZ100" s="4">
        <f t="shared" si="291"/>
        <v>-1.0238907849829393</v>
      </c>
      <c r="CA100" s="4">
        <f t="shared" si="292"/>
        <v>-3.8442940038684759</v>
      </c>
      <c r="CB100" s="4">
        <f t="shared" si="293"/>
        <v>-5.3116662624302595</v>
      </c>
      <c r="CC100" s="4">
        <f t="shared" si="294"/>
        <v>-5.3078041686863919</v>
      </c>
      <c r="CD100" s="4">
        <f t="shared" si="295"/>
        <v>-4.3842364532019733</v>
      </c>
      <c r="CE100" s="4">
        <f t="shared" si="296"/>
        <v>-2.4641689715866111</v>
      </c>
      <c r="CF100" s="4">
        <f t="shared" si="297"/>
        <v>-0.10245901639346355</v>
      </c>
      <c r="CG100" s="4">
        <f t="shared" si="298"/>
        <v>0.33273611466597686</v>
      </c>
      <c r="CH100" s="4">
        <f t="shared" si="299"/>
        <v>1.9577537351880503</v>
      </c>
      <c r="CI100" s="4">
        <f t="shared" si="300"/>
        <v>2.1397267336942472</v>
      </c>
      <c r="CJ100" s="4">
        <f t="shared" si="301"/>
        <v>2.5128205128204906</v>
      </c>
      <c r="CK100" s="4">
        <f t="shared" si="302"/>
        <v>2.2704081632653139</v>
      </c>
      <c r="CL100" s="4">
        <f t="shared" si="303"/>
        <v>2.2738756947953576</v>
      </c>
      <c r="CM100" s="4">
        <f t="shared" si="304"/>
        <v>3.1044926804643991</v>
      </c>
      <c r="CN100" s="4">
        <f t="shared" si="305"/>
        <v>3.2266133066533254</v>
      </c>
      <c r="CO100" s="4">
        <f t="shared" si="306"/>
        <v>3.3923671738588235</v>
      </c>
      <c r="CP100" s="4">
        <f t="shared" si="307"/>
        <v>4.0513833992094961</v>
      </c>
      <c r="CQ100" s="4">
        <f t="shared" si="308"/>
        <v>3.9902080783353666</v>
      </c>
      <c r="CR100" s="4">
        <f t="shared" si="309"/>
        <v>4.1434456021323118</v>
      </c>
      <c r="CS100" s="4">
        <f t="shared" si="310"/>
        <v>4.7768395657418639</v>
      </c>
      <c r="CT100" s="4">
        <f t="shared" si="311"/>
        <v>4.0123456790123413</v>
      </c>
      <c r="CU100" s="4">
        <f t="shared" si="312"/>
        <v>4.2372881355932313</v>
      </c>
      <c r="CV100" s="4">
        <f t="shared" si="313"/>
        <v>3.3271288971614688</v>
      </c>
      <c r="CW100" s="4">
        <f t="shared" si="314"/>
        <v>3.1084503799217122</v>
      </c>
      <c r="CX100" s="4">
        <f t="shared" si="315"/>
        <v>2.6477973065510252</v>
      </c>
      <c r="CY100" s="4">
        <f t="shared" si="316"/>
        <v>2.9132791327913354</v>
      </c>
      <c r="CZ100" s="4">
        <f t="shared" si="317"/>
        <v>3.7378968700743087</v>
      </c>
      <c r="DA100" s="4">
        <f t="shared" si="318"/>
        <v>5.0022331397945763</v>
      </c>
      <c r="DB100" s="4">
        <f t="shared" si="319"/>
        <v>5.2479430731598997</v>
      </c>
      <c r="DC100" s="4">
        <f t="shared" si="320"/>
        <v>5.0252359008119418</v>
      </c>
      <c r="DD100" s="4">
        <f t="shared" si="321"/>
        <v>4.7319296722379001</v>
      </c>
      <c r="DE100" s="4">
        <f t="shared" si="322"/>
        <v>3.8281582305401907</v>
      </c>
      <c r="DF100" s="4">
        <f t="shared" si="323"/>
        <v>3.6551869849989371</v>
      </c>
      <c r="DG100" s="4">
        <f t="shared" si="324"/>
        <v>3.4266610948600063</v>
      </c>
      <c r="DH100" s="4">
        <f t="shared" si="325"/>
        <v>3.9585492227979246</v>
      </c>
      <c r="DI100" s="4">
        <f t="shared" si="326"/>
        <v>2.7857435477263381</v>
      </c>
      <c r="DJ100" s="4">
        <f t="shared" si="327"/>
        <v>2.7313493681206502</v>
      </c>
      <c r="DK100" s="4">
        <f t="shared" si="328"/>
        <v>3.2323232323232309</v>
      </c>
      <c r="DL100" s="4">
        <f t="shared" si="329"/>
        <v>2.6714513556618691</v>
      </c>
      <c r="DM100" s="4">
        <f t="shared" si="330"/>
        <v>2.5109605420486236</v>
      </c>
      <c r="DN100" s="4">
        <f t="shared" si="331"/>
        <v>2.8373015873015994</v>
      </c>
      <c r="DO100" s="4">
        <f t="shared" si="332"/>
        <v>1.4481409001956935</v>
      </c>
      <c r="DP100" s="4">
        <f t="shared" si="333"/>
        <v>1.1067961165048823</v>
      </c>
      <c r="DQ100" s="4">
        <f t="shared" si="334"/>
        <v>1.6329704510108733</v>
      </c>
      <c r="DR100" s="4">
        <f t="shared" si="335"/>
        <v>1.0225737989581374</v>
      </c>
      <c r="DS100" s="4">
        <f t="shared" si="336"/>
        <v>-0.23148148148148806</v>
      </c>
      <c r="DT100" s="4">
        <f t="shared" si="337"/>
        <v>-44.59381601690032</v>
      </c>
      <c r="DU100" s="4">
        <f t="shared" si="338"/>
        <v>-37.050497322111696</v>
      </c>
      <c r="DV100" s="4">
        <f t="shared" si="339"/>
        <v>-35.637891520244466</v>
      </c>
      <c r="DW100" s="4">
        <f t="shared" si="340"/>
        <v>-35.653518948182516</v>
      </c>
      <c r="DX100" s="4">
        <f t="shared" si="341"/>
        <v>28.284228769497389</v>
      </c>
      <c r="DY100" s="4">
        <f t="shared" si="342"/>
        <v>24.642965663931914</v>
      </c>
      <c r="DZ100" s="4">
        <f t="shared" si="343"/>
        <v>28.278931750741855</v>
      </c>
      <c r="EA100" s="4">
        <f t="shared" si="344"/>
        <v>32.45192307692308</v>
      </c>
      <c r="EB100" s="4">
        <f t="shared" si="345"/>
        <v>21.669818967846521</v>
      </c>
      <c r="EC100" s="4">
        <f t="shared" si="346"/>
        <v>12.920526572403723</v>
      </c>
      <c r="ED100" s="4">
        <f t="shared" si="347"/>
        <v>9.1371732593106714</v>
      </c>
      <c r="EE100" s="4">
        <f t="shared" si="348"/>
        <v>9.1197822141560803</v>
      </c>
      <c r="EF100" s="4">
        <f t="shared" si="349"/>
        <v>8.7497224072840218</v>
      </c>
      <c r="EG100" s="4">
        <f t="shared" si="350"/>
        <v>6.7141623488773616</v>
      </c>
      <c r="EH100" s="4">
        <f t="shared" si="351"/>
        <v>5.5108096651123262</v>
      </c>
      <c r="EI100" s="4">
        <f t="shared" si="352"/>
        <v>3.0769230769230882</v>
      </c>
      <c r="EJ100" s="4">
        <f t="shared" si="353"/>
        <v>2.2666938942209613</v>
      </c>
      <c r="EK100" s="4">
        <f t="shared" si="354"/>
        <v>2.2860610965001138</v>
      </c>
      <c r="EL100" s="4">
        <f t="shared" si="355"/>
        <v>1.4865407794294905</v>
      </c>
      <c r="EM100" s="4">
        <f t="shared" si="356"/>
        <v>0.867285195643408</v>
      </c>
      <c r="EN100" s="10">
        <f t="shared" si="357"/>
        <v>-0.11132188498402806</v>
      </c>
      <c r="EO100" s="10">
        <f t="shared" si="358"/>
        <v>-0.31206487341772782</v>
      </c>
      <c r="EP100" s="10">
        <f t="shared" si="359"/>
        <v>0.98058194774346408</v>
      </c>
      <c r="EQ100" s="10">
        <f t="shared" si="360"/>
        <v>3.1287942411517555</v>
      </c>
      <c r="ER100" s="10">
        <f t="shared" si="361"/>
        <v>4.2057602062999466</v>
      </c>
      <c r="ES100" s="10">
        <f t="shared" si="362"/>
        <v>3.7472754176304246</v>
      </c>
      <c r="ET100" s="10">
        <f t="shared" si="363"/>
        <v>3.2922418117356411</v>
      </c>
      <c r="EU100" s="10">
        <f t="shared" si="364"/>
        <v>2.0457119390492107</v>
      </c>
      <c r="EV100" s="10">
        <f t="shared" si="365"/>
        <v>0.65106856851815387</v>
      </c>
      <c r="EW100" s="10">
        <f t="shared" si="366"/>
        <v>0.4289080343378826</v>
      </c>
      <c r="EX100" s="10">
        <f t="shared" si="367"/>
        <v>-0.18741837451564658</v>
      </c>
      <c r="EY100" s="10">
        <f t="shared" si="368"/>
        <v>-0.77915963167621838</v>
      </c>
      <c r="EZ100" s="10">
        <f t="shared" si="369"/>
        <v>-0.28960763168999204</v>
      </c>
      <c r="FA100" s="10">
        <f t="shared" si="370"/>
        <v>-0.16298135340219178</v>
      </c>
      <c r="FB100" s="10">
        <f t="shared" si="371"/>
        <v>-0.22210738498500415</v>
      </c>
      <c r="FC100" s="10">
        <f t="shared" si="372"/>
        <v>0.36899860225190206</v>
      </c>
      <c r="FD100" s="10">
        <f t="shared" si="373"/>
        <v>0.10213016808182651</v>
      </c>
      <c r="FE100" s="10">
        <f t="shared" si="374"/>
        <v>-0.24787515148879669</v>
      </c>
      <c r="FF100" s="10">
        <f t="shared" si="375"/>
        <v>-0.46469697801191368</v>
      </c>
      <c r="FG100" s="10">
        <f t="shared" si="376"/>
        <v>-0.64078347871876495</v>
      </c>
      <c r="FH100" s="10">
        <f t="shared" si="377"/>
        <v>-0.64813128066938397</v>
      </c>
      <c r="FI100" s="10">
        <f t="shared" si="378"/>
        <v>-0.58032882049328105</v>
      </c>
      <c r="FJ100" s="10">
        <f t="shared" si="379"/>
        <v>-0.55140671600860669</v>
      </c>
    </row>
    <row r="101" spans="2:166" x14ac:dyDescent="0.2">
      <c r="B101" t="str">
        <f t="shared" si="219"/>
        <v xml:space="preserve">   Government</v>
      </c>
      <c r="C101" s="4"/>
      <c r="D101" s="4"/>
      <c r="E101" s="4"/>
      <c r="F101" s="4"/>
      <c r="G101" s="4">
        <f t="shared" si="220"/>
        <v>2.9864461291063904</v>
      </c>
      <c r="H101" s="4">
        <f t="shared" si="221"/>
        <v>4.4895168641750027</v>
      </c>
      <c r="I101" s="4">
        <f t="shared" si="222"/>
        <v>3.471295060080104</v>
      </c>
      <c r="J101" s="4">
        <f t="shared" si="223"/>
        <v>3.9892424921559977</v>
      </c>
      <c r="K101" s="4">
        <f t="shared" si="224"/>
        <v>5.3312513941556894</v>
      </c>
      <c r="L101" s="4">
        <f t="shared" si="225"/>
        <v>3.5768811341330364</v>
      </c>
      <c r="M101" s="4">
        <f t="shared" si="226"/>
        <v>2.1720430107526889</v>
      </c>
      <c r="N101" s="4">
        <f t="shared" si="227"/>
        <v>4.0301724137931094</v>
      </c>
      <c r="O101" s="4">
        <f t="shared" si="228"/>
        <v>1.842439644218552</v>
      </c>
      <c r="P101" s="4">
        <f t="shared" si="229"/>
        <v>1.9161928827121644</v>
      </c>
      <c r="Q101" s="4">
        <f t="shared" si="230"/>
        <v>2.6099768469795892</v>
      </c>
      <c r="R101" s="4">
        <f t="shared" si="231"/>
        <v>1.6159105034182941</v>
      </c>
      <c r="S101" s="4">
        <f t="shared" si="232"/>
        <v>1.9338739862757581</v>
      </c>
      <c r="T101" s="4">
        <f t="shared" si="233"/>
        <v>1.880165289256186</v>
      </c>
      <c r="U101" s="4">
        <f t="shared" si="234"/>
        <v>0.59487179487178743</v>
      </c>
      <c r="V101" s="4">
        <f t="shared" si="235"/>
        <v>2.0183486238531723</v>
      </c>
      <c r="W101" s="4">
        <f t="shared" si="236"/>
        <v>2.6519787841697395</v>
      </c>
      <c r="X101" s="4">
        <f t="shared" si="237"/>
        <v>2.1293855201784728</v>
      </c>
      <c r="Y101" s="4">
        <f t="shared" si="238"/>
        <v>2.2838499184339556</v>
      </c>
      <c r="Z101" s="4">
        <f t="shared" si="239"/>
        <v>1.1191047162270262</v>
      </c>
      <c r="AA101" s="4">
        <f t="shared" si="240"/>
        <v>1.9674085850556411</v>
      </c>
      <c r="AB101" s="4">
        <f t="shared" si="241"/>
        <v>1.5488482922954683</v>
      </c>
      <c r="AC101" s="4">
        <f t="shared" si="242"/>
        <v>1.9138755980861122</v>
      </c>
      <c r="AD101" s="4">
        <f t="shared" si="243"/>
        <v>1.2845849802371578</v>
      </c>
      <c r="AE101" s="4">
        <f t="shared" si="244"/>
        <v>-1.9489378288850556E-2</v>
      </c>
      <c r="AF101" s="4">
        <f t="shared" si="245"/>
        <v>2.3269456394211963</v>
      </c>
      <c r="AG101" s="4">
        <f t="shared" si="246"/>
        <v>2.5234741784037507</v>
      </c>
      <c r="AH101" s="4">
        <f t="shared" si="247"/>
        <v>2.5365853658536608</v>
      </c>
      <c r="AI101" s="4">
        <f t="shared" si="248"/>
        <v>3.2748538011696082</v>
      </c>
      <c r="AJ101" s="4">
        <f t="shared" si="249"/>
        <v>2.0829352188037387</v>
      </c>
      <c r="AK101" s="4">
        <f t="shared" si="250"/>
        <v>2.594924632703699</v>
      </c>
      <c r="AL101" s="4">
        <f t="shared" si="251"/>
        <v>2.8734538534728848</v>
      </c>
      <c r="AM101" s="4">
        <f t="shared" si="252"/>
        <v>2.3027557568893853</v>
      </c>
      <c r="AN101" s="4">
        <f t="shared" si="253"/>
        <v>2.2837888431299191</v>
      </c>
      <c r="AO101" s="4">
        <f t="shared" si="254"/>
        <v>2.6408778129068278</v>
      </c>
      <c r="AP101" s="4">
        <f t="shared" si="255"/>
        <v>2.1272660007399136</v>
      </c>
      <c r="AQ101" s="4">
        <f t="shared" si="256"/>
        <v>2.4169741697416924</v>
      </c>
      <c r="AR101" s="4">
        <f t="shared" si="257"/>
        <v>2.5622254758418839</v>
      </c>
      <c r="AS101" s="4">
        <f t="shared" si="258"/>
        <v>0.99655734734551693</v>
      </c>
      <c r="AT101" s="4">
        <f t="shared" si="259"/>
        <v>0.90563303749322532</v>
      </c>
      <c r="AU101" s="4">
        <f t="shared" si="260"/>
        <v>2.4860385516123129</v>
      </c>
      <c r="AV101" s="4">
        <f t="shared" si="261"/>
        <v>2.4803711634546755</v>
      </c>
      <c r="AW101" s="4">
        <f t="shared" si="262"/>
        <v>3.5701471115895389</v>
      </c>
      <c r="AX101" s="4">
        <f t="shared" si="263"/>
        <v>4.4695745826601962</v>
      </c>
      <c r="AY101" s="4">
        <f t="shared" si="264"/>
        <v>2.7421339426964231</v>
      </c>
      <c r="AZ101" s="4">
        <f t="shared" si="265"/>
        <v>2.1765627720703673</v>
      </c>
      <c r="BA101" s="4">
        <f t="shared" si="266"/>
        <v>1.8014896934003044</v>
      </c>
      <c r="BB101" s="4">
        <f t="shared" si="267"/>
        <v>1.5807560137456989</v>
      </c>
      <c r="BC101" s="4">
        <f t="shared" si="268"/>
        <v>1.4542343883661379</v>
      </c>
      <c r="BD101" s="4">
        <f t="shared" si="269"/>
        <v>1.6189502385821397</v>
      </c>
      <c r="BE101" s="4">
        <f t="shared" si="270"/>
        <v>0.74868129998297839</v>
      </c>
      <c r="BF101" s="4">
        <f t="shared" si="271"/>
        <v>0.5412719891745521</v>
      </c>
      <c r="BG101" s="4">
        <f t="shared" si="272"/>
        <v>-0.10118043844855595</v>
      </c>
      <c r="BH101" s="4">
        <f t="shared" si="273"/>
        <v>-0.48633238302868698</v>
      </c>
      <c r="BI101" s="4">
        <f t="shared" si="274"/>
        <v>0.45600405336936323</v>
      </c>
      <c r="BJ101" s="4">
        <f t="shared" si="275"/>
        <v>0.10094212651412526</v>
      </c>
      <c r="BK101" s="4">
        <f t="shared" si="276"/>
        <v>-6.7521944631998565E-2</v>
      </c>
      <c r="BL101" s="4">
        <f t="shared" si="277"/>
        <v>1.6852039096737492E-2</v>
      </c>
      <c r="BM101" s="4">
        <f t="shared" si="278"/>
        <v>-0.21856086079352632</v>
      </c>
      <c r="BN101" s="4">
        <f t="shared" si="279"/>
        <v>-5.0420168067211169E-2</v>
      </c>
      <c r="BO101" s="4">
        <f t="shared" si="280"/>
        <v>0.692567567567548</v>
      </c>
      <c r="BP101" s="4">
        <f t="shared" si="281"/>
        <v>0.2695871946082562</v>
      </c>
      <c r="BQ101" s="4">
        <f t="shared" si="282"/>
        <v>0.11794439764110098</v>
      </c>
      <c r="BR101" s="4">
        <f t="shared" si="283"/>
        <v>0.2522280141247446</v>
      </c>
      <c r="BS101" s="4">
        <f t="shared" si="284"/>
        <v>0.18453279651065024</v>
      </c>
      <c r="BT101" s="4">
        <f t="shared" si="285"/>
        <v>0.60494034616032089</v>
      </c>
      <c r="BU101" s="4">
        <f t="shared" si="286"/>
        <v>1.3463480309660047</v>
      </c>
      <c r="BV101" s="4">
        <f t="shared" si="287"/>
        <v>1.308285810130827</v>
      </c>
      <c r="BW101" s="4">
        <f t="shared" si="288"/>
        <v>1.7414601473543234</v>
      </c>
      <c r="BX101" s="4">
        <f t="shared" si="289"/>
        <v>1.4865542007683308</v>
      </c>
      <c r="BY101" s="4">
        <f t="shared" si="290"/>
        <v>2.7067419461972886</v>
      </c>
      <c r="BZ101" s="4">
        <f t="shared" si="291"/>
        <v>2.6986754966887405</v>
      </c>
      <c r="CA101" s="4">
        <f t="shared" si="292"/>
        <v>1.7939433838051411</v>
      </c>
      <c r="CB101" s="4">
        <f t="shared" si="293"/>
        <v>2.188940092165903</v>
      </c>
      <c r="CC101" s="4">
        <f t="shared" si="294"/>
        <v>-8.084074373483352E-2</v>
      </c>
      <c r="CD101" s="4">
        <f t="shared" si="295"/>
        <v>-0.67709172980817689</v>
      </c>
      <c r="CE101" s="4">
        <f t="shared" si="296"/>
        <v>-0.53354890864996118</v>
      </c>
      <c r="CF101" s="4">
        <f t="shared" si="297"/>
        <v>0.48316959252698854</v>
      </c>
      <c r="CG101" s="4">
        <f t="shared" si="298"/>
        <v>6.4724919093839262E-2</v>
      </c>
      <c r="CH101" s="4">
        <f t="shared" si="299"/>
        <v>-0.68170751501376303</v>
      </c>
      <c r="CI101" s="4">
        <f t="shared" si="300"/>
        <v>-0.92652795838752411</v>
      </c>
      <c r="CJ101" s="4">
        <f t="shared" si="301"/>
        <v>-2.5805417534861541</v>
      </c>
      <c r="CK101" s="4">
        <f t="shared" si="302"/>
        <v>-2.441785252263895</v>
      </c>
      <c r="CL101" s="4">
        <f t="shared" si="303"/>
        <v>-1.0622650759928298</v>
      </c>
      <c r="CM101" s="4">
        <f t="shared" si="304"/>
        <v>-0.36095159967185486</v>
      </c>
      <c r="CN101" s="4">
        <f t="shared" si="305"/>
        <v>-0.11516946363935299</v>
      </c>
      <c r="CO101" s="4">
        <f t="shared" si="306"/>
        <v>0.66302005635667793</v>
      </c>
      <c r="CP101" s="4">
        <f t="shared" si="307"/>
        <v>0.87545424512720516</v>
      </c>
      <c r="CQ101" s="4">
        <f t="shared" si="308"/>
        <v>0.88918162357978225</v>
      </c>
      <c r="CR101" s="4">
        <f t="shared" si="309"/>
        <v>0.92241805303903135</v>
      </c>
      <c r="CS101" s="4">
        <f t="shared" si="310"/>
        <v>1.0044459081179014</v>
      </c>
      <c r="CT101" s="4">
        <f t="shared" si="311"/>
        <v>1.2772228590142598</v>
      </c>
      <c r="CU101" s="4">
        <f t="shared" si="312"/>
        <v>1.2567324955116588</v>
      </c>
      <c r="CV101" s="4">
        <f t="shared" si="313"/>
        <v>1.3220173004732994</v>
      </c>
      <c r="CW101" s="4">
        <f t="shared" si="314"/>
        <v>1.695467883925672</v>
      </c>
      <c r="CX101" s="4">
        <f t="shared" si="315"/>
        <v>1.48746968472111</v>
      </c>
      <c r="CY101" s="4">
        <f t="shared" si="316"/>
        <v>1.9019987105093561</v>
      </c>
      <c r="CZ101" s="4">
        <f t="shared" si="317"/>
        <v>2.5612113402061709</v>
      </c>
      <c r="DA101" s="4">
        <f t="shared" si="318"/>
        <v>2.8214171208720717</v>
      </c>
      <c r="DB101" s="4">
        <f t="shared" si="319"/>
        <v>2.6445754341245742</v>
      </c>
      <c r="DC101" s="4">
        <f t="shared" si="320"/>
        <v>2.2144890857323629</v>
      </c>
      <c r="DD101" s="4">
        <f t="shared" si="321"/>
        <v>2.4344275168839413</v>
      </c>
      <c r="DE101" s="4">
        <f t="shared" si="322"/>
        <v>2.0424072341752364</v>
      </c>
      <c r="DF101" s="4">
        <f t="shared" si="323"/>
        <v>2.4833152258264768</v>
      </c>
      <c r="DG101" s="4">
        <f t="shared" si="324"/>
        <v>2.3057876818322498</v>
      </c>
      <c r="DH101" s="4">
        <f t="shared" si="325"/>
        <v>1.8092609628947987</v>
      </c>
      <c r="DI101" s="4">
        <f t="shared" si="326"/>
        <v>1.4820473644003185</v>
      </c>
      <c r="DJ101" s="4">
        <f t="shared" si="327"/>
        <v>0.84809934878087301</v>
      </c>
      <c r="DK101" s="4">
        <f t="shared" si="328"/>
        <v>-9.0757827862653073E-2</v>
      </c>
      <c r="DL101" s="4">
        <f t="shared" si="329"/>
        <v>-1.0090361445782903</v>
      </c>
      <c r="DM101" s="4">
        <f t="shared" si="330"/>
        <v>-1.7012947907256826</v>
      </c>
      <c r="DN101" s="4">
        <f t="shared" si="331"/>
        <v>-2.1474695900285501</v>
      </c>
      <c r="DO101" s="4">
        <f t="shared" si="332"/>
        <v>-2.6949280847842427</v>
      </c>
      <c r="DP101" s="4">
        <f t="shared" si="333"/>
        <v>-1.6735128556214951</v>
      </c>
      <c r="DQ101" s="4">
        <f t="shared" si="334"/>
        <v>9.1897687241537795E-2</v>
      </c>
      <c r="DR101" s="4">
        <f t="shared" si="335"/>
        <v>-0.2302025782688788</v>
      </c>
      <c r="DS101" s="4">
        <f t="shared" si="336"/>
        <v>2.4272599968881092</v>
      </c>
      <c r="DT101" s="4">
        <f t="shared" si="337"/>
        <v>-4.5334983753674845</v>
      </c>
      <c r="DU101" s="4">
        <f t="shared" si="338"/>
        <v>-3.3052792654934993</v>
      </c>
      <c r="DV101" s="4">
        <f t="shared" si="339"/>
        <v>-6.3067220427626474</v>
      </c>
      <c r="DW101" s="4">
        <f t="shared" si="340"/>
        <v>-7.4737961415767939</v>
      </c>
      <c r="DX101" s="4">
        <f t="shared" si="341"/>
        <v>0.25931928687197292</v>
      </c>
      <c r="DY101" s="4">
        <f t="shared" si="342"/>
        <v>0.64883684127234886</v>
      </c>
      <c r="DZ101" s="4">
        <f t="shared" si="343"/>
        <v>2.8238384501724001</v>
      </c>
      <c r="EA101" s="4">
        <f t="shared" si="344"/>
        <v>-0.77163027417500585</v>
      </c>
      <c r="EB101" s="4">
        <f t="shared" si="345"/>
        <v>-2.6834788231490547</v>
      </c>
      <c r="EC101" s="4">
        <f t="shared" si="346"/>
        <v>-0.56603773584906758</v>
      </c>
      <c r="ED101" s="4">
        <f t="shared" si="347"/>
        <v>-0.68657193038480502</v>
      </c>
      <c r="EE101" s="4">
        <f t="shared" si="348"/>
        <v>2.7134348113831974</v>
      </c>
      <c r="EF101" s="4">
        <f t="shared" si="349"/>
        <v>7.2591362126245729</v>
      </c>
      <c r="EG101" s="4">
        <f t="shared" si="350"/>
        <v>1.9924098671726842</v>
      </c>
      <c r="EH101" s="4">
        <f t="shared" si="351"/>
        <v>3.6012861736334223</v>
      </c>
      <c r="EI101" s="4">
        <f t="shared" si="352"/>
        <v>8.5051546391752488</v>
      </c>
      <c r="EJ101" s="4">
        <f t="shared" si="353"/>
        <v>5.8386247483351417</v>
      </c>
      <c r="EK101" s="4">
        <f t="shared" si="354"/>
        <v>6.9922480620154825</v>
      </c>
      <c r="EL101" s="4">
        <f t="shared" si="355"/>
        <v>7.5418994413407825</v>
      </c>
      <c r="EM101" s="4">
        <f t="shared" si="356"/>
        <v>2.1823040380047676</v>
      </c>
      <c r="EN101" s="10">
        <f t="shared" si="357"/>
        <v>0.89038630377524797</v>
      </c>
      <c r="EO101" s="10">
        <f t="shared" si="358"/>
        <v>-0.2240255035501959</v>
      </c>
      <c r="EP101" s="10">
        <f t="shared" si="359"/>
        <v>-0.86168831168831339</v>
      </c>
      <c r="EQ101" s="10">
        <f t="shared" si="360"/>
        <v>-0.10880430045039358</v>
      </c>
      <c r="ER101" s="10">
        <f t="shared" si="361"/>
        <v>-6.9486655907913253E-2</v>
      </c>
      <c r="ES101" s="10">
        <f t="shared" si="362"/>
        <v>7.4068264798388128E-2</v>
      </c>
      <c r="ET101" s="10">
        <f t="shared" si="363"/>
        <v>0.28754265652735089</v>
      </c>
      <c r="EU101" s="10">
        <f t="shared" si="364"/>
        <v>0.26973995096510883</v>
      </c>
      <c r="EV101" s="10">
        <f t="shared" si="365"/>
        <v>0.26699339831393054</v>
      </c>
      <c r="EW101" s="10">
        <f t="shared" si="366"/>
        <v>0.41552018390165202</v>
      </c>
      <c r="EX101" s="10">
        <f t="shared" si="367"/>
        <v>0.57034501976767071</v>
      </c>
      <c r="EY101" s="10">
        <f t="shared" si="368"/>
        <v>0.66183090740330464</v>
      </c>
      <c r="EZ101" s="10">
        <f t="shared" si="369"/>
        <v>0.60143702194441762</v>
      </c>
      <c r="FA101" s="10">
        <f t="shared" si="370"/>
        <v>0.55601225099981555</v>
      </c>
      <c r="FB101" s="10">
        <f t="shared" si="371"/>
        <v>0.5702710086116447</v>
      </c>
      <c r="FC101" s="10">
        <f t="shared" si="372"/>
        <v>0.55722998338252339</v>
      </c>
      <c r="FD101" s="10">
        <f t="shared" si="373"/>
        <v>0.54138098337785934</v>
      </c>
      <c r="FE101" s="10">
        <f t="shared" si="374"/>
        <v>0.60010831096974915</v>
      </c>
      <c r="FF101" s="10">
        <f t="shared" si="375"/>
        <v>0.65046572226448163</v>
      </c>
      <c r="FG101" s="10">
        <f t="shared" si="376"/>
        <v>0.7757130119796285</v>
      </c>
      <c r="FH101" s="10">
        <f t="shared" si="377"/>
        <v>1.0217198105795688</v>
      </c>
      <c r="FI101" s="10">
        <f t="shared" si="378"/>
        <v>1.016215734328374</v>
      </c>
      <c r="FJ101" s="10">
        <f t="shared" si="379"/>
        <v>0.71910014323834925</v>
      </c>
    </row>
    <row r="102" spans="2:166" x14ac:dyDescent="0.2">
      <c r="B102" t="str">
        <f t="shared" si="219"/>
        <v xml:space="preserve">      State and local</v>
      </c>
      <c r="C102" s="4"/>
      <c r="D102" s="4"/>
      <c r="E102" s="4"/>
      <c r="F102" s="4"/>
      <c r="G102" s="4">
        <f t="shared" si="220"/>
        <v>4.0270270270270414</v>
      </c>
      <c r="H102" s="4">
        <f t="shared" si="221"/>
        <v>6.1306802904006252</v>
      </c>
      <c r="I102" s="4">
        <f t="shared" si="222"/>
        <v>4.0614423327258509</v>
      </c>
      <c r="J102" s="4">
        <f t="shared" si="223"/>
        <v>4.3648719289074878</v>
      </c>
      <c r="K102" s="4">
        <f t="shared" si="224"/>
        <v>5.8196934268641032</v>
      </c>
      <c r="L102" s="4">
        <f t="shared" si="225"/>
        <v>3.851026095768928</v>
      </c>
      <c r="M102" s="4">
        <f t="shared" si="226"/>
        <v>2.5018764073054811</v>
      </c>
      <c r="N102" s="4">
        <f t="shared" si="227"/>
        <v>4.4327573253193142</v>
      </c>
      <c r="O102" s="4">
        <f t="shared" si="228"/>
        <v>1.7431868401669659</v>
      </c>
      <c r="P102" s="4">
        <f t="shared" si="229"/>
        <v>1.7809221761405203</v>
      </c>
      <c r="Q102" s="4">
        <f t="shared" si="230"/>
        <v>2.5140346595069696</v>
      </c>
      <c r="R102" s="4">
        <f t="shared" si="231"/>
        <v>1.5347721822542182</v>
      </c>
      <c r="S102" s="4">
        <f t="shared" si="232"/>
        <v>2.1476833976834087</v>
      </c>
      <c r="T102" s="4">
        <f t="shared" si="233"/>
        <v>2.1572387344199528</v>
      </c>
      <c r="U102" s="4">
        <f t="shared" si="234"/>
        <v>0.88095238095238226</v>
      </c>
      <c r="V102" s="4">
        <f t="shared" si="235"/>
        <v>2.4563060935285597</v>
      </c>
      <c r="W102" s="4">
        <f t="shared" si="236"/>
        <v>3.307347035199637</v>
      </c>
      <c r="X102" s="4">
        <f t="shared" si="237"/>
        <v>2.7217268887846036</v>
      </c>
      <c r="Y102" s="4">
        <f t="shared" si="238"/>
        <v>2.9029974038234707</v>
      </c>
      <c r="Z102" s="4">
        <f t="shared" si="239"/>
        <v>1.613646841862626</v>
      </c>
      <c r="AA102" s="4">
        <f t="shared" si="240"/>
        <v>2.4468328378687287</v>
      </c>
      <c r="AB102" s="4">
        <f t="shared" si="241"/>
        <v>2.0785746916400116</v>
      </c>
      <c r="AC102" s="4">
        <f t="shared" si="242"/>
        <v>2.5458715596330173</v>
      </c>
      <c r="AD102" s="4">
        <f t="shared" si="243"/>
        <v>1.5880217785843698</v>
      </c>
      <c r="AE102" s="4">
        <f t="shared" si="244"/>
        <v>4.4642857142851433E-2</v>
      </c>
      <c r="AF102" s="4">
        <f t="shared" si="245"/>
        <v>2.5732826135600906</v>
      </c>
      <c r="AG102" s="4">
        <f t="shared" si="246"/>
        <v>2.4602997092372902</v>
      </c>
      <c r="AH102" s="4">
        <f t="shared" si="247"/>
        <v>2.7020991514068671</v>
      </c>
      <c r="AI102" s="4">
        <f t="shared" si="248"/>
        <v>3.3020972780009039</v>
      </c>
      <c r="AJ102" s="4">
        <f t="shared" si="249"/>
        <v>1.9851657940662903</v>
      </c>
      <c r="AK102" s="4">
        <f t="shared" si="250"/>
        <v>2.5758567998253934</v>
      </c>
      <c r="AL102" s="4">
        <f t="shared" si="251"/>
        <v>2.5657751685149055</v>
      </c>
      <c r="AM102" s="4">
        <f t="shared" si="252"/>
        <v>1.9438444924406051</v>
      </c>
      <c r="AN102" s="4">
        <f t="shared" si="253"/>
        <v>2.1390374331550888</v>
      </c>
      <c r="AO102" s="4">
        <f t="shared" si="254"/>
        <v>2.8303894445626643</v>
      </c>
      <c r="AP102" s="4">
        <f t="shared" si="255"/>
        <v>2.289590841636624</v>
      </c>
      <c r="AQ102" s="4">
        <f t="shared" si="256"/>
        <v>2.8813559322033777</v>
      </c>
      <c r="AR102" s="4">
        <f t="shared" si="257"/>
        <v>1.2984293193717411</v>
      </c>
      <c r="AS102" s="4">
        <f t="shared" si="258"/>
        <v>0.66225165562914245</v>
      </c>
      <c r="AT102" s="4">
        <f t="shared" si="259"/>
        <v>1.0777202072539183</v>
      </c>
      <c r="AU102" s="4">
        <f t="shared" si="260"/>
        <v>2.5329489291598062</v>
      </c>
      <c r="AV102" s="4">
        <f t="shared" si="261"/>
        <v>4.0934463510440278</v>
      </c>
      <c r="AW102" s="4">
        <f t="shared" si="262"/>
        <v>4.070723684210531</v>
      </c>
      <c r="AX102" s="4">
        <f t="shared" si="263"/>
        <v>4.6955095345499132</v>
      </c>
      <c r="AY102" s="4">
        <f t="shared" si="264"/>
        <v>3.0729062060654622</v>
      </c>
      <c r="AZ102" s="4">
        <f t="shared" si="265"/>
        <v>2.3833167825223489</v>
      </c>
      <c r="BA102" s="4">
        <f t="shared" si="266"/>
        <v>1.9755037534571196</v>
      </c>
      <c r="BB102" s="4">
        <f t="shared" si="267"/>
        <v>1.0967489228358884</v>
      </c>
      <c r="BC102" s="4">
        <f t="shared" si="268"/>
        <v>0.89633671083397815</v>
      </c>
      <c r="BD102" s="4">
        <f t="shared" si="269"/>
        <v>1.1833171677982479</v>
      </c>
      <c r="BE102" s="4">
        <f t="shared" si="270"/>
        <v>0.34870205346764216</v>
      </c>
      <c r="BF102" s="4">
        <f t="shared" si="271"/>
        <v>0.69740410693528432</v>
      </c>
      <c r="BG102" s="4">
        <f t="shared" si="272"/>
        <v>0.11587485515645035</v>
      </c>
      <c r="BH102" s="4">
        <f t="shared" si="273"/>
        <v>-0.42177914110430592</v>
      </c>
      <c r="BI102" s="4">
        <f t="shared" si="274"/>
        <v>0.5791505791505891</v>
      </c>
      <c r="BJ102" s="4">
        <f t="shared" si="275"/>
        <v>0.21161985378992387</v>
      </c>
      <c r="BK102" s="4">
        <f t="shared" si="276"/>
        <v>0.11574074074074403</v>
      </c>
      <c r="BL102" s="4">
        <f t="shared" si="277"/>
        <v>0.23103581055063938</v>
      </c>
      <c r="BM102" s="4">
        <f t="shared" si="278"/>
        <v>-9.596928982724684E-2</v>
      </c>
      <c r="BN102" s="4">
        <f t="shared" si="279"/>
        <v>0.38395085429066</v>
      </c>
      <c r="BO102" s="4">
        <f t="shared" si="280"/>
        <v>1.1175337186897893</v>
      </c>
      <c r="BP102" s="4">
        <f t="shared" si="281"/>
        <v>0.67230119093353302</v>
      </c>
      <c r="BQ102" s="4">
        <f t="shared" si="282"/>
        <v>0.51873198847263158</v>
      </c>
      <c r="BR102" s="4">
        <f t="shared" si="283"/>
        <v>0.42073054121245512</v>
      </c>
      <c r="BS102" s="4">
        <f t="shared" si="284"/>
        <v>0.26676829268292845</v>
      </c>
      <c r="BT102" s="4">
        <f t="shared" si="285"/>
        <v>0.70597214272085651</v>
      </c>
      <c r="BU102" s="4">
        <f t="shared" si="286"/>
        <v>1.5481651376146655</v>
      </c>
      <c r="BV102" s="4">
        <f t="shared" si="287"/>
        <v>1.4663873547895667</v>
      </c>
      <c r="BW102" s="4">
        <f t="shared" si="288"/>
        <v>1.8814139110604255</v>
      </c>
      <c r="BX102" s="4">
        <f t="shared" si="289"/>
        <v>1.5725653656688099</v>
      </c>
      <c r="BY102" s="4">
        <f t="shared" si="290"/>
        <v>2.8797289666854908</v>
      </c>
      <c r="BZ102" s="4">
        <f t="shared" si="291"/>
        <v>2.8716216216216228</v>
      </c>
      <c r="CA102" s="4">
        <f t="shared" si="292"/>
        <v>1.8653236336504397</v>
      </c>
      <c r="CB102" s="4">
        <f t="shared" si="293"/>
        <v>1.9026301063234552</v>
      </c>
      <c r="CC102" s="4">
        <f t="shared" si="294"/>
        <v>-0.3293084522502765</v>
      </c>
      <c r="CD102" s="4">
        <f t="shared" si="295"/>
        <v>-0.83926290822844418</v>
      </c>
      <c r="CE102" s="4">
        <f t="shared" si="296"/>
        <v>-0.31129829701519451</v>
      </c>
      <c r="CF102" s="4">
        <f t="shared" si="297"/>
        <v>-0.20135456708767485</v>
      </c>
      <c r="CG102" s="4">
        <f t="shared" si="298"/>
        <v>0.22026431718062955</v>
      </c>
      <c r="CH102" s="4">
        <f t="shared" si="299"/>
        <v>-0.45998160073592587</v>
      </c>
      <c r="CI102" s="4">
        <f t="shared" si="300"/>
        <v>-1.083761939750183</v>
      </c>
      <c r="CJ102" s="4">
        <f t="shared" si="301"/>
        <v>-1.4856933235509961</v>
      </c>
      <c r="CK102" s="4">
        <f t="shared" si="302"/>
        <v>-2.3260073260073177</v>
      </c>
      <c r="CL102" s="4">
        <f t="shared" si="303"/>
        <v>-0.96118299445473454</v>
      </c>
      <c r="CM102" s="4">
        <f t="shared" si="304"/>
        <v>-0.11142061281336213</v>
      </c>
      <c r="CN102" s="4">
        <f t="shared" si="305"/>
        <v>0.1489480543660493</v>
      </c>
      <c r="CO102" s="4">
        <f t="shared" si="306"/>
        <v>0.93755859741231351</v>
      </c>
      <c r="CP102" s="4">
        <f t="shared" si="307"/>
        <v>1.1198208286674172</v>
      </c>
      <c r="CQ102" s="4">
        <f t="shared" si="308"/>
        <v>1.1712214166201829</v>
      </c>
      <c r="CR102" s="4">
        <f t="shared" si="309"/>
        <v>1.3199479457148167</v>
      </c>
      <c r="CS102" s="4">
        <f t="shared" si="310"/>
        <v>1.4861601337544217</v>
      </c>
      <c r="CT102" s="4">
        <f t="shared" si="311"/>
        <v>1.8456995201181492</v>
      </c>
      <c r="CU102" s="4">
        <f t="shared" si="312"/>
        <v>1.7089305402425481</v>
      </c>
      <c r="CV102" s="4">
        <f t="shared" si="313"/>
        <v>1.688073394495393</v>
      </c>
      <c r="CW102" s="4">
        <f t="shared" si="314"/>
        <v>2.1050704740984916</v>
      </c>
      <c r="CX102" s="4">
        <f t="shared" si="315"/>
        <v>1.8484958318231381</v>
      </c>
      <c r="CY102" s="4">
        <f t="shared" si="316"/>
        <v>2.3306233062330595</v>
      </c>
      <c r="CZ102" s="4">
        <f t="shared" si="317"/>
        <v>2.9592204980151582</v>
      </c>
      <c r="DA102" s="4">
        <f t="shared" si="318"/>
        <v>3.1373252061670742</v>
      </c>
      <c r="DB102" s="4">
        <f t="shared" si="319"/>
        <v>2.8825622775800586</v>
      </c>
      <c r="DC102" s="4">
        <f t="shared" si="320"/>
        <v>2.4187853107344504</v>
      </c>
      <c r="DD102" s="4">
        <f t="shared" si="321"/>
        <v>2.6638626007711386</v>
      </c>
      <c r="DE102" s="4">
        <f t="shared" si="322"/>
        <v>2.2249261254997377</v>
      </c>
      <c r="DF102" s="4">
        <f t="shared" si="323"/>
        <v>2.6807333102732533</v>
      </c>
      <c r="DG102" s="4">
        <f t="shared" si="324"/>
        <v>2.4133770039648228</v>
      </c>
      <c r="DH102" s="4">
        <f t="shared" si="325"/>
        <v>1.9631273472174637</v>
      </c>
      <c r="DI102" s="4">
        <f t="shared" si="326"/>
        <v>1.6493793572521787</v>
      </c>
      <c r="DJ102" s="4">
        <f t="shared" si="327"/>
        <v>1.0274549435742131</v>
      </c>
      <c r="DK102" s="4">
        <f t="shared" si="328"/>
        <v>0.16832183134152245</v>
      </c>
      <c r="DL102" s="4">
        <f t="shared" si="329"/>
        <v>-0.85384229030637249</v>
      </c>
      <c r="DM102" s="4">
        <f t="shared" si="330"/>
        <v>-1.6393442622950727</v>
      </c>
      <c r="DN102" s="4">
        <f t="shared" si="331"/>
        <v>-2.1173724574858555</v>
      </c>
      <c r="DO102" s="4">
        <f t="shared" si="332"/>
        <v>-2.7390354562258357</v>
      </c>
      <c r="DP102" s="4">
        <f t="shared" si="333"/>
        <v>-1.6548463356974019</v>
      </c>
      <c r="DQ102" s="4">
        <f t="shared" si="334"/>
        <v>0.23809523809521504</v>
      </c>
      <c r="DR102" s="4">
        <f t="shared" si="335"/>
        <v>-0.11923011412025009</v>
      </c>
      <c r="DS102" s="4">
        <f t="shared" si="336"/>
        <v>2.6434001382169781</v>
      </c>
      <c r="DT102" s="4">
        <f t="shared" si="337"/>
        <v>-5.151098901098905</v>
      </c>
      <c r="DU102" s="4">
        <f t="shared" si="338"/>
        <v>-4.4621649134713337</v>
      </c>
      <c r="DV102" s="4">
        <f t="shared" si="339"/>
        <v>-7.3499317871759899</v>
      </c>
      <c r="DW102" s="4">
        <f t="shared" si="340"/>
        <v>-8.3655950176737885</v>
      </c>
      <c r="DX102" s="4">
        <f t="shared" si="341"/>
        <v>0.28964518464882349</v>
      </c>
      <c r="DY102" s="4">
        <f t="shared" si="342"/>
        <v>1.5627774817972062</v>
      </c>
      <c r="DZ102" s="4">
        <f t="shared" si="343"/>
        <v>3.5155531014172681</v>
      </c>
      <c r="EA102" s="4">
        <f t="shared" si="344"/>
        <v>-0.58780308596619868</v>
      </c>
      <c r="EB102" s="4">
        <f t="shared" si="345"/>
        <v>-2.5270758122743819</v>
      </c>
      <c r="EC102" s="4">
        <f t="shared" si="346"/>
        <v>-0.19234131841231461</v>
      </c>
      <c r="ED102" s="4">
        <f t="shared" si="347"/>
        <v>-0.37339971550497397</v>
      </c>
      <c r="EE102" s="4">
        <f t="shared" si="348"/>
        <v>3.2335550628233678</v>
      </c>
      <c r="EF102" s="4">
        <f t="shared" si="349"/>
        <v>7.9629629629629495</v>
      </c>
      <c r="EG102" s="4">
        <f t="shared" si="350"/>
        <v>1.9096005606166866</v>
      </c>
      <c r="EH102" s="4">
        <f t="shared" si="351"/>
        <v>3.6587542388006211</v>
      </c>
      <c r="EI102" s="4">
        <f t="shared" si="352"/>
        <v>9.0925362448540881</v>
      </c>
      <c r="EJ102" s="4">
        <f t="shared" si="353"/>
        <v>6.1921097770154532</v>
      </c>
      <c r="EK102" s="4">
        <f t="shared" si="354"/>
        <v>7.5296544610623961</v>
      </c>
      <c r="EL102" s="4">
        <f t="shared" si="355"/>
        <v>8.1955922865013733</v>
      </c>
      <c r="EM102" s="4">
        <f t="shared" si="356"/>
        <v>2.3133716160787854</v>
      </c>
      <c r="EN102" s="10">
        <f t="shared" si="357"/>
        <v>1.0778549507349355</v>
      </c>
      <c r="EO102" s="10">
        <f t="shared" si="358"/>
        <v>8.1726618705046938E-2</v>
      </c>
      <c r="EP102" s="10">
        <f t="shared" si="359"/>
        <v>-0.34395289624443715</v>
      </c>
      <c r="EQ102" s="10">
        <f t="shared" si="360"/>
        <v>0.54839640795381062</v>
      </c>
      <c r="ER102" s="10">
        <f t="shared" si="361"/>
        <v>0.44628004084548145</v>
      </c>
      <c r="ES102" s="10">
        <f t="shared" si="362"/>
        <v>0.43321908617608429</v>
      </c>
      <c r="ET102" s="10">
        <f t="shared" si="363"/>
        <v>0.39483353469429439</v>
      </c>
      <c r="EU102" s="10">
        <f t="shared" si="364"/>
        <v>0.32869775404222867</v>
      </c>
      <c r="EV102" s="10">
        <f t="shared" si="365"/>
        <v>0.31409604437531158</v>
      </c>
      <c r="EW102" s="10">
        <f t="shared" si="366"/>
        <v>0.46580116655470238</v>
      </c>
      <c r="EX102" s="10">
        <f t="shared" si="367"/>
        <v>0.6275218256013293</v>
      </c>
      <c r="EY102" s="10">
        <f t="shared" si="368"/>
        <v>0.72782383439455867</v>
      </c>
      <c r="EZ102" s="10">
        <f t="shared" si="369"/>
        <v>0.64949091255113167</v>
      </c>
      <c r="FA102" s="10">
        <f t="shared" si="370"/>
        <v>0.58541747209459594</v>
      </c>
      <c r="FB102" s="10">
        <f t="shared" si="371"/>
        <v>0.58747519388482328</v>
      </c>
      <c r="FC102" s="10">
        <f t="shared" si="372"/>
        <v>0.56495650502461636</v>
      </c>
      <c r="FD102" s="10">
        <f t="shared" si="373"/>
        <v>0.54281569272935926</v>
      </c>
      <c r="FE102" s="10">
        <f t="shared" si="374"/>
        <v>0.6041083523150137</v>
      </c>
      <c r="FF102" s="10">
        <f t="shared" si="375"/>
        <v>0.65852867468334519</v>
      </c>
      <c r="FG102" s="10">
        <f t="shared" si="376"/>
        <v>0.74557548475118196</v>
      </c>
      <c r="FH102" s="10">
        <f t="shared" si="377"/>
        <v>0.82720009177530418</v>
      </c>
      <c r="FI102" s="10">
        <f t="shared" si="378"/>
        <v>0.84777900954930985</v>
      </c>
      <c r="FJ102" s="10">
        <f t="shared" si="379"/>
        <v>0.76451389158833649</v>
      </c>
    </row>
    <row r="103" spans="2:166" x14ac:dyDescent="0.2">
      <c r="B103" t="str">
        <f t="shared" si="219"/>
        <v xml:space="preserve">      Federal</v>
      </c>
      <c r="C103" s="4"/>
      <c r="D103" s="4"/>
      <c r="E103" s="4"/>
      <c r="F103" s="4"/>
      <c r="G103" s="4">
        <f t="shared" si="220"/>
        <v>-2.9096477794793296</v>
      </c>
      <c r="H103" s="4">
        <f t="shared" si="221"/>
        <v>-4.633781763826617</v>
      </c>
      <c r="I103" s="4">
        <f t="shared" si="222"/>
        <v>0</v>
      </c>
      <c r="J103" s="4">
        <f t="shared" si="223"/>
        <v>1.7295597484276559</v>
      </c>
      <c r="K103" s="4">
        <f t="shared" si="224"/>
        <v>2.3659305993690927</v>
      </c>
      <c r="L103" s="4">
        <f t="shared" si="225"/>
        <v>1.8808777429467183</v>
      </c>
      <c r="M103" s="4">
        <f t="shared" si="226"/>
        <v>0.15313935681471325</v>
      </c>
      <c r="N103" s="4">
        <f t="shared" si="227"/>
        <v>1.5455950540958385</v>
      </c>
      <c r="O103" s="4">
        <f t="shared" si="228"/>
        <v>2.4653312788906145</v>
      </c>
      <c r="P103" s="4">
        <f t="shared" si="229"/>
        <v>2.7692307692307683</v>
      </c>
      <c r="Q103" s="4">
        <f t="shared" si="230"/>
        <v>3.2110091743119185</v>
      </c>
      <c r="R103" s="4">
        <f t="shared" si="231"/>
        <v>2.1308980213089912</v>
      </c>
      <c r="S103" s="4">
        <f t="shared" si="232"/>
        <v>0.60150375939849177</v>
      </c>
      <c r="T103" s="4">
        <f t="shared" si="233"/>
        <v>0.14970059880239361</v>
      </c>
      <c r="U103" s="4">
        <f t="shared" si="234"/>
        <v>-1.185185185185178</v>
      </c>
      <c r="V103" s="4">
        <f t="shared" si="235"/>
        <v>-0.74515648286140879</v>
      </c>
      <c r="W103" s="4">
        <f t="shared" si="236"/>
        <v>-1.4947683109118204</v>
      </c>
      <c r="X103" s="4">
        <f t="shared" si="237"/>
        <v>-1.6442451420029758</v>
      </c>
      <c r="Y103" s="4">
        <f t="shared" si="238"/>
        <v>-1.6491754122938573</v>
      </c>
      <c r="Z103" s="4">
        <f t="shared" si="239"/>
        <v>-2.1021021021021102</v>
      </c>
      <c r="AA103" s="4">
        <f t="shared" si="240"/>
        <v>-1.2139605462822223</v>
      </c>
      <c r="AB103" s="4">
        <f t="shared" si="241"/>
        <v>-1.9756838905775287</v>
      </c>
      <c r="AC103" s="4">
        <f t="shared" si="242"/>
        <v>-2.286585365853655</v>
      </c>
      <c r="AD103" s="4">
        <f t="shared" si="243"/>
        <v>-0.76687116564414515</v>
      </c>
      <c r="AE103" s="4">
        <f t="shared" si="244"/>
        <v>-0.46082949308756671</v>
      </c>
      <c r="AF103" s="4">
        <f t="shared" si="245"/>
        <v>0.62015503875969546</v>
      </c>
      <c r="AG103" s="4">
        <f t="shared" si="246"/>
        <v>2.9641185647425905</v>
      </c>
      <c r="AH103" s="4">
        <f t="shared" si="247"/>
        <v>1.3910355486862258</v>
      </c>
      <c r="AI103" s="4">
        <f t="shared" si="248"/>
        <v>3.0864197530864113</v>
      </c>
      <c r="AJ103" s="4">
        <f t="shared" si="249"/>
        <v>2.7734976887519247</v>
      </c>
      <c r="AK103" s="4">
        <f t="shared" si="250"/>
        <v>2.7272727272727337</v>
      </c>
      <c r="AL103" s="4">
        <f t="shared" si="251"/>
        <v>5.0304878048780477</v>
      </c>
      <c r="AM103" s="4">
        <f t="shared" si="252"/>
        <v>4.7904191616766623</v>
      </c>
      <c r="AN103" s="4">
        <f t="shared" si="253"/>
        <v>3.2983508245876925</v>
      </c>
      <c r="AO103" s="4">
        <f t="shared" si="254"/>
        <v>1.327433628318575</v>
      </c>
      <c r="AP103" s="4">
        <f t="shared" si="255"/>
        <v>1.0159651669085612</v>
      </c>
      <c r="AQ103" s="4">
        <f t="shared" si="256"/>
        <v>-0.71428571428572285</v>
      </c>
      <c r="AR103" s="4">
        <f t="shared" si="257"/>
        <v>11.32075471698113</v>
      </c>
      <c r="AS103" s="4">
        <f t="shared" si="258"/>
        <v>3.3478893740902516</v>
      </c>
      <c r="AT103" s="4">
        <f t="shared" si="259"/>
        <v>-0.28735632183908288</v>
      </c>
      <c r="AU103" s="4">
        <f t="shared" si="260"/>
        <v>2.1582733812949728</v>
      </c>
      <c r="AV103" s="4">
        <f t="shared" si="261"/>
        <v>-7.6923076923076756</v>
      </c>
      <c r="AW103" s="4">
        <f t="shared" si="262"/>
        <v>0.14084507042253502</v>
      </c>
      <c r="AX103" s="4">
        <f t="shared" si="263"/>
        <v>2.8818443804034422</v>
      </c>
      <c r="AY103" s="4">
        <f t="shared" si="264"/>
        <v>0.42253521126760507</v>
      </c>
      <c r="AZ103" s="4">
        <f t="shared" si="265"/>
        <v>0.70621468926552744</v>
      </c>
      <c r="BA103" s="4">
        <f t="shared" si="266"/>
        <v>0.56258790436005679</v>
      </c>
      <c r="BB103" s="4">
        <f t="shared" si="267"/>
        <v>5.0420168067226934</v>
      </c>
      <c r="BC103" s="4">
        <f t="shared" si="268"/>
        <v>5.4698457223001373</v>
      </c>
      <c r="BD103" s="4">
        <f t="shared" si="269"/>
        <v>4.7685834502103841</v>
      </c>
      <c r="BE103" s="4">
        <f t="shared" si="270"/>
        <v>3.6363636363636376</v>
      </c>
      <c r="BF103" s="4">
        <f t="shared" si="271"/>
        <v>-0.53333333333333011</v>
      </c>
      <c r="BG103" s="4">
        <f t="shared" si="272"/>
        <v>-1.5957446808510412</v>
      </c>
      <c r="BH103" s="4">
        <f t="shared" si="273"/>
        <v>-0.93708165997321569</v>
      </c>
      <c r="BI103" s="4">
        <f t="shared" si="274"/>
        <v>-0.40485829959513442</v>
      </c>
      <c r="BJ103" s="4">
        <f t="shared" si="275"/>
        <v>-0.67024128686327122</v>
      </c>
      <c r="BK103" s="4">
        <f t="shared" si="276"/>
        <v>-1.3513513513513598</v>
      </c>
      <c r="BL103" s="4">
        <f t="shared" si="277"/>
        <v>-1.4864864864865046</v>
      </c>
      <c r="BM103" s="4">
        <f t="shared" si="278"/>
        <v>-1.084010840108407</v>
      </c>
      <c r="BN103" s="4">
        <f t="shared" si="279"/>
        <v>-3.1039136302294046</v>
      </c>
      <c r="BO103" s="4">
        <f t="shared" si="280"/>
        <v>-2.3287671232876672</v>
      </c>
      <c r="BP103" s="4">
        <f t="shared" si="281"/>
        <v>-2.6063100137174167</v>
      </c>
      <c r="BQ103" s="4">
        <f t="shared" si="282"/>
        <v>-2.7397260273972601</v>
      </c>
      <c r="BR103" s="4">
        <f t="shared" si="283"/>
        <v>-0.97493036211701023</v>
      </c>
      <c r="BS103" s="4">
        <f t="shared" si="284"/>
        <v>-0.42075736325386526</v>
      </c>
      <c r="BT103" s="4">
        <f t="shared" si="285"/>
        <v>-0.14084507042252392</v>
      </c>
      <c r="BU103" s="4">
        <f t="shared" si="286"/>
        <v>-0.14084507042252392</v>
      </c>
      <c r="BV103" s="4">
        <f t="shared" si="287"/>
        <v>0.14064697608999754</v>
      </c>
      <c r="BW103" s="4">
        <f t="shared" si="288"/>
        <v>0.70422535211267512</v>
      </c>
      <c r="BX103" s="4">
        <f t="shared" si="289"/>
        <v>0.84626234132580969</v>
      </c>
      <c r="BY103" s="4">
        <f t="shared" si="290"/>
        <v>1.4104372355430161</v>
      </c>
      <c r="BZ103" s="4">
        <f t="shared" si="291"/>
        <v>1.4044943820224587</v>
      </c>
      <c r="CA103" s="4">
        <f t="shared" si="292"/>
        <v>1.2587412587412583</v>
      </c>
      <c r="CB103" s="4">
        <f t="shared" si="293"/>
        <v>4.3356643356643465</v>
      </c>
      <c r="CC103" s="4">
        <f t="shared" si="294"/>
        <v>1.8080667593880495</v>
      </c>
      <c r="CD103" s="4">
        <f t="shared" si="295"/>
        <v>0.55401662049863187</v>
      </c>
      <c r="CE103" s="4">
        <f t="shared" si="296"/>
        <v>-2.2099447513812098</v>
      </c>
      <c r="CF103" s="4">
        <f t="shared" si="297"/>
        <v>5.4959785522788129</v>
      </c>
      <c r="CG103" s="4">
        <f t="shared" si="298"/>
        <v>-1.0928961748633892</v>
      </c>
      <c r="CH103" s="4">
        <f t="shared" si="299"/>
        <v>-2.3415977961432466</v>
      </c>
      <c r="CI103" s="4">
        <f t="shared" si="300"/>
        <v>0.28248587570620654</v>
      </c>
      <c r="CJ103" s="4">
        <f t="shared" si="301"/>
        <v>-10.165184243964443</v>
      </c>
      <c r="CK103" s="4">
        <f t="shared" si="302"/>
        <v>-3.3149171270718147</v>
      </c>
      <c r="CL103" s="4">
        <f t="shared" si="303"/>
        <v>-1.833568406205921</v>
      </c>
      <c r="CM103" s="4">
        <f t="shared" si="304"/>
        <v>-2.2535211267605604</v>
      </c>
      <c r="CN103" s="4">
        <f t="shared" si="305"/>
        <v>-2.1216407355021172</v>
      </c>
      <c r="CO103" s="4">
        <f t="shared" si="306"/>
        <v>-1.4285714285714346</v>
      </c>
      <c r="CP103" s="4">
        <f t="shared" si="307"/>
        <v>-1.0057471264367734</v>
      </c>
      <c r="CQ103" s="4">
        <f t="shared" si="308"/>
        <v>-1.2968299711815456</v>
      </c>
      <c r="CR103" s="4">
        <f t="shared" si="309"/>
        <v>-2.1676300578034713</v>
      </c>
      <c r="CS103" s="4">
        <f t="shared" si="310"/>
        <v>-2.753623188405796</v>
      </c>
      <c r="CT103" s="4">
        <f t="shared" si="311"/>
        <v>-3.1930333817126288</v>
      </c>
      <c r="CU103" s="4">
        <f t="shared" si="312"/>
        <v>-2.3357664233576658</v>
      </c>
      <c r="CV103" s="4">
        <f t="shared" si="313"/>
        <v>-1.6248153618906636</v>
      </c>
      <c r="CW103" s="4">
        <f t="shared" si="314"/>
        <v>-1.6393442622950838</v>
      </c>
      <c r="CX103" s="4">
        <f t="shared" si="315"/>
        <v>-1.4992503748125996</v>
      </c>
      <c r="CY103" s="4">
        <f t="shared" si="316"/>
        <v>-1.6442451420029758</v>
      </c>
      <c r="CZ103" s="4">
        <f t="shared" si="317"/>
        <v>-0.75075075075075048</v>
      </c>
      <c r="DA103" s="4">
        <f t="shared" si="318"/>
        <v>0.15151515151516914</v>
      </c>
      <c r="DB103" s="4">
        <f t="shared" si="319"/>
        <v>0.60882800608830223</v>
      </c>
      <c r="DC103" s="4">
        <f t="shared" si="320"/>
        <v>0.45592705167172287</v>
      </c>
      <c r="DD103" s="4">
        <f t="shared" si="321"/>
        <v>0.45385779122542047</v>
      </c>
      <c r="DE103" s="4">
        <f t="shared" si="322"/>
        <v>0.45385779122542047</v>
      </c>
      <c r="DF103" s="4">
        <f t="shared" si="323"/>
        <v>0.75642965204234525</v>
      </c>
      <c r="DG103" s="4">
        <f t="shared" si="324"/>
        <v>1.3615733736762614</v>
      </c>
      <c r="DH103" s="4">
        <f t="shared" si="325"/>
        <v>0.45180722891564606</v>
      </c>
      <c r="DI103" s="4">
        <f t="shared" si="326"/>
        <v>0</v>
      </c>
      <c r="DJ103" s="4">
        <f t="shared" si="327"/>
        <v>-0.75075075075073938</v>
      </c>
      <c r="DK103" s="4">
        <f t="shared" si="328"/>
        <v>-2.3880597014925398</v>
      </c>
      <c r="DL103" s="4">
        <f t="shared" si="329"/>
        <v>-2.398800599700146</v>
      </c>
      <c r="DM103" s="4">
        <f t="shared" si="330"/>
        <v>-2.259036144578308</v>
      </c>
      <c r="DN103" s="4">
        <f t="shared" si="331"/>
        <v>-2.4205748865355647</v>
      </c>
      <c r="DO103" s="4">
        <f t="shared" si="332"/>
        <v>-2.2935779816513735</v>
      </c>
      <c r="DP103" s="4">
        <f t="shared" si="333"/>
        <v>-1.8433179723502446</v>
      </c>
      <c r="DQ103" s="4">
        <f t="shared" si="334"/>
        <v>-1.2326656394453073</v>
      </c>
      <c r="DR103" s="4">
        <f t="shared" si="335"/>
        <v>-1.2403100775193798</v>
      </c>
      <c r="DS103" s="4">
        <f t="shared" si="336"/>
        <v>0.46948356807510194</v>
      </c>
      <c r="DT103" s="4">
        <f t="shared" si="337"/>
        <v>1.0954616588419341</v>
      </c>
      <c r="DU103" s="4">
        <f t="shared" si="338"/>
        <v>7.3322932917316841</v>
      </c>
      <c r="DV103" s="4">
        <f t="shared" si="339"/>
        <v>3.2967032967033072</v>
      </c>
      <c r="DW103" s="4">
        <f t="shared" si="340"/>
        <v>0.77881619937694158</v>
      </c>
      <c r="DX103" s="4">
        <f t="shared" si="341"/>
        <v>0</v>
      </c>
      <c r="DY103" s="4">
        <f t="shared" si="342"/>
        <v>-6.831395348837221</v>
      </c>
      <c r="DZ103" s="4">
        <f t="shared" si="343"/>
        <v>-2.8875379939209855</v>
      </c>
      <c r="EA103" s="4">
        <f t="shared" si="344"/>
        <v>-2.3183925811437356</v>
      </c>
      <c r="EB103" s="4">
        <f t="shared" si="345"/>
        <v>-4.0247678018575765</v>
      </c>
      <c r="EC103" s="4">
        <f t="shared" si="346"/>
        <v>-3.9001560062402407</v>
      </c>
      <c r="ED103" s="4">
        <f t="shared" si="347"/>
        <v>-3.4428794992175438</v>
      </c>
      <c r="EE103" s="4">
        <f t="shared" si="348"/>
        <v>-1.7405063291139111</v>
      </c>
      <c r="EF103" s="4">
        <f t="shared" si="349"/>
        <v>1.1290322580645107</v>
      </c>
      <c r="EG103" s="4">
        <f t="shared" si="350"/>
        <v>2.759740259740262</v>
      </c>
      <c r="EH103" s="4">
        <f t="shared" si="351"/>
        <v>3.0794165316045508</v>
      </c>
      <c r="EI103" s="4">
        <f t="shared" si="352"/>
        <v>3.2206119162641045</v>
      </c>
      <c r="EJ103" s="4">
        <f t="shared" si="353"/>
        <v>2.5518341307815273</v>
      </c>
      <c r="EK103" s="4">
        <f t="shared" si="354"/>
        <v>2.0537124802527673</v>
      </c>
      <c r="EL103" s="4">
        <f t="shared" si="355"/>
        <v>1.5723270440251458</v>
      </c>
      <c r="EM103" s="4">
        <f t="shared" si="356"/>
        <v>0.93603744149763912</v>
      </c>
      <c r="EN103" s="10">
        <f t="shared" si="357"/>
        <v>-0.91475894245724998</v>
      </c>
      <c r="EO103" s="10">
        <f t="shared" si="358"/>
        <v>-3.1843808049535682</v>
      </c>
      <c r="EP103" s="10">
        <f t="shared" si="359"/>
        <v>-5.8979876160990541</v>
      </c>
      <c r="EQ103" s="10">
        <f t="shared" si="360"/>
        <v>-6.4428438948995197</v>
      </c>
      <c r="ER103" s="10">
        <f t="shared" si="361"/>
        <v>-5.1353116478718768</v>
      </c>
      <c r="ES103" s="10">
        <f t="shared" si="362"/>
        <v>-3.5209757655906171</v>
      </c>
      <c r="ET103" s="10">
        <f t="shared" si="363"/>
        <v>-0.81763582437215376</v>
      </c>
      <c r="EU103" s="10">
        <f t="shared" si="364"/>
        <v>-0.34107872465699574</v>
      </c>
      <c r="EV103" s="10">
        <f t="shared" si="365"/>
        <v>-0.22271670702900259</v>
      </c>
      <c r="EW103" s="10">
        <f t="shared" si="366"/>
        <v>-0.10798668959642876</v>
      </c>
      <c r="EX103" s="10">
        <f t="shared" si="367"/>
        <v>-2.5575167606917137E-2</v>
      </c>
      <c r="EY103" s="10">
        <f t="shared" si="368"/>
        <v>-2.6556145360567829E-2</v>
      </c>
      <c r="EZ103" s="10">
        <f t="shared" si="369"/>
        <v>9.8747375856889086E-2</v>
      </c>
      <c r="FA103" s="10">
        <f t="shared" si="370"/>
        <v>0.24791121981180275</v>
      </c>
      <c r="FB103" s="10">
        <f t="shared" si="371"/>
        <v>0.38949895682365288</v>
      </c>
      <c r="FC103" s="10">
        <f t="shared" si="372"/>
        <v>0.47624732626969646</v>
      </c>
      <c r="FD103" s="10">
        <f t="shared" si="373"/>
        <v>0.52644788076525728</v>
      </c>
      <c r="FE103" s="10">
        <f t="shared" si="374"/>
        <v>0.55794749991062709</v>
      </c>
      <c r="FF103" s="10">
        <f t="shared" si="375"/>
        <v>0.56542298398571944</v>
      </c>
      <c r="FG103" s="10">
        <f t="shared" si="376"/>
        <v>1.092444380194002</v>
      </c>
      <c r="FH103" s="10">
        <f t="shared" si="377"/>
        <v>3.0670006001706662</v>
      </c>
      <c r="FI103" s="10">
        <f t="shared" si="378"/>
        <v>2.7879842362469542</v>
      </c>
      <c r="FJ103" s="10">
        <f t="shared" si="379"/>
        <v>0.24091942780772868</v>
      </c>
    </row>
    <row r="104" spans="2:166" x14ac:dyDescent="0.2">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10"/>
      <c r="EO104" s="10"/>
      <c r="EP104" s="10"/>
      <c r="EQ104" s="10"/>
      <c r="ER104" s="10"/>
      <c r="ES104" s="10"/>
      <c r="ET104" s="10"/>
      <c r="EU104" s="10"/>
      <c r="EV104" s="10"/>
      <c r="EW104" s="10"/>
      <c r="EX104" s="10"/>
      <c r="EY104" s="10"/>
      <c r="EZ104" s="10"/>
      <c r="FA104" s="10"/>
      <c r="FB104" s="10"/>
      <c r="FC104" s="10"/>
      <c r="FD104" s="10"/>
      <c r="FE104" s="10"/>
      <c r="FF104" s="10"/>
      <c r="FG104" s="10"/>
      <c r="FH104" s="10"/>
      <c r="FI104" s="10"/>
      <c r="FJ104" s="10"/>
    </row>
    <row r="105" spans="2:166" x14ac:dyDescent="0.2">
      <c r="B105" t="str">
        <f>B24</f>
        <v>Personal income (mil. $2012)</v>
      </c>
      <c r="C105" s="4"/>
      <c r="D105" s="4"/>
      <c r="E105" s="4"/>
      <c r="F105" s="4"/>
      <c r="G105" s="4">
        <f t="shared" ref="G105:P108" si="380">100*(G24/C24-1)</f>
        <v>3.1850692684610271</v>
      </c>
      <c r="H105" s="4">
        <f t="shared" si="380"/>
        <v>2.5898868734605118</v>
      </c>
      <c r="I105" s="4">
        <f t="shared" si="380"/>
        <v>2.6057337831783212</v>
      </c>
      <c r="J105" s="4">
        <f t="shared" si="380"/>
        <v>3.2791602372428619</v>
      </c>
      <c r="K105" s="4">
        <f t="shared" si="380"/>
        <v>4.0833599020734246</v>
      </c>
      <c r="L105" s="4">
        <f t="shared" si="380"/>
        <v>4.1651777882029561</v>
      </c>
      <c r="M105" s="4">
        <f t="shared" si="380"/>
        <v>4.5930540702815437</v>
      </c>
      <c r="N105" s="4">
        <f t="shared" si="380"/>
        <v>6.0156059216302404</v>
      </c>
      <c r="O105" s="4">
        <f t="shared" si="380"/>
        <v>2.6214048570684989</v>
      </c>
      <c r="P105" s="4">
        <f t="shared" si="380"/>
        <v>2.4750042895602897</v>
      </c>
      <c r="Q105" s="4">
        <f t="shared" ref="Q105:Z108" si="381">100*(Q24/M24-1)</f>
        <v>0.64400458909179559</v>
      </c>
      <c r="R105" s="4">
        <f t="shared" si="381"/>
        <v>-1.3498138870643328</v>
      </c>
      <c r="S105" s="4">
        <f t="shared" si="381"/>
        <v>1.1125424408609863</v>
      </c>
      <c r="T105" s="4">
        <f t="shared" si="381"/>
        <v>2.0981614143279259</v>
      </c>
      <c r="U105" s="4">
        <f t="shared" si="381"/>
        <v>3.3884031633984346</v>
      </c>
      <c r="V105" s="4">
        <f t="shared" si="381"/>
        <v>5.1930834004723092</v>
      </c>
      <c r="W105" s="4">
        <f t="shared" si="381"/>
        <v>4.6436677551962013</v>
      </c>
      <c r="X105" s="4">
        <f t="shared" si="381"/>
        <v>3.7895271675804532</v>
      </c>
      <c r="Y105" s="4">
        <f t="shared" si="381"/>
        <v>4.3883362407374893</v>
      </c>
      <c r="Z105" s="4">
        <f t="shared" si="381"/>
        <v>2.8686756348138109</v>
      </c>
      <c r="AA105" s="4">
        <f t="shared" ref="AA105:AJ108" si="382">100*(AA24/W24-1)</f>
        <v>4.985373380077518</v>
      </c>
      <c r="AB105" s="4">
        <f t="shared" si="382"/>
        <v>5.9086720538097159</v>
      </c>
      <c r="AC105" s="4">
        <f t="shared" si="382"/>
        <v>6.3782063050442872</v>
      </c>
      <c r="AD105" s="4">
        <f t="shared" si="382"/>
        <v>6.8670121447149235</v>
      </c>
      <c r="AE105" s="4">
        <f t="shared" si="382"/>
        <v>6.7939181221788214</v>
      </c>
      <c r="AF105" s="4">
        <f t="shared" si="382"/>
        <v>6.5879897723059466</v>
      </c>
      <c r="AG105" s="4">
        <f t="shared" si="382"/>
        <v>6.3014599157780626</v>
      </c>
      <c r="AH105" s="4">
        <f t="shared" si="382"/>
        <v>7.4218158998630157</v>
      </c>
      <c r="AI105" s="4">
        <f t="shared" si="382"/>
        <v>10.505465232916933</v>
      </c>
      <c r="AJ105" s="4">
        <f t="shared" si="382"/>
        <v>11.639230976144589</v>
      </c>
      <c r="AK105" s="4">
        <f t="shared" ref="AK105:AT108" si="383">100*(AK24/AG24-1)</f>
        <v>12.959681006859935</v>
      </c>
      <c r="AL105" s="4">
        <f t="shared" si="383"/>
        <v>12.587769996863397</v>
      </c>
      <c r="AM105" s="4">
        <f t="shared" si="383"/>
        <v>9.3000275090493911</v>
      </c>
      <c r="AN105" s="4">
        <f t="shared" si="383"/>
        <v>6.1952264507919352</v>
      </c>
      <c r="AO105" s="4">
        <f t="shared" si="383"/>
        <v>6.5629031839859131</v>
      </c>
      <c r="AP105" s="4">
        <f t="shared" si="383"/>
        <v>7.9514249015114613</v>
      </c>
      <c r="AQ105" s="4">
        <f t="shared" si="383"/>
        <v>7.1026798392593404</v>
      </c>
      <c r="AR105" s="4">
        <f t="shared" si="383"/>
        <v>6.0745144965447251</v>
      </c>
      <c r="AS105" s="4">
        <f t="shared" si="383"/>
        <v>2.5084756964949939</v>
      </c>
      <c r="AT105" s="4">
        <f t="shared" si="383"/>
        <v>-0.15042973433775364</v>
      </c>
      <c r="AU105" s="4">
        <f t="shared" ref="AU105:BD108" si="384">100*(AU24/AQ24-1)</f>
        <v>-1.3605323260408642</v>
      </c>
      <c r="AV105" s="4">
        <f t="shared" si="384"/>
        <v>1.1438313954858614</v>
      </c>
      <c r="AW105" s="4">
        <f t="shared" si="384"/>
        <v>-0.2908108006243415</v>
      </c>
      <c r="AX105" s="4">
        <f t="shared" si="384"/>
        <v>-0.51245167653081181</v>
      </c>
      <c r="AY105" s="4">
        <f t="shared" si="384"/>
        <v>-0.3841514979982974</v>
      </c>
      <c r="AZ105" s="4">
        <f t="shared" si="384"/>
        <v>-1.9405241328217526</v>
      </c>
      <c r="BA105" s="4">
        <f t="shared" si="384"/>
        <v>0.19134725794751617</v>
      </c>
      <c r="BB105" s="4">
        <f t="shared" si="384"/>
        <v>0.1818121180499066</v>
      </c>
      <c r="BC105" s="4">
        <f t="shared" si="384"/>
        <v>-1.0401607287746639</v>
      </c>
      <c r="BD105" s="4">
        <f t="shared" si="384"/>
        <v>0.79380875296819475</v>
      </c>
      <c r="BE105" s="4">
        <f t="shared" ref="BE105:BN108" si="385">100*(BE24/BA24-1)</f>
        <v>1.6124540771569995</v>
      </c>
      <c r="BF105" s="4">
        <f t="shared" si="385"/>
        <v>0.86450753594322638</v>
      </c>
      <c r="BG105" s="4">
        <f t="shared" si="385"/>
        <v>2.1389108905366827</v>
      </c>
      <c r="BH105" s="4">
        <f t="shared" si="385"/>
        <v>3.1556417273454596</v>
      </c>
      <c r="BI105" s="4">
        <f t="shared" si="385"/>
        <v>3.1557760121777356</v>
      </c>
      <c r="BJ105" s="4">
        <f t="shared" si="385"/>
        <v>16.142301322633479</v>
      </c>
      <c r="BK105" s="4">
        <f t="shared" si="385"/>
        <v>5.0443758577000342</v>
      </c>
      <c r="BL105" s="4">
        <f t="shared" si="385"/>
        <v>2.5021984928869978</v>
      </c>
      <c r="BM105" s="4">
        <f t="shared" si="385"/>
        <v>0.98535880111021434</v>
      </c>
      <c r="BN105" s="4">
        <f t="shared" si="385"/>
        <v>-8.7500946288341162</v>
      </c>
      <c r="BO105" s="4">
        <f t="shared" ref="BO105:BX108" si="386">100*(BO24/BK24-1)</f>
        <v>4.0996217558785242</v>
      </c>
      <c r="BP105" s="4">
        <f t="shared" si="386"/>
        <v>6.2371426707392486</v>
      </c>
      <c r="BQ105" s="4">
        <f t="shared" si="386"/>
        <v>8.6443232478939258</v>
      </c>
      <c r="BR105" s="4">
        <f t="shared" si="386"/>
        <v>10.86508919266409</v>
      </c>
      <c r="BS105" s="4">
        <f t="shared" si="386"/>
        <v>8.1018635546228346</v>
      </c>
      <c r="BT105" s="4">
        <f t="shared" si="386"/>
        <v>7.408051403983329</v>
      </c>
      <c r="BU105" s="4">
        <f t="shared" si="386"/>
        <v>6.1252196399628644</v>
      </c>
      <c r="BV105" s="4">
        <f t="shared" si="386"/>
        <v>2.8509347328650625</v>
      </c>
      <c r="BW105" s="4">
        <f t="shared" si="386"/>
        <v>1.58359784359412</v>
      </c>
      <c r="BX105" s="4">
        <f t="shared" si="386"/>
        <v>2.1260513871741882</v>
      </c>
      <c r="BY105" s="4">
        <f t="shared" ref="BY105:CH108" si="387">100*(BY24/BU24-1)</f>
        <v>-0.2644071997506936</v>
      </c>
      <c r="BZ105" s="4">
        <f t="shared" si="387"/>
        <v>-0.69772470688594934</v>
      </c>
      <c r="CA105" s="4">
        <f t="shared" si="387"/>
        <v>-3.9042318379486352</v>
      </c>
      <c r="CB105" s="4">
        <f t="shared" si="387"/>
        <v>-6.7730049709797573</v>
      </c>
      <c r="CC105" s="4">
        <f t="shared" si="387"/>
        <v>-7.247018186492804</v>
      </c>
      <c r="CD105" s="4">
        <f t="shared" si="387"/>
        <v>-7.7161071913411376</v>
      </c>
      <c r="CE105" s="4">
        <f t="shared" si="387"/>
        <v>-3.9334810724893643</v>
      </c>
      <c r="CF105" s="4">
        <f t="shared" si="387"/>
        <v>-1.0314603649739795</v>
      </c>
      <c r="CG105" s="4">
        <f t="shared" si="387"/>
        <v>2.7191897172337942</v>
      </c>
      <c r="CH105" s="4">
        <f t="shared" si="387"/>
        <v>4.4289928352100105</v>
      </c>
      <c r="CI105" s="4">
        <f t="shared" ref="CI105:CR108" si="388">100*(CI24/CE24-1)</f>
        <v>6.1097435509263276</v>
      </c>
      <c r="CJ105" s="4">
        <f t="shared" si="388"/>
        <v>4.1212758951125528</v>
      </c>
      <c r="CK105" s="4">
        <f t="shared" si="388"/>
        <v>3.8886201815427235</v>
      </c>
      <c r="CL105" s="4">
        <f t="shared" si="388"/>
        <v>4.7358066372727547</v>
      </c>
      <c r="CM105" s="4">
        <f t="shared" si="388"/>
        <v>6.089973048741304</v>
      </c>
      <c r="CN105" s="4">
        <f t="shared" si="388"/>
        <v>8.8121894212168215</v>
      </c>
      <c r="CO105" s="4">
        <f t="shared" si="388"/>
        <v>8.7150518738517988</v>
      </c>
      <c r="CP105" s="4">
        <f t="shared" si="388"/>
        <v>11.697567131287778</v>
      </c>
      <c r="CQ105" s="4">
        <f t="shared" si="388"/>
        <v>4.0952057292415578</v>
      </c>
      <c r="CR105" s="4">
        <f t="shared" si="388"/>
        <v>2.1878876925618185</v>
      </c>
      <c r="CS105" s="4">
        <f t="shared" ref="CS105:DB108" si="389">100*(CS24/CO24-1)</f>
        <v>1.994588763829519</v>
      </c>
      <c r="CT105" s="4">
        <f t="shared" si="389"/>
        <v>-2.4483087577893081</v>
      </c>
      <c r="CU105" s="4">
        <f t="shared" si="389"/>
        <v>4.329494459599359</v>
      </c>
      <c r="CV105" s="4">
        <f t="shared" si="389"/>
        <v>6.3567872502047873</v>
      </c>
      <c r="CW105" s="4">
        <f t="shared" si="389"/>
        <v>8.6038618120268353</v>
      </c>
      <c r="CX105" s="4">
        <f t="shared" si="389"/>
        <v>11.894579728501608</v>
      </c>
      <c r="CY105" s="4">
        <f t="shared" si="389"/>
        <v>9.9355029592466124</v>
      </c>
      <c r="CZ105" s="4">
        <f t="shared" si="389"/>
        <v>7.6811228619448668</v>
      </c>
      <c r="DA105" s="4">
        <f t="shared" si="389"/>
        <v>5.3258276594017939</v>
      </c>
      <c r="DB105" s="4">
        <f t="shared" si="389"/>
        <v>2.8661559306681905</v>
      </c>
      <c r="DC105" s="4">
        <f t="shared" ref="DC105:DL108" si="390">100*(DC24/CY24-1)</f>
        <v>4.1652551561310203</v>
      </c>
      <c r="DD105" s="4">
        <f t="shared" si="390"/>
        <v>4.6166101177600893</v>
      </c>
      <c r="DE105" s="4">
        <f t="shared" si="390"/>
        <v>5.5771739576273571</v>
      </c>
      <c r="DF105" s="4">
        <f t="shared" si="390"/>
        <v>7.4761735352194991</v>
      </c>
      <c r="DG105" s="4">
        <f t="shared" si="390"/>
        <v>5.6928759969632203</v>
      </c>
      <c r="DH105" s="4">
        <f t="shared" si="390"/>
        <v>6.1854803164199224</v>
      </c>
      <c r="DI105" s="4">
        <f t="shared" si="390"/>
        <v>5.962467880047595</v>
      </c>
      <c r="DJ105" s="4">
        <f t="shared" si="390"/>
        <v>5.0472131776590823</v>
      </c>
      <c r="DK105" s="4">
        <f t="shared" si="390"/>
        <v>5.620508294333959</v>
      </c>
      <c r="DL105" s="4">
        <f t="shared" si="390"/>
        <v>4.9715623131414199</v>
      </c>
      <c r="DM105" s="4">
        <f t="shared" ref="DM105:DV108" si="391">100*(DM24/DI24-1)</f>
        <v>5.6669389543676507</v>
      </c>
      <c r="DN105" s="4">
        <f t="shared" si="391"/>
        <v>5.7122197538449271</v>
      </c>
      <c r="DO105" s="4">
        <f t="shared" si="391"/>
        <v>7.2408744780779966</v>
      </c>
      <c r="DP105" s="4">
        <f t="shared" si="391"/>
        <v>6.8080325909446238</v>
      </c>
      <c r="DQ105" s="4">
        <f t="shared" si="391"/>
        <v>5.3876468176639936</v>
      </c>
      <c r="DR105" s="4">
        <f t="shared" si="391"/>
        <v>4.97955500158489</v>
      </c>
      <c r="DS105" s="4">
        <f t="shared" si="391"/>
        <v>3.0668944749432159</v>
      </c>
      <c r="DT105" s="4">
        <f t="shared" si="391"/>
        <v>10.349186876230476</v>
      </c>
      <c r="DU105" s="4">
        <f t="shared" si="391"/>
        <v>6.5527724785451325</v>
      </c>
      <c r="DV105" s="4">
        <f t="shared" si="391"/>
        <v>4.1441640233960575</v>
      </c>
      <c r="DW105" s="4">
        <f t="shared" ref="DW105:EF108" si="392">100*(DW24/DS24-1)</f>
        <v>13.956892447847968</v>
      </c>
      <c r="DX105" s="4">
        <f t="shared" si="392"/>
        <v>1.1163339632575209</v>
      </c>
      <c r="DY105" s="4">
        <f t="shared" si="392"/>
        <v>2.9023885390493387</v>
      </c>
      <c r="DZ105" s="4">
        <f t="shared" si="392"/>
        <v>3.9343395906742851</v>
      </c>
      <c r="EA105" s="4">
        <f t="shared" si="392"/>
        <v>-6.6167185237207331</v>
      </c>
      <c r="EB105" s="4">
        <f t="shared" si="392"/>
        <v>-2.7851951293349497</v>
      </c>
      <c r="EC105" s="4">
        <f t="shared" si="392"/>
        <v>-0.84204651125425745</v>
      </c>
      <c r="ED105" s="4">
        <f t="shared" si="392"/>
        <v>0.1847801518826131</v>
      </c>
      <c r="EE105" s="4">
        <f t="shared" si="392"/>
        <v>2.1982603623186492</v>
      </c>
      <c r="EF105" s="4">
        <f t="shared" si="392"/>
        <v>4.8185809624559539</v>
      </c>
      <c r="EG105" s="4">
        <f t="shared" ref="EG105:EP108" si="393">100*(EG24/EC24-1)</f>
        <v>4.5377596222466066</v>
      </c>
      <c r="EH105" s="4">
        <f t="shared" si="393"/>
        <v>5.2684832060920339</v>
      </c>
      <c r="EI105" s="10">
        <f t="shared" si="393"/>
        <v>4.9737237088634201</v>
      </c>
      <c r="EJ105" s="10">
        <f t="shared" si="393"/>
        <v>4.2548874678923321</v>
      </c>
      <c r="EK105" s="10">
        <f t="shared" si="393"/>
        <v>2.892374729555458</v>
      </c>
      <c r="EL105" s="10">
        <f t="shared" si="393"/>
        <v>2.8923358331214288</v>
      </c>
      <c r="EM105" s="10">
        <f t="shared" si="393"/>
        <v>1.3988928110615584</v>
      </c>
      <c r="EN105" s="10">
        <f t="shared" si="393"/>
        <v>1.3544073084988284</v>
      </c>
      <c r="EO105" s="10">
        <f t="shared" si="393"/>
        <v>2.8448990162634802</v>
      </c>
      <c r="EP105" s="10">
        <f t="shared" si="393"/>
        <v>2.4100741687218541</v>
      </c>
      <c r="EQ105" s="10">
        <f t="shared" ref="EQ105:EZ108" si="394">100*(EQ24/EM24-1)</f>
        <v>3.5211250770202929</v>
      </c>
      <c r="ER105" s="10">
        <f t="shared" si="394"/>
        <v>3.7485178993570845</v>
      </c>
      <c r="ES105" s="10">
        <f t="shared" si="394"/>
        <v>4.1789558547088879</v>
      </c>
      <c r="ET105" s="10">
        <f t="shared" si="394"/>
        <v>4.2094640482233547</v>
      </c>
      <c r="EU105" s="10">
        <f t="shared" si="394"/>
        <v>4.5390124665732667</v>
      </c>
      <c r="EV105" s="10">
        <f t="shared" si="394"/>
        <v>4.4095848925594039</v>
      </c>
      <c r="EW105" s="10">
        <f t="shared" si="394"/>
        <v>4.3666478629351468</v>
      </c>
      <c r="EX105" s="10">
        <f t="shared" si="394"/>
        <v>4.2686283941853587</v>
      </c>
      <c r="EY105" s="10">
        <f t="shared" si="394"/>
        <v>4.1004389611533965</v>
      </c>
      <c r="EZ105" s="10">
        <f t="shared" si="394"/>
        <v>3.8587621602244715</v>
      </c>
      <c r="FA105" s="10">
        <f t="shared" ref="FA105:FJ108" si="395">100*(FA24/EW24-1)</f>
        <v>3.6816455479368404</v>
      </c>
      <c r="FB105" s="10">
        <f t="shared" si="395"/>
        <v>3.598888657847632</v>
      </c>
      <c r="FC105" s="10">
        <f t="shared" si="395"/>
        <v>3.4797970793692068</v>
      </c>
      <c r="FD105" s="10">
        <f t="shared" si="395"/>
        <v>3.4590285489171091</v>
      </c>
      <c r="FE105" s="10">
        <f t="shared" si="395"/>
        <v>3.4567991564522504</v>
      </c>
      <c r="FF105" s="10">
        <f t="shared" si="395"/>
        <v>3.4540599753525969</v>
      </c>
      <c r="FG105" s="10">
        <f t="shared" si="395"/>
        <v>3.4532457150945328</v>
      </c>
      <c r="FH105" s="10">
        <f t="shared" si="395"/>
        <v>3.432880462917165</v>
      </c>
      <c r="FI105" s="10">
        <f t="shared" si="395"/>
        <v>3.365821969725058</v>
      </c>
      <c r="FJ105" s="10">
        <f t="shared" si="395"/>
        <v>3.3340714853570041</v>
      </c>
    </row>
    <row r="106" spans="2:166" x14ac:dyDescent="0.2">
      <c r="B106" t="str">
        <f>B25</f>
        <v>Personal income (mil. $)</v>
      </c>
      <c r="C106" s="4"/>
      <c r="D106" s="4"/>
      <c r="E106" s="4"/>
      <c r="F106" s="4"/>
      <c r="G106" s="4">
        <f t="shared" si="380"/>
        <v>7.4020410103633028</v>
      </c>
      <c r="H106" s="4">
        <f t="shared" si="380"/>
        <v>6.3989900838532732</v>
      </c>
      <c r="I106" s="4">
        <f t="shared" si="380"/>
        <v>5.7938594172288305</v>
      </c>
      <c r="J106" s="4">
        <f t="shared" si="380"/>
        <v>5.8610544240482065</v>
      </c>
      <c r="K106" s="4">
        <f t="shared" si="380"/>
        <v>6.7925000008284053</v>
      </c>
      <c r="L106" s="4">
        <f t="shared" si="380"/>
        <v>7.0022298873486211</v>
      </c>
      <c r="M106" s="4">
        <f t="shared" si="380"/>
        <v>7.39721623593248</v>
      </c>
      <c r="N106" s="4">
        <f t="shared" si="380"/>
        <v>8.8272178022836822</v>
      </c>
      <c r="O106" s="4">
        <f t="shared" si="380"/>
        <v>5.3113456548188775</v>
      </c>
      <c r="P106" s="4">
        <f t="shared" si="380"/>
        <v>5.1693258919340179</v>
      </c>
      <c r="Q106" s="4">
        <f t="shared" si="381"/>
        <v>3.0804074353890876</v>
      </c>
      <c r="R106" s="4">
        <f t="shared" si="381"/>
        <v>0.91705062780853552</v>
      </c>
      <c r="S106" s="4">
        <f t="shared" si="381"/>
        <v>3.1915622998659909</v>
      </c>
      <c r="T106" s="4">
        <f t="shared" si="381"/>
        <v>4.0795651387882437</v>
      </c>
      <c r="U106" s="4">
        <f t="shared" si="381"/>
        <v>5.6924467731483297</v>
      </c>
      <c r="V106" s="4">
        <f t="shared" si="381"/>
        <v>7.4227639004380563</v>
      </c>
      <c r="W106" s="4">
        <f t="shared" si="381"/>
        <v>7.0001630863010922</v>
      </c>
      <c r="X106" s="4">
        <f t="shared" si="381"/>
        <v>6.1530526074421887</v>
      </c>
      <c r="Y106" s="4">
        <f t="shared" si="381"/>
        <v>6.4382700885745603</v>
      </c>
      <c r="Z106" s="4">
        <f t="shared" si="381"/>
        <v>4.8577979640344937</v>
      </c>
      <c r="AA106" s="4">
        <f t="shared" si="382"/>
        <v>7.0867357095433015</v>
      </c>
      <c r="AB106" s="4">
        <f t="shared" si="382"/>
        <v>8.1211375487465709</v>
      </c>
      <c r="AC106" s="4">
        <f t="shared" si="382"/>
        <v>8.6196435902171853</v>
      </c>
      <c r="AD106" s="4">
        <f t="shared" si="382"/>
        <v>9.381474784235678</v>
      </c>
      <c r="AE106" s="4">
        <f t="shared" si="382"/>
        <v>9.182235740586254</v>
      </c>
      <c r="AF106" s="4">
        <f t="shared" si="382"/>
        <v>8.51902109949636</v>
      </c>
      <c r="AG106" s="4">
        <f t="shared" si="382"/>
        <v>8.0520477971817161</v>
      </c>
      <c r="AH106" s="4">
        <f t="shared" si="382"/>
        <v>8.7926868370975306</v>
      </c>
      <c r="AI106" s="4">
        <f t="shared" si="382"/>
        <v>11.432030087494427</v>
      </c>
      <c r="AJ106" s="4">
        <f t="shared" si="382"/>
        <v>12.496736128515295</v>
      </c>
      <c r="AK106" s="4">
        <f t="shared" si="383"/>
        <v>13.879537676050969</v>
      </c>
      <c r="AL106" s="4">
        <f t="shared" si="383"/>
        <v>13.445991012678826</v>
      </c>
      <c r="AM106" s="4">
        <f t="shared" si="383"/>
        <v>10.343335414990262</v>
      </c>
      <c r="AN106" s="4">
        <f t="shared" si="383"/>
        <v>7.6237945634862969</v>
      </c>
      <c r="AO106" s="4">
        <f t="shared" si="383"/>
        <v>8.2559250197732581</v>
      </c>
      <c r="AP106" s="4">
        <f t="shared" si="383"/>
        <v>10.042302897891586</v>
      </c>
      <c r="AQ106" s="4">
        <f t="shared" si="383"/>
        <v>9.8466327938188769</v>
      </c>
      <c r="AR106" s="4">
        <f t="shared" si="383"/>
        <v>8.6925439088779477</v>
      </c>
      <c r="AS106" s="4">
        <f t="shared" si="383"/>
        <v>5.1368253316879331</v>
      </c>
      <c r="AT106" s="4">
        <f t="shared" si="383"/>
        <v>2.3668094284818642</v>
      </c>
      <c r="AU106" s="4">
        <f t="shared" si="384"/>
        <v>1.0549686441910344</v>
      </c>
      <c r="AV106" s="4">
        <f t="shared" si="384"/>
        <v>3.6116594913277789</v>
      </c>
      <c r="AW106" s="4">
        <f t="shared" si="384"/>
        <v>1.5392962753859152</v>
      </c>
      <c r="AX106" s="4">
        <f t="shared" si="384"/>
        <v>0.78625765694237959</v>
      </c>
      <c r="AY106" s="4">
        <f t="shared" si="384"/>
        <v>0.37546383479039047</v>
      </c>
      <c r="AZ106" s="4">
        <f t="shared" si="384"/>
        <v>-0.92301540668117132</v>
      </c>
      <c r="BA106" s="4">
        <f t="shared" si="384"/>
        <v>1.7034989957168678</v>
      </c>
      <c r="BB106" s="4">
        <f t="shared" si="384"/>
        <v>2.1261616373629888</v>
      </c>
      <c r="BC106" s="4">
        <f t="shared" si="384"/>
        <v>1.4474516576474361</v>
      </c>
      <c r="BD106" s="4">
        <f t="shared" si="384"/>
        <v>2.6695041630799166</v>
      </c>
      <c r="BE106" s="4">
        <f t="shared" si="385"/>
        <v>3.6489780003119643</v>
      </c>
      <c r="BF106" s="4">
        <f t="shared" si="385"/>
        <v>2.9120717299664145</v>
      </c>
      <c r="BG106" s="4">
        <f t="shared" si="385"/>
        <v>4.2190203503640999</v>
      </c>
      <c r="BH106" s="4">
        <f t="shared" si="385"/>
        <v>5.8581540915181973</v>
      </c>
      <c r="BI106" s="4">
        <f t="shared" si="385"/>
        <v>5.6820507004218701</v>
      </c>
      <c r="BJ106" s="4">
        <f t="shared" si="385"/>
        <v>19.416792706775944</v>
      </c>
      <c r="BK106" s="4">
        <f t="shared" si="385"/>
        <v>7.8026177979568789</v>
      </c>
      <c r="BL106" s="4">
        <f t="shared" si="385"/>
        <v>5.1499422939445871</v>
      </c>
      <c r="BM106" s="4">
        <f t="shared" si="385"/>
        <v>4.2010831102484936</v>
      </c>
      <c r="BN106" s="4">
        <f t="shared" si="385"/>
        <v>-5.8995602037719479</v>
      </c>
      <c r="BO106" s="4">
        <f t="shared" si="386"/>
        <v>7.2852975282643673</v>
      </c>
      <c r="BP106" s="4">
        <f t="shared" si="386"/>
        <v>9.7566952846320554</v>
      </c>
      <c r="BQ106" s="4">
        <f t="shared" si="386"/>
        <v>11.843151647695048</v>
      </c>
      <c r="BR106" s="4">
        <f t="shared" si="386"/>
        <v>13.041370800227824</v>
      </c>
      <c r="BS106" s="4">
        <f t="shared" si="386"/>
        <v>10.656356832435065</v>
      </c>
      <c r="BT106" s="4">
        <f t="shared" si="386"/>
        <v>9.9151517918020016</v>
      </c>
      <c r="BU106" s="4">
        <f t="shared" si="386"/>
        <v>8.4360369033739104</v>
      </c>
      <c r="BV106" s="4">
        <f t="shared" si="386"/>
        <v>6.3333789637578741</v>
      </c>
      <c r="BW106" s="4">
        <f t="shared" si="386"/>
        <v>4.9195966933007984</v>
      </c>
      <c r="BX106" s="4">
        <f t="shared" si="386"/>
        <v>5.6101487567959296</v>
      </c>
      <c r="BY106" s="4">
        <f t="shared" si="387"/>
        <v>3.6520863248317381</v>
      </c>
      <c r="BZ106" s="4">
        <f t="shared" si="387"/>
        <v>0.53316421645674961</v>
      </c>
      <c r="CA106" s="4">
        <f t="shared" si="387"/>
        <v>-4.1509712661993214</v>
      </c>
      <c r="CB106" s="4">
        <f t="shared" si="387"/>
        <v>-7.5426819622800734</v>
      </c>
      <c r="CC106" s="4">
        <f t="shared" si="387"/>
        <v>-8.356299477730678</v>
      </c>
      <c r="CD106" s="4">
        <f t="shared" si="387"/>
        <v>-6.6257184419884378</v>
      </c>
      <c r="CE106" s="4">
        <f t="shared" si="387"/>
        <v>-1.7589902889950659</v>
      </c>
      <c r="CF106" s="4">
        <f t="shared" si="387"/>
        <v>0.96396324737548778</v>
      </c>
      <c r="CG106" s="4">
        <f t="shared" si="387"/>
        <v>4.2725031692410154</v>
      </c>
      <c r="CH106" s="4">
        <f t="shared" si="387"/>
        <v>5.8705151675673584</v>
      </c>
      <c r="CI106" s="4">
        <f t="shared" si="388"/>
        <v>8.0606839770597674</v>
      </c>
      <c r="CJ106" s="4">
        <f t="shared" si="388"/>
        <v>6.9123075828575908</v>
      </c>
      <c r="CK106" s="4">
        <f t="shared" si="388"/>
        <v>6.9619966455276128</v>
      </c>
      <c r="CL106" s="4">
        <f t="shared" si="388"/>
        <v>7.5016967763157139</v>
      </c>
      <c r="CM106" s="4">
        <f t="shared" si="388"/>
        <v>8.6996234991916666</v>
      </c>
      <c r="CN106" s="4">
        <f t="shared" si="388"/>
        <v>10.669569307064952</v>
      </c>
      <c r="CO106" s="4">
        <f t="shared" si="388"/>
        <v>10.381361769800579</v>
      </c>
      <c r="CP106" s="4">
        <f t="shared" si="388"/>
        <v>13.670422796800041</v>
      </c>
      <c r="CQ106" s="4">
        <f t="shared" si="388"/>
        <v>5.6052909187373379</v>
      </c>
      <c r="CR106" s="4">
        <f t="shared" si="388"/>
        <v>3.4738899899406706</v>
      </c>
      <c r="CS106" s="4">
        <f t="shared" si="389"/>
        <v>3.4027491626408723</v>
      </c>
      <c r="CT106" s="4">
        <f t="shared" si="389"/>
        <v>-1.2915450157922281</v>
      </c>
      <c r="CU106" s="4">
        <f t="shared" si="389"/>
        <v>5.6814422554753108</v>
      </c>
      <c r="CV106" s="4">
        <f t="shared" si="389"/>
        <v>8.1619172092928451</v>
      </c>
      <c r="CW106" s="4">
        <f t="shared" si="389"/>
        <v>10.29462171740172</v>
      </c>
      <c r="CX106" s="4">
        <f t="shared" si="389"/>
        <v>13.069859925745519</v>
      </c>
      <c r="CY106" s="4">
        <f t="shared" si="389"/>
        <v>10.086713163325168</v>
      </c>
      <c r="CZ106" s="4">
        <f t="shared" si="389"/>
        <v>7.8840040352683216</v>
      </c>
      <c r="DA106" s="4">
        <f t="shared" si="389"/>
        <v>5.5107540052727666</v>
      </c>
      <c r="DB106" s="4">
        <f t="shared" si="389"/>
        <v>3.1041129047534088</v>
      </c>
      <c r="DC106" s="4">
        <f t="shared" si="390"/>
        <v>4.9279725848527578</v>
      </c>
      <c r="DD106" s="4">
        <f t="shared" si="390"/>
        <v>5.5250390427591611</v>
      </c>
      <c r="DE106" s="4">
        <f t="shared" si="390"/>
        <v>6.5846289768919375</v>
      </c>
      <c r="DF106" s="4">
        <f t="shared" si="390"/>
        <v>9.0824181227753051</v>
      </c>
      <c r="DG106" s="4">
        <f t="shared" si="390"/>
        <v>7.8449198335189152</v>
      </c>
      <c r="DH106" s="4">
        <f t="shared" si="390"/>
        <v>7.8806487471566822</v>
      </c>
      <c r="DI106" s="4">
        <f t="shared" si="390"/>
        <v>7.6622394367653834</v>
      </c>
      <c r="DJ106" s="4">
        <f t="shared" si="390"/>
        <v>6.8828083102469462</v>
      </c>
      <c r="DK106" s="4">
        <f t="shared" si="390"/>
        <v>7.5902006639561925</v>
      </c>
      <c r="DL106" s="4">
        <f t="shared" si="390"/>
        <v>7.2746967475920465</v>
      </c>
      <c r="DM106" s="4">
        <f t="shared" si="391"/>
        <v>7.9666171293808041</v>
      </c>
      <c r="DN106" s="4">
        <f t="shared" si="391"/>
        <v>7.7765670067757142</v>
      </c>
      <c r="DO106" s="4">
        <f t="shared" si="391"/>
        <v>8.7969143908542158</v>
      </c>
      <c r="DP106" s="4">
        <f t="shared" si="391"/>
        <v>8.3947678266645287</v>
      </c>
      <c r="DQ106" s="4">
        <f t="shared" si="391"/>
        <v>6.8521943769565441</v>
      </c>
      <c r="DR106" s="4">
        <f t="shared" si="391"/>
        <v>6.4533721403515099</v>
      </c>
      <c r="DS106" s="4">
        <f t="shared" si="391"/>
        <v>4.6231543763499694</v>
      </c>
      <c r="DT106" s="4">
        <f t="shared" si="391"/>
        <v>10.948806343525352</v>
      </c>
      <c r="DU106" s="4">
        <f t="shared" si="391"/>
        <v>7.7418880585564454</v>
      </c>
      <c r="DV106" s="4">
        <f t="shared" si="391"/>
        <v>5.4019026952003557</v>
      </c>
      <c r="DW106" s="4">
        <f t="shared" si="392"/>
        <v>16.276328450794921</v>
      </c>
      <c r="DX106" s="4">
        <f t="shared" si="392"/>
        <v>5.2003494520224125</v>
      </c>
      <c r="DY106" s="4">
        <f t="shared" si="392"/>
        <v>7.6621344374949496</v>
      </c>
      <c r="DZ106" s="4">
        <f t="shared" si="392"/>
        <v>10.00326044526172</v>
      </c>
      <c r="EA106" s="4">
        <f t="shared" si="392"/>
        <v>-0.43143156808771455</v>
      </c>
      <c r="EB106" s="4">
        <f t="shared" si="392"/>
        <v>3.9397244518760033</v>
      </c>
      <c r="EC106" s="4">
        <f t="shared" si="392"/>
        <v>5.7874086626862997</v>
      </c>
      <c r="ED106" s="4">
        <f t="shared" si="392"/>
        <v>6.1882648833383014</v>
      </c>
      <c r="EE106" s="4">
        <f t="shared" si="392"/>
        <v>7.3583345198033223</v>
      </c>
      <c r="EF106" s="4">
        <f t="shared" si="392"/>
        <v>8.9054109657469951</v>
      </c>
      <c r="EG106" s="4">
        <f t="shared" si="393"/>
        <v>8.0835777973427234</v>
      </c>
      <c r="EH106" s="4">
        <f t="shared" si="393"/>
        <v>8.2152738370854692</v>
      </c>
      <c r="EI106" s="10">
        <f t="shared" si="393"/>
        <v>7.777539141818024</v>
      </c>
      <c r="EJ106" s="10">
        <f t="shared" si="393"/>
        <v>6.9379878235045656</v>
      </c>
      <c r="EK106" s="10">
        <f t="shared" si="393"/>
        <v>5.2430729578394786</v>
      </c>
      <c r="EL106" s="10">
        <f t="shared" si="393"/>
        <v>5.4316116219566002</v>
      </c>
      <c r="EM106" s="10">
        <f t="shared" si="393"/>
        <v>3.9597927952047085</v>
      </c>
      <c r="EN106" s="10">
        <f t="shared" si="393"/>
        <v>3.8152610338272108</v>
      </c>
      <c r="EO106" s="10">
        <f t="shared" si="393"/>
        <v>5.9491172605601772</v>
      </c>
      <c r="EP106" s="10">
        <f t="shared" si="393"/>
        <v>5.5376062869554543</v>
      </c>
      <c r="EQ106" s="10">
        <f t="shared" si="394"/>
        <v>6.4864007546036939</v>
      </c>
      <c r="ER106" s="10">
        <f t="shared" si="394"/>
        <v>7.0055227644362894</v>
      </c>
      <c r="ES106" s="10">
        <f t="shared" si="394"/>
        <v>6.9774316041027795</v>
      </c>
      <c r="ET106" s="10">
        <f t="shared" si="394"/>
        <v>7.018510953882684</v>
      </c>
      <c r="EU106" s="10">
        <f t="shared" si="394"/>
        <v>7.2342926775005756</v>
      </c>
      <c r="EV106" s="10">
        <f t="shared" si="394"/>
        <v>6.8443321736829432</v>
      </c>
      <c r="EW106" s="10">
        <f t="shared" si="394"/>
        <v>6.7776281740028699</v>
      </c>
      <c r="EX106" s="10">
        <f t="shared" si="394"/>
        <v>6.5380928115526427</v>
      </c>
      <c r="EY106" s="10">
        <f t="shared" si="394"/>
        <v>6.2434473908739463</v>
      </c>
      <c r="EZ106" s="10">
        <f t="shared" si="394"/>
        <v>5.9171066636058312</v>
      </c>
      <c r="FA106" s="10">
        <f t="shared" si="395"/>
        <v>5.7054729208896093</v>
      </c>
      <c r="FB106" s="10">
        <f t="shared" si="395"/>
        <v>5.5874648817260564</v>
      </c>
      <c r="FC106" s="10">
        <f t="shared" si="395"/>
        <v>5.4448341323723559</v>
      </c>
      <c r="FD106" s="10">
        <f t="shared" si="395"/>
        <v>5.4154524359815603</v>
      </c>
      <c r="FE106" s="10">
        <f t="shared" si="395"/>
        <v>5.4115417241586306</v>
      </c>
      <c r="FF106" s="10">
        <f t="shared" si="395"/>
        <v>5.4058890158335871</v>
      </c>
      <c r="FG106" s="10">
        <f t="shared" si="395"/>
        <v>5.4109958617995835</v>
      </c>
      <c r="FH106" s="10">
        <f t="shared" si="395"/>
        <v>5.3751670017605058</v>
      </c>
      <c r="FI106" s="10">
        <f t="shared" si="395"/>
        <v>5.3252157671874745</v>
      </c>
      <c r="FJ106" s="10">
        <f t="shared" si="395"/>
        <v>5.2998358660252265</v>
      </c>
    </row>
    <row r="107" spans="2:166" x14ac:dyDescent="0.2">
      <c r="B107" t="str">
        <f>B26</f>
        <v xml:space="preserve">  Wage and salary disbursements (mil. $)</v>
      </c>
      <c r="C107" s="4"/>
      <c r="D107" s="4"/>
      <c r="E107" s="4"/>
      <c r="F107" s="4"/>
      <c r="G107" s="4">
        <f t="shared" si="380"/>
        <v>6.9724569482098486</v>
      </c>
      <c r="H107" s="4">
        <f t="shared" si="380"/>
        <v>5.592168456011648</v>
      </c>
      <c r="I107" s="4">
        <f t="shared" si="380"/>
        <v>5.7893786740396136</v>
      </c>
      <c r="J107" s="4">
        <f t="shared" si="380"/>
        <v>6.4431358688688212</v>
      </c>
      <c r="K107" s="4">
        <f t="shared" si="380"/>
        <v>9.5448159402963917</v>
      </c>
      <c r="L107" s="4">
        <f t="shared" si="380"/>
        <v>9.0980919724556806</v>
      </c>
      <c r="M107" s="4">
        <f t="shared" si="380"/>
        <v>7.5392459886394203</v>
      </c>
      <c r="N107" s="4">
        <f t="shared" si="380"/>
        <v>10.324656681967426</v>
      </c>
      <c r="O107" s="4">
        <f t="shared" si="380"/>
        <v>3.4136444048809667</v>
      </c>
      <c r="P107" s="4">
        <f t="shared" si="380"/>
        <v>3.3490508206026837</v>
      </c>
      <c r="Q107" s="4">
        <f t="shared" si="381"/>
        <v>1.3468977090513423</v>
      </c>
      <c r="R107" s="4">
        <f t="shared" si="381"/>
        <v>-3.6213036656882802</v>
      </c>
      <c r="S107" s="4">
        <f t="shared" si="381"/>
        <v>1.3339465880025436</v>
      </c>
      <c r="T107" s="4">
        <f t="shared" si="381"/>
        <v>2.4776649703947884</v>
      </c>
      <c r="U107" s="4">
        <f t="shared" si="381"/>
        <v>3.2891336121015913</v>
      </c>
      <c r="V107" s="4">
        <f t="shared" si="381"/>
        <v>7.4566111116572964</v>
      </c>
      <c r="W107" s="4">
        <f t="shared" si="381"/>
        <v>7.0503927521462506</v>
      </c>
      <c r="X107" s="4">
        <f t="shared" si="381"/>
        <v>5.971323717926813</v>
      </c>
      <c r="Y107" s="4">
        <f t="shared" si="381"/>
        <v>7.4293358724063951</v>
      </c>
      <c r="Z107" s="4">
        <f t="shared" si="381"/>
        <v>4.4865109110798329</v>
      </c>
      <c r="AA107" s="4">
        <f t="shared" si="382"/>
        <v>7.6061907992435618</v>
      </c>
      <c r="AB107" s="4">
        <f t="shared" si="382"/>
        <v>9.0367449770568662</v>
      </c>
      <c r="AC107" s="4">
        <f t="shared" si="382"/>
        <v>10.698774395242205</v>
      </c>
      <c r="AD107" s="4">
        <f t="shared" si="382"/>
        <v>13.846376574629748</v>
      </c>
      <c r="AE107" s="4">
        <f t="shared" si="382"/>
        <v>14.18352407007173</v>
      </c>
      <c r="AF107" s="4">
        <f t="shared" si="382"/>
        <v>15.23474321338043</v>
      </c>
      <c r="AG107" s="4">
        <f t="shared" si="382"/>
        <v>13.428167693774839</v>
      </c>
      <c r="AH107" s="4">
        <f t="shared" si="382"/>
        <v>13.909169856154978</v>
      </c>
      <c r="AI107" s="4">
        <f t="shared" si="382"/>
        <v>14.637348489816793</v>
      </c>
      <c r="AJ107" s="4">
        <f t="shared" si="382"/>
        <v>13.94358605957069</v>
      </c>
      <c r="AK107" s="4">
        <f t="shared" si="383"/>
        <v>15.515271599103798</v>
      </c>
      <c r="AL107" s="4">
        <f t="shared" si="383"/>
        <v>14.526324598408236</v>
      </c>
      <c r="AM107" s="4">
        <f t="shared" si="383"/>
        <v>13.960853286538132</v>
      </c>
      <c r="AN107" s="4">
        <f t="shared" si="383"/>
        <v>10.416104194767195</v>
      </c>
      <c r="AO107" s="4">
        <f t="shared" si="383"/>
        <v>12.106713180105588</v>
      </c>
      <c r="AP107" s="4">
        <f t="shared" si="383"/>
        <v>15.234931210244639</v>
      </c>
      <c r="AQ107" s="4">
        <f t="shared" si="383"/>
        <v>12.280182229185787</v>
      </c>
      <c r="AR107" s="4">
        <f t="shared" si="383"/>
        <v>8.8015632349497395</v>
      </c>
      <c r="AS107" s="4">
        <f t="shared" si="383"/>
        <v>2.6452713453454901</v>
      </c>
      <c r="AT107" s="4">
        <f t="shared" si="383"/>
        <v>-1.5335016123717793</v>
      </c>
      <c r="AU107" s="4">
        <f t="shared" si="384"/>
        <v>-3.6537641686915645</v>
      </c>
      <c r="AV107" s="4">
        <f t="shared" si="384"/>
        <v>1.51191549546843</v>
      </c>
      <c r="AW107" s="4">
        <f t="shared" si="384"/>
        <v>-1.3499358556468888</v>
      </c>
      <c r="AX107" s="4">
        <f t="shared" si="384"/>
        <v>-2.2047573096214412</v>
      </c>
      <c r="AY107" s="4">
        <f t="shared" si="384"/>
        <v>-2.5168991934986673</v>
      </c>
      <c r="AZ107" s="4">
        <f t="shared" si="384"/>
        <v>-4.2814633709021832</v>
      </c>
      <c r="BA107" s="4">
        <f t="shared" si="384"/>
        <v>1.5320657130191151E-2</v>
      </c>
      <c r="BB107" s="4">
        <f t="shared" si="384"/>
        <v>0.11973550192045934</v>
      </c>
      <c r="BC107" s="4">
        <f t="shared" si="384"/>
        <v>-1.0284876006038113</v>
      </c>
      <c r="BD107" s="4">
        <f t="shared" si="384"/>
        <v>0.81755185072089898</v>
      </c>
      <c r="BE107" s="4">
        <f t="shared" si="385"/>
        <v>2.2587742530255861</v>
      </c>
      <c r="BF107" s="4">
        <f t="shared" si="385"/>
        <v>1.2610566640290699</v>
      </c>
      <c r="BG107" s="4">
        <f t="shared" si="385"/>
        <v>2.0532192290918294</v>
      </c>
      <c r="BH107" s="4">
        <f t="shared" si="385"/>
        <v>3.2482785712553142</v>
      </c>
      <c r="BI107" s="4">
        <f t="shared" si="385"/>
        <v>1.9608267832593285</v>
      </c>
      <c r="BJ107" s="4">
        <f t="shared" si="385"/>
        <v>4.4719429141496736</v>
      </c>
      <c r="BK107" s="4">
        <f t="shared" si="385"/>
        <v>5.4179206711256533</v>
      </c>
      <c r="BL107" s="4">
        <f t="shared" si="385"/>
        <v>3.7510126690735168</v>
      </c>
      <c r="BM107" s="4">
        <f t="shared" si="385"/>
        <v>4.8841025681445771</v>
      </c>
      <c r="BN107" s="4">
        <f t="shared" si="385"/>
        <v>6.6730573311849284</v>
      </c>
      <c r="BO107" s="4">
        <f t="shared" si="386"/>
        <v>9.4267537145942715</v>
      </c>
      <c r="BP107" s="4">
        <f t="shared" si="386"/>
        <v>9.7280064257004639</v>
      </c>
      <c r="BQ107" s="4">
        <f t="shared" si="386"/>
        <v>9.9414145988679703</v>
      </c>
      <c r="BR107" s="4">
        <f t="shared" si="386"/>
        <v>9.5270336782387499</v>
      </c>
      <c r="BS107" s="4">
        <f t="shared" si="386"/>
        <v>8.4693293359268118</v>
      </c>
      <c r="BT107" s="4">
        <f t="shared" si="386"/>
        <v>9.1241087125385469</v>
      </c>
      <c r="BU107" s="4">
        <f t="shared" si="386"/>
        <v>9.1661227111338395</v>
      </c>
      <c r="BV107" s="4">
        <f t="shared" si="386"/>
        <v>7.842460566393572</v>
      </c>
      <c r="BW107" s="4">
        <f t="shared" si="386"/>
        <v>5.6335115360539145</v>
      </c>
      <c r="BX107" s="4">
        <f t="shared" si="386"/>
        <v>3.4044933893551121</v>
      </c>
      <c r="BY107" s="4">
        <f t="shared" si="387"/>
        <v>2.7277322173694385</v>
      </c>
      <c r="BZ107" s="4">
        <f t="shared" si="387"/>
        <v>-0.64217362181848703</v>
      </c>
      <c r="CA107" s="4">
        <f t="shared" si="387"/>
        <v>-3.6318288527859566</v>
      </c>
      <c r="CB107" s="4">
        <f t="shared" si="387"/>
        <v>-3.082536119830992</v>
      </c>
      <c r="CC107" s="4">
        <f t="shared" si="387"/>
        <v>-5.1066601359804338</v>
      </c>
      <c r="CD107" s="4">
        <f t="shared" si="387"/>
        <v>-3.0189960201578825</v>
      </c>
      <c r="CE107" s="4">
        <f t="shared" si="387"/>
        <v>-1.2654684308688546</v>
      </c>
      <c r="CF107" s="4">
        <f t="shared" si="387"/>
        <v>0.18560482169074355</v>
      </c>
      <c r="CG107" s="4">
        <f t="shared" si="387"/>
        <v>2.7014172087701072</v>
      </c>
      <c r="CH107" s="4">
        <f t="shared" si="387"/>
        <v>3.6774396478797211</v>
      </c>
      <c r="CI107" s="4">
        <f t="shared" si="388"/>
        <v>6.8293665028918316</v>
      </c>
      <c r="CJ107" s="4">
        <f t="shared" si="388"/>
        <v>6.0038208045247288</v>
      </c>
      <c r="CK107" s="4">
        <f t="shared" si="388"/>
        <v>6.5593565030049872</v>
      </c>
      <c r="CL107" s="4">
        <f t="shared" si="388"/>
        <v>6.5909672963749832</v>
      </c>
      <c r="CM107" s="4">
        <f t="shared" si="388"/>
        <v>7.7966078691150242</v>
      </c>
      <c r="CN107" s="4">
        <f t="shared" si="388"/>
        <v>7.8595945136193279</v>
      </c>
      <c r="CO107" s="4">
        <f t="shared" si="388"/>
        <v>7.2058712773773959</v>
      </c>
      <c r="CP107" s="4">
        <f t="shared" si="388"/>
        <v>7.4715670897168796</v>
      </c>
      <c r="CQ107" s="4">
        <f t="shared" si="388"/>
        <v>5.2821891339420501</v>
      </c>
      <c r="CR107" s="4">
        <f t="shared" si="388"/>
        <v>4.9578287871071103</v>
      </c>
      <c r="CS107" s="4">
        <f t="shared" si="389"/>
        <v>4.7086659839092437</v>
      </c>
      <c r="CT107" s="4">
        <f t="shared" si="389"/>
        <v>3.9170857974247575</v>
      </c>
      <c r="CU107" s="4">
        <f t="shared" si="389"/>
        <v>6.7009480016159806</v>
      </c>
      <c r="CV107" s="4">
        <f t="shared" si="389"/>
        <v>6.7292692769686635</v>
      </c>
      <c r="CW107" s="4">
        <f t="shared" si="389"/>
        <v>8.5156316232207097</v>
      </c>
      <c r="CX107" s="4">
        <f t="shared" si="389"/>
        <v>9.9796969615014053</v>
      </c>
      <c r="CY107" s="4">
        <f t="shared" si="389"/>
        <v>6.4402547499140983</v>
      </c>
      <c r="CZ107" s="4">
        <f t="shared" si="389"/>
        <v>7.3722991091847545</v>
      </c>
      <c r="DA107" s="4">
        <f t="shared" si="389"/>
        <v>5.9181592198106259</v>
      </c>
      <c r="DB107" s="4">
        <f t="shared" si="389"/>
        <v>3.8396747090261085</v>
      </c>
      <c r="DC107" s="4">
        <f t="shared" si="390"/>
        <v>6.6624376144386765</v>
      </c>
      <c r="DD107" s="4">
        <f t="shared" si="390"/>
        <v>6.092013141903041</v>
      </c>
      <c r="DE107" s="4">
        <f t="shared" si="390"/>
        <v>6.3036338009453408</v>
      </c>
      <c r="DF107" s="4">
        <f t="shared" si="390"/>
        <v>9.6044542982904879</v>
      </c>
      <c r="DG107" s="4">
        <f t="shared" si="390"/>
        <v>7.8565603741983292</v>
      </c>
      <c r="DH107" s="4">
        <f t="shared" si="390"/>
        <v>8.3167171427677822</v>
      </c>
      <c r="DI107" s="4">
        <f t="shared" si="390"/>
        <v>8.7577754629240445</v>
      </c>
      <c r="DJ107" s="4">
        <f t="shared" si="390"/>
        <v>8.0117991647118192</v>
      </c>
      <c r="DK107" s="4">
        <f t="shared" si="390"/>
        <v>10.400761928724499</v>
      </c>
      <c r="DL107" s="4">
        <f t="shared" si="390"/>
        <v>9.8708609831230198</v>
      </c>
      <c r="DM107" s="4">
        <f t="shared" si="391"/>
        <v>10.921056929298633</v>
      </c>
      <c r="DN107" s="4">
        <f t="shared" si="391"/>
        <v>9.7902872798204754</v>
      </c>
      <c r="DO107" s="4">
        <f t="shared" si="391"/>
        <v>9.4152346349216209</v>
      </c>
      <c r="DP107" s="4">
        <f t="shared" si="391"/>
        <v>8.6064993578250473</v>
      </c>
      <c r="DQ107" s="4">
        <f t="shared" si="391"/>
        <v>6.4008440778378306</v>
      </c>
      <c r="DR107" s="4">
        <f t="shared" si="391"/>
        <v>7.038706370410952</v>
      </c>
      <c r="DS107" s="4">
        <f t="shared" si="391"/>
        <v>6.65442584660485</v>
      </c>
      <c r="DT107" s="4">
        <f t="shared" si="391"/>
        <v>1.2319771233037846</v>
      </c>
      <c r="DU107" s="4">
        <f t="shared" si="391"/>
        <v>5.9527786649693493</v>
      </c>
      <c r="DV107" s="4">
        <f t="shared" si="391"/>
        <v>7.3152916459418016</v>
      </c>
      <c r="DW107" s="4">
        <f t="shared" si="392"/>
        <v>6.2159247987533028</v>
      </c>
      <c r="DX107" s="4">
        <f t="shared" si="392"/>
        <v>15.109608583638057</v>
      </c>
      <c r="DY107" s="4">
        <f t="shared" si="392"/>
        <v>11.519258002500044</v>
      </c>
      <c r="DZ107" s="4">
        <f t="shared" si="392"/>
        <v>11.207079666599107</v>
      </c>
      <c r="EA107" s="4">
        <f t="shared" si="392"/>
        <v>9.1629348291426549</v>
      </c>
      <c r="EB107" s="4">
        <f t="shared" si="392"/>
        <v>5.8387678656400821</v>
      </c>
      <c r="EC107" s="4">
        <f t="shared" si="392"/>
        <v>5.3672061328649878</v>
      </c>
      <c r="ED107" s="4">
        <f t="shared" si="392"/>
        <v>2.1352153717097533</v>
      </c>
      <c r="EE107" s="4">
        <f t="shared" si="392"/>
        <v>5.7838358505929222</v>
      </c>
      <c r="EF107" s="4">
        <f t="shared" si="392"/>
        <v>9.4629553614138615</v>
      </c>
      <c r="EG107" s="4">
        <f t="shared" si="393"/>
        <v>9.532943889360368</v>
      </c>
      <c r="EH107" s="4">
        <f t="shared" si="393"/>
        <v>12.796645393943074</v>
      </c>
      <c r="EI107" s="10">
        <f t="shared" si="393"/>
        <v>11.006830251066679</v>
      </c>
      <c r="EJ107" s="10">
        <f t="shared" si="393"/>
        <v>9.2889868658491572</v>
      </c>
      <c r="EK107" s="10">
        <f t="shared" si="393"/>
        <v>6.1215156943349447</v>
      </c>
      <c r="EL107" s="10">
        <f t="shared" si="393"/>
        <v>5.4734929716173886</v>
      </c>
      <c r="EM107" s="10">
        <f t="shared" si="393"/>
        <v>3.2052560202936897</v>
      </c>
      <c r="EN107" s="10">
        <f t="shared" si="393"/>
        <v>2.2772140255978623</v>
      </c>
      <c r="EO107" s="10">
        <f t="shared" si="393"/>
        <v>4.8139091581916427</v>
      </c>
      <c r="EP107" s="10">
        <f t="shared" si="393"/>
        <v>3.8494972622481027</v>
      </c>
      <c r="EQ107" s="10">
        <f t="shared" si="394"/>
        <v>5.1970185810209957</v>
      </c>
      <c r="ER107" s="10">
        <f t="shared" si="394"/>
        <v>5.5308732286608819</v>
      </c>
      <c r="ES107" s="10">
        <f t="shared" si="394"/>
        <v>5.439884487527169</v>
      </c>
      <c r="ET107" s="10">
        <f t="shared" si="394"/>
        <v>5.4291146681265001</v>
      </c>
      <c r="EU107" s="10">
        <f t="shared" si="394"/>
        <v>5.7920806460984409</v>
      </c>
      <c r="EV107" s="10">
        <f t="shared" si="394"/>
        <v>5.7213390504989858</v>
      </c>
      <c r="EW107" s="10">
        <f t="shared" si="394"/>
        <v>5.7293195319673362</v>
      </c>
      <c r="EX107" s="10">
        <f t="shared" si="394"/>
        <v>5.4987343887960671</v>
      </c>
      <c r="EY107" s="10">
        <f t="shared" si="394"/>
        <v>5.2547470683853792</v>
      </c>
      <c r="EZ107" s="10">
        <f t="shared" si="394"/>
        <v>5.0138784612972609</v>
      </c>
      <c r="FA107" s="10">
        <f t="shared" si="395"/>
        <v>4.8702679552905526</v>
      </c>
      <c r="FB107" s="10">
        <f t="shared" si="395"/>
        <v>4.8155640756125218</v>
      </c>
      <c r="FC107" s="10">
        <f t="shared" si="395"/>
        <v>4.7616959753017607</v>
      </c>
      <c r="FD107" s="10">
        <f t="shared" si="395"/>
        <v>4.7657558963783986</v>
      </c>
      <c r="FE107" s="10">
        <f t="shared" si="395"/>
        <v>4.8491640909821276</v>
      </c>
      <c r="FF107" s="10">
        <f t="shared" si="395"/>
        <v>4.9653929174885203</v>
      </c>
      <c r="FG107" s="10">
        <f t="shared" si="395"/>
        <v>5.0734335044666068</v>
      </c>
      <c r="FH107" s="10">
        <f t="shared" si="395"/>
        <v>5.149846618272047</v>
      </c>
      <c r="FI107" s="10">
        <f t="shared" si="395"/>
        <v>5.1751831789586644</v>
      </c>
      <c r="FJ107" s="10">
        <f t="shared" si="395"/>
        <v>5.1974282705562924</v>
      </c>
    </row>
    <row r="108" spans="2:166" x14ac:dyDescent="0.2">
      <c r="B108" t="str">
        <f>B27</f>
        <v>Per capita personal income ($)</v>
      </c>
      <c r="C108" s="4"/>
      <c r="D108" s="4"/>
      <c r="E108" s="4"/>
      <c r="F108" s="4"/>
      <c r="G108" s="4">
        <f t="shared" si="380"/>
        <v>3.9696609318339515</v>
      </c>
      <c r="H108" s="4">
        <f t="shared" si="380"/>
        <v>3.4250627512877552</v>
      </c>
      <c r="I108" s="4">
        <f t="shared" si="380"/>
        <v>3.3721019616744785</v>
      </c>
      <c r="J108" s="4">
        <f t="shared" si="380"/>
        <v>3.9628694090953376</v>
      </c>
      <c r="K108" s="4">
        <f t="shared" si="380"/>
        <v>5.2742852849674948</v>
      </c>
      <c r="L108" s="4">
        <f t="shared" si="380"/>
        <v>5.6564866079919618</v>
      </c>
      <c r="M108" s="4">
        <f t="shared" si="380"/>
        <v>6.0464762841992314</v>
      </c>
      <c r="N108" s="4">
        <f t="shared" si="380"/>
        <v>7.3610186139057676</v>
      </c>
      <c r="O108" s="4">
        <f t="shared" si="380"/>
        <v>3.7812748916057792</v>
      </c>
      <c r="P108" s="4">
        <f t="shared" si="380"/>
        <v>3.5748490470853378</v>
      </c>
      <c r="Q108" s="4">
        <f t="shared" si="381"/>
        <v>1.498701260464963</v>
      </c>
      <c r="R108" s="4">
        <f t="shared" si="381"/>
        <v>-0.61610217932233091</v>
      </c>
      <c r="S108" s="4">
        <f t="shared" si="381"/>
        <v>1.6627007793036608</v>
      </c>
      <c r="T108" s="4">
        <f t="shared" si="381"/>
        <v>2.58950362971615</v>
      </c>
      <c r="U108" s="4">
        <f t="shared" si="381"/>
        <v>4.237815856159366</v>
      </c>
      <c r="V108" s="4">
        <f t="shared" si="381"/>
        <v>6.0032658102048719</v>
      </c>
      <c r="W108" s="4">
        <f t="shared" si="381"/>
        <v>5.6381457526660128</v>
      </c>
      <c r="X108" s="4">
        <f t="shared" si="381"/>
        <v>4.8414563033643887</v>
      </c>
      <c r="Y108" s="4">
        <f t="shared" si="381"/>
        <v>5.1503208899971176</v>
      </c>
      <c r="Z108" s="4">
        <f t="shared" si="381"/>
        <v>3.6037420370659934</v>
      </c>
      <c r="AA108" s="4">
        <f t="shared" si="382"/>
        <v>5.8092417201847324</v>
      </c>
      <c r="AB108" s="4">
        <f t="shared" si="382"/>
        <v>6.8212140020602829</v>
      </c>
      <c r="AC108" s="4">
        <f t="shared" si="382"/>
        <v>7.2818266691600853</v>
      </c>
      <c r="AD108" s="4">
        <f t="shared" si="382"/>
        <v>7.9701966534688529</v>
      </c>
      <c r="AE108" s="4">
        <f t="shared" si="382"/>
        <v>7.6678729111855359</v>
      </c>
      <c r="AF108" s="4">
        <f t="shared" si="382"/>
        <v>6.8648532801415696</v>
      </c>
      <c r="AG108" s="4">
        <f t="shared" si="382"/>
        <v>6.2377862952326613</v>
      </c>
      <c r="AH108" s="4">
        <f t="shared" si="382"/>
        <v>6.8101093638360588</v>
      </c>
      <c r="AI108" s="4">
        <f t="shared" si="382"/>
        <v>9.2859449682457971</v>
      </c>
      <c r="AJ108" s="4">
        <f t="shared" si="382"/>
        <v>10.280032691751927</v>
      </c>
      <c r="AK108" s="4">
        <f t="shared" si="383"/>
        <v>11.636069869238685</v>
      </c>
      <c r="AL108" s="4">
        <f t="shared" si="383"/>
        <v>11.237645246834283</v>
      </c>
      <c r="AM108" s="4">
        <f t="shared" si="383"/>
        <v>8.222856663878586</v>
      </c>
      <c r="AN108" s="4">
        <f t="shared" si="383"/>
        <v>5.5687938764321876</v>
      </c>
      <c r="AO108" s="4">
        <f t="shared" si="383"/>
        <v>6.2039419157599474</v>
      </c>
      <c r="AP108" s="4">
        <f t="shared" si="383"/>
        <v>7.9967340465215475</v>
      </c>
      <c r="AQ108" s="4">
        <f t="shared" si="383"/>
        <v>7.8925181715020054</v>
      </c>
      <c r="AR108" s="4">
        <f t="shared" si="383"/>
        <v>6.9039748924597077</v>
      </c>
      <c r="AS108" s="4">
        <f t="shared" si="383"/>
        <v>3.5704593601603163</v>
      </c>
      <c r="AT108" s="4">
        <f t="shared" si="383"/>
        <v>0.98176460791437048</v>
      </c>
      <c r="AU108" s="4">
        <f t="shared" si="384"/>
        <v>-0.23436677459645061</v>
      </c>
      <c r="AV108" s="4">
        <f t="shared" si="384"/>
        <v>2.2819365033543981</v>
      </c>
      <c r="AW108" s="4">
        <f t="shared" si="384"/>
        <v>0.17975344915748259</v>
      </c>
      <c r="AX108" s="4">
        <f t="shared" si="384"/>
        <v>-0.61593811841280655</v>
      </c>
      <c r="AY108" s="4">
        <f t="shared" si="384"/>
        <v>-1.0195660265374773</v>
      </c>
      <c r="AZ108" s="4">
        <f t="shared" si="384"/>
        <v>-2.2117205430185027</v>
      </c>
      <c r="BA108" s="4">
        <f t="shared" si="384"/>
        <v>0.5294498758206867</v>
      </c>
      <c r="BB108" s="4">
        <f t="shared" si="384"/>
        <v>1.1080520010162909</v>
      </c>
      <c r="BC108" s="4">
        <f t="shared" si="384"/>
        <v>0.5607144316026158</v>
      </c>
      <c r="BD108" s="4">
        <f t="shared" si="384"/>
        <v>1.8280692671868382</v>
      </c>
      <c r="BE108" s="4">
        <f t="shared" si="385"/>
        <v>2.7997348796621191</v>
      </c>
      <c r="BF108" s="4">
        <f t="shared" si="385"/>
        <v>2.0396523039385439</v>
      </c>
      <c r="BG108" s="4">
        <f t="shared" si="385"/>
        <v>3.3027071655584272</v>
      </c>
      <c r="BH108" s="4">
        <f t="shared" si="385"/>
        <v>4.9084445256717402</v>
      </c>
      <c r="BI108" s="4">
        <f t="shared" si="385"/>
        <v>4.7103909971264901</v>
      </c>
      <c r="BJ108" s="4">
        <f t="shared" si="385"/>
        <v>18.255735241318071</v>
      </c>
      <c r="BK108" s="4">
        <f t="shared" si="385"/>
        <v>6.6366311058358329</v>
      </c>
      <c r="BL108" s="4">
        <f t="shared" si="385"/>
        <v>3.8249957044410143</v>
      </c>
      <c r="BM108" s="4">
        <f t="shared" si="385"/>
        <v>2.6696886588730262</v>
      </c>
      <c r="BN108" s="4">
        <f t="shared" si="385"/>
        <v>-7.4622217176090411</v>
      </c>
      <c r="BO108" s="4">
        <f t="shared" si="386"/>
        <v>5.3709285389009542</v>
      </c>
      <c r="BP108" s="4">
        <f t="shared" si="386"/>
        <v>7.7735063958215278</v>
      </c>
      <c r="BQ108" s="4">
        <f t="shared" si="386"/>
        <v>9.8870674929020907</v>
      </c>
      <c r="BR108" s="4">
        <f t="shared" si="386"/>
        <v>11.182607693836633</v>
      </c>
      <c r="BS108" s="4">
        <f t="shared" si="386"/>
        <v>8.9675198577837012</v>
      </c>
      <c r="BT108" s="4">
        <f t="shared" si="386"/>
        <v>8.3533789896872648</v>
      </c>
      <c r="BU108" s="4">
        <f t="shared" si="386"/>
        <v>6.995215052703263</v>
      </c>
      <c r="BV108" s="4">
        <f t="shared" si="386"/>
        <v>5.0109363035296006</v>
      </c>
      <c r="BW108" s="4">
        <f t="shared" si="386"/>
        <v>3.7027836456096308</v>
      </c>
      <c r="BX108" s="4">
        <f t="shared" si="386"/>
        <v>4.4752734198866051</v>
      </c>
      <c r="BY108" s="4">
        <f t="shared" si="387"/>
        <v>2.6156852620163207</v>
      </c>
      <c r="BZ108" s="4">
        <f t="shared" si="387"/>
        <v>-0.42270415281031593</v>
      </c>
      <c r="CA108" s="4">
        <f t="shared" si="387"/>
        <v>-5.0542271139189632</v>
      </c>
      <c r="CB108" s="4">
        <f t="shared" si="387"/>
        <v>-8.4503138014478054</v>
      </c>
      <c r="CC108" s="4">
        <f t="shared" si="387"/>
        <v>-9.3135670625003613</v>
      </c>
      <c r="CD108" s="4">
        <f t="shared" si="387"/>
        <v>-7.6522557302211691</v>
      </c>
      <c r="CE108" s="4">
        <f t="shared" si="387"/>
        <v>-2.8542991055533373</v>
      </c>
      <c r="CF108" s="4">
        <f t="shared" si="387"/>
        <v>-0.11573663788286837</v>
      </c>
      <c r="CG108" s="4">
        <f t="shared" si="387"/>
        <v>3.2531545772978232</v>
      </c>
      <c r="CH108" s="4">
        <f t="shared" si="387"/>
        <v>4.9566610822795898</v>
      </c>
      <c r="CI108" s="4">
        <f t="shared" si="388"/>
        <v>7.2505613965490046</v>
      </c>
      <c r="CJ108" s="4">
        <f t="shared" si="388"/>
        <v>6.2079988797112184</v>
      </c>
      <c r="CK108" s="4">
        <f t="shared" si="388"/>
        <v>6.314732191652328</v>
      </c>
      <c r="CL108" s="4">
        <f t="shared" si="388"/>
        <v>6.85482617605917</v>
      </c>
      <c r="CM108" s="4">
        <f t="shared" si="388"/>
        <v>7.9807138616135642</v>
      </c>
      <c r="CN108" s="4">
        <f t="shared" si="388"/>
        <v>9.7955279773898951</v>
      </c>
      <c r="CO108" s="4">
        <f t="shared" si="388"/>
        <v>9.3159818489058299</v>
      </c>
      <c r="CP108" s="4">
        <f t="shared" si="388"/>
        <v>12.352743337229889</v>
      </c>
      <c r="CQ108" s="4">
        <f t="shared" si="388"/>
        <v>4.1860794322166939</v>
      </c>
      <c r="CR108" s="4">
        <f t="shared" si="388"/>
        <v>1.9254277098551098</v>
      </c>
      <c r="CS108" s="4">
        <f t="shared" si="389"/>
        <v>1.7341620437450578</v>
      </c>
      <c r="CT108" s="4">
        <f t="shared" si="389"/>
        <v>-2.9666511740153112</v>
      </c>
      <c r="CU108" s="4">
        <f t="shared" si="389"/>
        <v>3.8340484693765831</v>
      </c>
      <c r="CV108" s="4">
        <f t="shared" si="389"/>
        <v>6.2441132975205482</v>
      </c>
      <c r="CW108" s="4">
        <f t="shared" si="389"/>
        <v>8.3128002918500421</v>
      </c>
      <c r="CX108" s="4">
        <f t="shared" si="389"/>
        <v>10.979980835296988</v>
      </c>
      <c r="CY108" s="4">
        <f t="shared" si="389"/>
        <v>7.9336650896691285</v>
      </c>
      <c r="CZ108" s="4">
        <f t="shared" si="389"/>
        <v>5.5861027649696471</v>
      </c>
      <c r="DA108" s="4">
        <f t="shared" si="389"/>
        <v>3.0683359202083427</v>
      </c>
      <c r="DB108" s="4">
        <f t="shared" si="389"/>
        <v>0.58883700732008659</v>
      </c>
      <c r="DC108" s="4">
        <f t="shared" si="390"/>
        <v>2.3727975600545959</v>
      </c>
      <c r="DD108" s="4">
        <f t="shared" si="390"/>
        <v>3.1389071763948451</v>
      </c>
      <c r="DE108" s="4">
        <f t="shared" si="390"/>
        <v>4.4683332558407951</v>
      </c>
      <c r="DF108" s="4">
        <f t="shared" si="390"/>
        <v>7.2258833104944298</v>
      </c>
      <c r="DG108" s="4">
        <f t="shared" si="390"/>
        <v>6.2237977228627006</v>
      </c>
      <c r="DH108" s="4">
        <f t="shared" si="390"/>
        <v>6.3108319850636141</v>
      </c>
      <c r="DI108" s="4">
        <f t="shared" si="390"/>
        <v>6.0266495835559653</v>
      </c>
      <c r="DJ108" s="4">
        <f t="shared" si="390"/>
        <v>5.1390902374331748</v>
      </c>
      <c r="DK108" s="4">
        <f t="shared" si="390"/>
        <v>5.7298699431298949</v>
      </c>
      <c r="DL108" s="4">
        <f t="shared" si="390"/>
        <v>5.379792471181144</v>
      </c>
      <c r="DM108" s="4">
        <f t="shared" si="391"/>
        <v>6.0647994290319307</v>
      </c>
      <c r="DN108" s="4">
        <f t="shared" si="391"/>
        <v>5.8928244744066882</v>
      </c>
      <c r="DO108" s="4">
        <f t="shared" si="391"/>
        <v>6.8839219888150227</v>
      </c>
      <c r="DP108" s="4">
        <f t="shared" si="391"/>
        <v>6.4315541809584431</v>
      </c>
      <c r="DQ108" s="4">
        <f t="shared" si="391"/>
        <v>4.8559796499494601</v>
      </c>
      <c r="DR108" s="4">
        <f t="shared" si="391"/>
        <v>4.4540936934486242</v>
      </c>
      <c r="DS108" s="4">
        <f t="shared" si="391"/>
        <v>2.7500490832087499</v>
      </c>
      <c r="DT108" s="4">
        <f t="shared" si="391"/>
        <v>9.199173647847946</v>
      </c>
      <c r="DU108" s="4">
        <f t="shared" si="391"/>
        <v>6.3432255234252111</v>
      </c>
      <c r="DV108" s="4">
        <f t="shared" si="391"/>
        <v>4.310300113430543</v>
      </c>
      <c r="DW108" s="4">
        <f t="shared" si="392"/>
        <v>15.263540922505969</v>
      </c>
      <c r="DX108" s="4">
        <f t="shared" si="392"/>
        <v>4.2942964117794968</v>
      </c>
      <c r="DY108" s="4">
        <f t="shared" si="392"/>
        <v>6.6215345644069723</v>
      </c>
      <c r="DZ108" s="4">
        <f t="shared" si="392"/>
        <v>8.7676573309833685</v>
      </c>
      <c r="EA108" s="4">
        <f t="shared" si="392"/>
        <v>-1.6945209906916059</v>
      </c>
      <c r="EB108" s="4">
        <f t="shared" si="392"/>
        <v>2.5328570189933064</v>
      </c>
      <c r="EC108" s="4">
        <f t="shared" si="392"/>
        <v>4.3261909364957329</v>
      </c>
      <c r="ED108" s="4">
        <f t="shared" si="392"/>
        <v>4.7360359617197423</v>
      </c>
      <c r="EE108" s="4">
        <f t="shared" si="392"/>
        <v>5.9325130175762464</v>
      </c>
      <c r="EF108" s="4">
        <f t="shared" si="392"/>
        <v>7.5144408636663496</v>
      </c>
      <c r="EG108" s="4">
        <f t="shared" si="393"/>
        <v>6.7588707583098762</v>
      </c>
      <c r="EH108" s="4">
        <f t="shared" si="393"/>
        <v>6.9351658754676082</v>
      </c>
      <c r="EI108" s="10">
        <f t="shared" si="393"/>
        <v>6.5287916157079851</v>
      </c>
      <c r="EJ108" s="10">
        <f t="shared" si="393"/>
        <v>5.6986532113879163</v>
      </c>
      <c r="EK108" s="10">
        <f t="shared" si="393"/>
        <v>4.004380688395659</v>
      </c>
      <c r="EL108" s="10">
        <f t="shared" si="393"/>
        <v>4.1634554125459466</v>
      </c>
      <c r="EM108" s="10">
        <f t="shared" si="393"/>
        <v>2.6861792571845733</v>
      </c>
      <c r="EN108" s="10">
        <f t="shared" si="393"/>
        <v>2.5346123141184007</v>
      </c>
      <c r="EO108" s="10">
        <f t="shared" si="393"/>
        <v>4.6486508610918964</v>
      </c>
      <c r="EP108" s="10">
        <f t="shared" si="393"/>
        <v>4.2621759022390515</v>
      </c>
      <c r="EQ108" s="10">
        <f t="shared" si="394"/>
        <v>5.1637849555342674</v>
      </c>
      <c r="ER108" s="10">
        <f t="shared" si="394"/>
        <v>5.7081024597969821</v>
      </c>
      <c r="ES108" s="10">
        <f t="shared" si="394"/>
        <v>5.7111540196261856</v>
      </c>
      <c r="ET108" s="10">
        <f t="shared" si="394"/>
        <v>5.7765346580162857</v>
      </c>
      <c r="EU108" s="10">
        <f t="shared" si="394"/>
        <v>6.070471873068195</v>
      </c>
      <c r="EV108" s="10">
        <f t="shared" si="394"/>
        <v>5.6956820362691563</v>
      </c>
      <c r="EW108" s="10">
        <f t="shared" si="394"/>
        <v>5.6361651756651643</v>
      </c>
      <c r="EX108" s="10">
        <f t="shared" si="394"/>
        <v>5.4063536565150061</v>
      </c>
      <c r="EY108" s="10">
        <f t="shared" si="394"/>
        <v>5.1282864532867345</v>
      </c>
      <c r="EZ108" s="10">
        <f t="shared" si="394"/>
        <v>4.8182256799480294</v>
      </c>
      <c r="FA108" s="10">
        <f t="shared" si="395"/>
        <v>4.6227235447753756</v>
      </c>
      <c r="FB108" s="10">
        <f t="shared" si="395"/>
        <v>4.5181582905173823</v>
      </c>
      <c r="FC108" s="10">
        <f t="shared" si="395"/>
        <v>4.3825867111970007</v>
      </c>
      <c r="FD108" s="10">
        <f t="shared" si="395"/>
        <v>4.3560745941405132</v>
      </c>
      <c r="FE108" s="10">
        <f t="shared" si="395"/>
        <v>4.3500437351678745</v>
      </c>
      <c r="FF108" s="10">
        <f t="shared" si="395"/>
        <v>4.3394991570809616</v>
      </c>
      <c r="FG108" s="10">
        <f t="shared" si="395"/>
        <v>4.3414328903481847</v>
      </c>
      <c r="FH108" s="10">
        <f t="shared" si="395"/>
        <v>4.3031361500467824</v>
      </c>
      <c r="FI108" s="10">
        <f t="shared" si="395"/>
        <v>4.2535883373641781</v>
      </c>
      <c r="FJ108" s="10">
        <f t="shared" si="395"/>
        <v>4.2309140880191221</v>
      </c>
    </row>
    <row r="109" spans="2:166" x14ac:dyDescent="0.2">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10"/>
      <c r="EO109" s="10"/>
      <c r="EP109" s="10"/>
      <c r="EQ109" s="10"/>
      <c r="ER109" s="10"/>
      <c r="ES109" s="10"/>
      <c r="ET109" s="10"/>
      <c r="EU109" s="10"/>
      <c r="EV109" s="10"/>
      <c r="EW109" s="10"/>
      <c r="EX109" s="10"/>
      <c r="EY109" s="10"/>
      <c r="EZ109" s="10"/>
      <c r="FA109" s="10"/>
      <c r="FB109" s="10"/>
      <c r="FC109" s="10"/>
      <c r="FD109" s="10"/>
      <c r="FE109" s="10"/>
      <c r="FF109" s="10"/>
      <c r="FG109" s="10"/>
      <c r="FH109" s="10"/>
      <c r="FI109" s="10"/>
      <c r="FJ109" s="10"/>
    </row>
    <row r="110" spans="2:166" x14ac:dyDescent="0.2">
      <c r="B110" t="str">
        <f>B29</f>
        <v>Seattle MSA CPI-U (1982-1984=100)</v>
      </c>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f t="shared" ref="AM110:AV114" si="396">100*(AM29/AI29-1)</f>
        <v>2.4624624624624669</v>
      </c>
      <c r="AN110" s="4">
        <f t="shared" si="396"/>
        <v>3.294399520814606</v>
      </c>
      <c r="AO110" s="4">
        <f t="shared" si="396"/>
        <v>2.9080118694362111</v>
      </c>
      <c r="AP110" s="4">
        <f t="shared" si="396"/>
        <v>3.0705639208739255</v>
      </c>
      <c r="AQ110" s="4">
        <f t="shared" si="396"/>
        <v>3.2239155920281259</v>
      </c>
      <c r="AR110" s="4">
        <f t="shared" si="396"/>
        <v>3.5082632647144063</v>
      </c>
      <c r="AS110" s="4">
        <f t="shared" si="396"/>
        <v>3.979238754325265</v>
      </c>
      <c r="AT110" s="4">
        <f t="shared" si="396"/>
        <v>4.1535376682898972</v>
      </c>
      <c r="AU110" s="4">
        <f t="shared" si="396"/>
        <v>4.4860874503123149</v>
      </c>
      <c r="AV110" s="4">
        <f t="shared" si="396"/>
        <v>3.7815126050420256</v>
      </c>
      <c r="AW110" s="4">
        <f t="shared" ref="AW110:BF114" si="397">100*(AW29/AS29-1)</f>
        <v>3.6051026067664971</v>
      </c>
      <c r="AX110" s="4">
        <f t="shared" si="397"/>
        <v>2.8602860286028431</v>
      </c>
      <c r="AY110" s="4">
        <f t="shared" si="397"/>
        <v>1.9565217391304346</v>
      </c>
      <c r="AZ110" s="4">
        <f t="shared" si="397"/>
        <v>2.0782726045883937</v>
      </c>
      <c r="BA110" s="4">
        <f t="shared" si="397"/>
        <v>1.8736616702355491</v>
      </c>
      <c r="BB110" s="4">
        <f t="shared" si="397"/>
        <v>1.8449197860962441</v>
      </c>
      <c r="BC110" s="4">
        <f t="shared" si="397"/>
        <v>1.9722814498934094</v>
      </c>
      <c r="BD110" s="4">
        <f t="shared" si="397"/>
        <v>1.5335801163405716</v>
      </c>
      <c r="BE110" s="4">
        <f t="shared" si="397"/>
        <v>2.154492905937988</v>
      </c>
      <c r="BF110" s="4">
        <f t="shared" si="397"/>
        <v>0.99763717511158756</v>
      </c>
      <c r="BG110" s="4">
        <f t="shared" ref="BG110:BP114" si="398">100*(BG29/BC29-1)</f>
        <v>1.1500261369576492</v>
      </c>
      <c r="BH110" s="4">
        <f t="shared" si="398"/>
        <v>1.4583333333333393</v>
      </c>
      <c r="BI110" s="4">
        <f t="shared" si="398"/>
        <v>0.10288065843619965</v>
      </c>
      <c r="BJ110" s="4">
        <f t="shared" si="398"/>
        <v>1.7936054068105056</v>
      </c>
      <c r="BK110" s="4">
        <f t="shared" si="398"/>
        <v>2.1188630490956095</v>
      </c>
      <c r="BL110" s="4">
        <f t="shared" si="398"/>
        <v>2.9517453798767912</v>
      </c>
      <c r="BM110" s="4">
        <f t="shared" si="398"/>
        <v>2.7235354573484027</v>
      </c>
      <c r="BN110" s="4">
        <f t="shared" si="398"/>
        <v>3.2175689479060132</v>
      </c>
      <c r="BO110" s="4">
        <f t="shared" si="398"/>
        <v>3.0364372469635637</v>
      </c>
      <c r="BP110" s="4">
        <f t="shared" si="398"/>
        <v>3.615058588880582</v>
      </c>
      <c r="BQ110" s="4">
        <f t="shared" ref="BQ110:BZ114" si="399">100*(BQ29/BM29-1)</f>
        <v>4.8524262131065532</v>
      </c>
      <c r="BR110" s="4">
        <f t="shared" si="399"/>
        <v>3.6862939139040263</v>
      </c>
      <c r="BS110" s="4">
        <f t="shared" si="399"/>
        <v>3.9803536345776047</v>
      </c>
      <c r="BT110" s="4">
        <f t="shared" si="399"/>
        <v>3.7721366698748815</v>
      </c>
      <c r="BU110" s="4">
        <f t="shared" si="399"/>
        <v>3.0429389312977229</v>
      </c>
      <c r="BV110" s="4">
        <f t="shared" si="399"/>
        <v>4.3648293963254536</v>
      </c>
      <c r="BW110" s="4">
        <f t="shared" si="399"/>
        <v>4.7349128972527632</v>
      </c>
      <c r="BX110" s="4">
        <f t="shared" si="399"/>
        <v>4.6343765143979532</v>
      </c>
      <c r="BY110" s="4">
        <f t="shared" si="399"/>
        <v>5.4482400985285562</v>
      </c>
      <c r="BZ110" s="4">
        <f t="shared" si="399"/>
        <v>2.5382207762812969</v>
      </c>
      <c r="CA110" s="4">
        <f t="shared" ref="CA110:CJ114" si="400">100*(CA29/BW29-1)</f>
        <v>1.3570681194977618</v>
      </c>
      <c r="CB110" s="4">
        <f t="shared" si="400"/>
        <v>0.42347716635937616</v>
      </c>
      <c r="CC110" s="4">
        <f t="shared" si="400"/>
        <v>-0.26652615864234397</v>
      </c>
      <c r="CD110" s="4">
        <f t="shared" si="400"/>
        <v>0.7531856542436266</v>
      </c>
      <c r="CE110" s="4">
        <f t="shared" si="400"/>
        <v>0.5998122249562865</v>
      </c>
      <c r="CF110" s="4">
        <f t="shared" si="400"/>
        <v>-0.12004192640813205</v>
      </c>
      <c r="CG110" s="4">
        <f t="shared" si="400"/>
        <v>0.22321232026345506</v>
      </c>
      <c r="CH110" s="4">
        <f t="shared" si="400"/>
        <v>0.49571450385395011</v>
      </c>
      <c r="CI110" s="4">
        <f t="shared" si="400"/>
        <v>1.5025322334520252</v>
      </c>
      <c r="CJ110" s="4">
        <f t="shared" si="400"/>
        <v>2.6363638372095766</v>
      </c>
      <c r="CK110" s="4">
        <f t="shared" ref="CK110:CT114" si="401">100*(CK29/CG29-1)</f>
        <v>2.7081640273232344</v>
      </c>
      <c r="CL110" s="4">
        <f t="shared" si="401"/>
        <v>3.6587809642093516</v>
      </c>
      <c r="CM110" s="4">
        <f t="shared" si="401"/>
        <v>2.7287543249579382</v>
      </c>
      <c r="CN110" s="4">
        <f t="shared" si="401"/>
        <v>2.7783039581198654</v>
      </c>
      <c r="CO110" s="4">
        <f t="shared" si="401"/>
        <v>2.7385483939951216</v>
      </c>
      <c r="CP110" s="4">
        <f t="shared" si="401"/>
        <v>1.831206131778873</v>
      </c>
      <c r="CQ110" s="4">
        <f t="shared" si="401"/>
        <v>1.7620809013166872</v>
      </c>
      <c r="CR110" s="4">
        <f t="shared" si="401"/>
        <v>1.2926439511509624</v>
      </c>
      <c r="CS110" s="4">
        <f t="shared" si="401"/>
        <v>1.0632230562042766</v>
      </c>
      <c r="CT110" s="4">
        <f t="shared" si="401"/>
        <v>0.93752346937923114</v>
      </c>
      <c r="CU110" s="4">
        <f t="shared" ref="CU110:DD114" si="402">100*(CU29/CQ29-1)</f>
        <v>1.1971754662398304</v>
      </c>
      <c r="CV110" s="4">
        <f t="shared" si="402"/>
        <v>2.1948007104413803</v>
      </c>
      <c r="CW110" s="4">
        <f t="shared" si="402"/>
        <v>1.8198519568145555</v>
      </c>
      <c r="CX110" s="4">
        <f t="shared" si="402"/>
        <v>1.8729254591374866</v>
      </c>
      <c r="CY110" s="4">
        <f t="shared" si="402"/>
        <v>1.1228735016682423</v>
      </c>
      <c r="CZ110" s="4">
        <f t="shared" si="402"/>
        <v>1.0065593273148821</v>
      </c>
      <c r="DA110" s="4">
        <f t="shared" si="402"/>
        <v>1.7929890567793372</v>
      </c>
      <c r="DB110" s="4">
        <f t="shared" si="402"/>
        <v>1.6863324298443505</v>
      </c>
      <c r="DC110" s="4">
        <f t="shared" si="402"/>
        <v>2.2183660833577701</v>
      </c>
      <c r="DD110" s="4">
        <f t="shared" si="402"/>
        <v>2.1392816580634744</v>
      </c>
      <c r="DE110" s="4">
        <f t="shared" ref="DE110:DN114" si="403">100*(DE29/DA29-1)</f>
        <v>2.1024016660241562</v>
      </c>
      <c r="DF110" s="4">
        <f t="shared" si="403"/>
        <v>2.5031124305688435</v>
      </c>
      <c r="DG110" s="4">
        <f t="shared" si="403"/>
        <v>3.4115452973196847</v>
      </c>
      <c r="DH110" s="4">
        <f t="shared" si="403"/>
        <v>3.0207113762543925</v>
      </c>
      <c r="DI110" s="4">
        <f t="shared" si="403"/>
        <v>2.5012942426636986</v>
      </c>
      <c r="DJ110" s="4">
        <f t="shared" si="403"/>
        <v>3.2585126965404498</v>
      </c>
      <c r="DK110" s="4">
        <f t="shared" si="403"/>
        <v>3.2862818541596894</v>
      </c>
      <c r="DL110" s="4">
        <f t="shared" si="403"/>
        <v>3.3100076906090736</v>
      </c>
      <c r="DM110" s="4">
        <f t="shared" si="403"/>
        <v>3.1488647453983942</v>
      </c>
      <c r="DN110" s="4">
        <f t="shared" si="403"/>
        <v>2.939662923678088</v>
      </c>
      <c r="DO110" s="4">
        <f t="shared" ref="DO110:DX114" si="404">100*(DO29/DK29-1)</f>
        <v>2.7134920960635078</v>
      </c>
      <c r="DP110" s="4">
        <f t="shared" si="404"/>
        <v>2.3386597482237148</v>
      </c>
      <c r="DQ110" s="4">
        <f t="shared" si="404"/>
        <v>3.1885872066267806</v>
      </c>
      <c r="DR110" s="4">
        <f t="shared" si="404"/>
        <v>2.1983233778552824</v>
      </c>
      <c r="DS110" s="4">
        <f t="shared" si="404"/>
        <v>2.4739923865981117</v>
      </c>
      <c r="DT110" s="4">
        <f t="shared" si="404"/>
        <v>1.1060576597598848</v>
      </c>
      <c r="DU110" s="4">
        <f t="shared" si="404"/>
        <v>1.6479595841390582</v>
      </c>
      <c r="DV110" s="4">
        <f t="shared" si="404"/>
        <v>1.7579192371300456</v>
      </c>
      <c r="DW110" s="4">
        <f t="shared" si="404"/>
        <v>1.7138401006681514</v>
      </c>
      <c r="DX110" s="4">
        <f t="shared" si="404"/>
        <v>4.470214891574753</v>
      </c>
      <c r="DY110" s="4">
        <f t="shared" ref="DY110:EH114" si="405">100*(DY29/DU29-1)</f>
        <v>5.1943630332918156</v>
      </c>
      <c r="DZ110" s="4">
        <f t="shared" si="405"/>
        <v>7.050539342224349</v>
      </c>
      <c r="EA110" s="4">
        <f t="shared" si="405"/>
        <v>8.0599407562293113</v>
      </c>
      <c r="EB110" s="4">
        <f t="shared" si="405"/>
        <v>9.6379216590726013</v>
      </c>
      <c r="EC110" s="4">
        <f t="shared" si="405"/>
        <v>9.0395857245815883</v>
      </c>
      <c r="ED110" s="4">
        <f t="shared" si="405"/>
        <v>8.6695561349113159</v>
      </c>
      <c r="EE110" s="4">
        <f t="shared" si="405"/>
        <v>8.0331400486329372</v>
      </c>
      <c r="EF110" s="4">
        <f t="shared" si="405"/>
        <v>5.7588765837299327</v>
      </c>
      <c r="EG110" s="4">
        <f t="shared" si="405"/>
        <v>5.4018409038054438</v>
      </c>
      <c r="EH110" s="4">
        <f t="shared" si="405"/>
        <v>4.5881252440733711</v>
      </c>
      <c r="EI110" s="4">
        <f t="shared" ref="EI110:ER114" si="406">100*(EI29/EE29-1)</f>
        <v>4.2691208912584599</v>
      </c>
      <c r="EJ110" s="4">
        <f t="shared" si="406"/>
        <v>4.1318924290781878</v>
      </c>
      <c r="EK110" s="4">
        <f t="shared" si="406"/>
        <v>3.1151200903471787</v>
      </c>
      <c r="EL110" s="4">
        <f t="shared" si="406"/>
        <v>2.8345494910083202</v>
      </c>
      <c r="EM110" s="4">
        <f t="shared" si="406"/>
        <v>2.5217012894803048</v>
      </c>
      <c r="EN110" s="10">
        <f t="shared" si="406"/>
        <v>2.2338835029583892</v>
      </c>
      <c r="EO110" s="10">
        <f t="shared" si="406"/>
        <v>2.7840328397793934</v>
      </c>
      <c r="EP110" s="10">
        <f t="shared" si="406"/>
        <v>3.0141297005179091</v>
      </c>
      <c r="EQ110" s="10">
        <f t="shared" si="406"/>
        <v>3.0432062910504376</v>
      </c>
      <c r="ER110" s="10">
        <f t="shared" si="406"/>
        <v>3.4998540358063934</v>
      </c>
      <c r="ES110" s="10">
        <f t="shared" ref="ES110:FB114" si="407">100*(ES29/EO29-1)</f>
        <v>3.3238254973809056</v>
      </c>
      <c r="ET110" s="10">
        <f t="shared" si="407"/>
        <v>3.4230574394940039</v>
      </c>
      <c r="EU110" s="10">
        <f t="shared" si="407"/>
        <v>3.3613862137446215</v>
      </c>
      <c r="EV110" s="10">
        <f t="shared" si="407"/>
        <v>3.208055990811931</v>
      </c>
      <c r="EW110" s="10">
        <f t="shared" si="407"/>
        <v>3.1429620507871681</v>
      </c>
      <c r="EX110" s="10">
        <f t="shared" si="407"/>
        <v>2.9757215403498849</v>
      </c>
      <c r="EY110" s="10">
        <f t="shared" si="407"/>
        <v>2.7905051142261605</v>
      </c>
      <c r="EZ110" s="10">
        <f t="shared" si="407"/>
        <v>2.6413937197187209</v>
      </c>
      <c r="FA110" s="10">
        <f t="shared" si="407"/>
        <v>2.5418653523084478</v>
      </c>
      <c r="FB110" s="10">
        <f t="shared" si="407"/>
        <v>2.4465839978531578</v>
      </c>
      <c r="FC110" s="10">
        <f t="shared" ref="FC110:FJ114" si="408">100*(FC29/EY29-1)</f>
        <v>2.3746568588189243</v>
      </c>
      <c r="FD110" s="10">
        <f t="shared" si="408"/>
        <v>2.3256774682393733</v>
      </c>
      <c r="FE110" s="10">
        <f t="shared" si="408"/>
        <v>2.2991075736797484</v>
      </c>
      <c r="FF110" s="10">
        <f t="shared" si="408"/>
        <v>2.2831262920515405</v>
      </c>
      <c r="FG110" s="10">
        <f t="shared" si="408"/>
        <v>2.2920677095817243</v>
      </c>
      <c r="FH110" s="10">
        <f t="shared" si="408"/>
        <v>2.2627751601356882</v>
      </c>
      <c r="FI110" s="10">
        <f t="shared" si="408"/>
        <v>2.2727478772698984</v>
      </c>
      <c r="FJ110" s="10">
        <f t="shared" si="408"/>
        <v>2.2759402144878482</v>
      </c>
    </row>
    <row r="111" spans="2:166" x14ac:dyDescent="0.2">
      <c r="B111" t="str">
        <f>B30</f>
        <v>Seattle MSA CPI-W (1982-1984=100)</v>
      </c>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f t="shared" si="396"/>
        <v>2.3427866831072786</v>
      </c>
      <c r="AN111" s="4">
        <f t="shared" si="396"/>
        <v>3.4185401909454738</v>
      </c>
      <c r="AO111" s="4">
        <f t="shared" si="396"/>
        <v>3.0525030525030417</v>
      </c>
      <c r="AP111" s="4">
        <f t="shared" si="396"/>
        <v>3.1837477258944702</v>
      </c>
      <c r="AQ111" s="4">
        <f t="shared" si="396"/>
        <v>3.3734939759036076</v>
      </c>
      <c r="AR111" s="4">
        <f t="shared" si="396"/>
        <v>3.5735556879094688</v>
      </c>
      <c r="AS111" s="4">
        <f t="shared" si="396"/>
        <v>3.9099526066350698</v>
      </c>
      <c r="AT111" s="4">
        <f t="shared" si="396"/>
        <v>4.1727887158389709</v>
      </c>
      <c r="AU111" s="4">
        <f t="shared" si="396"/>
        <v>4.4289044289044233</v>
      </c>
      <c r="AV111" s="4">
        <f t="shared" si="396"/>
        <v>3.7090281771132716</v>
      </c>
      <c r="AW111" s="4">
        <f t="shared" si="397"/>
        <v>3.477765108323827</v>
      </c>
      <c r="AX111" s="4">
        <f t="shared" si="397"/>
        <v>2.7362482369534424</v>
      </c>
      <c r="AY111" s="4">
        <f t="shared" si="397"/>
        <v>1.8415178571428603</v>
      </c>
      <c r="AZ111" s="4">
        <f t="shared" si="397"/>
        <v>1.9406709176601034</v>
      </c>
      <c r="BA111" s="4">
        <f t="shared" si="397"/>
        <v>1.8181818181818299</v>
      </c>
      <c r="BB111" s="4">
        <f t="shared" si="397"/>
        <v>1.6199890170236264</v>
      </c>
      <c r="BC111" s="4">
        <f t="shared" si="397"/>
        <v>2.0273972602739665</v>
      </c>
      <c r="BD111" s="4">
        <f t="shared" si="397"/>
        <v>1.3598041881969003</v>
      </c>
      <c r="BE111" s="4">
        <f t="shared" si="397"/>
        <v>1.8398268398268192</v>
      </c>
      <c r="BF111" s="4">
        <f t="shared" si="397"/>
        <v>0.81059173196433854</v>
      </c>
      <c r="BG111" s="4">
        <f t="shared" si="398"/>
        <v>0.85929108485500727</v>
      </c>
      <c r="BH111" s="4">
        <f t="shared" si="398"/>
        <v>1.8245237456399277</v>
      </c>
      <c r="BI111" s="4">
        <f t="shared" si="398"/>
        <v>0.74388947927737092</v>
      </c>
      <c r="BJ111" s="4">
        <f t="shared" si="398"/>
        <v>2.3586169927633183</v>
      </c>
      <c r="BK111" s="4">
        <f t="shared" si="398"/>
        <v>2.4494142705005384</v>
      </c>
      <c r="BL111" s="4">
        <f t="shared" si="398"/>
        <v>3.0303030303030276</v>
      </c>
      <c r="BM111" s="4">
        <f t="shared" si="398"/>
        <v>3.0063291139240667</v>
      </c>
      <c r="BN111" s="4">
        <f t="shared" si="398"/>
        <v>3.3516627389369003</v>
      </c>
      <c r="BO111" s="4">
        <f t="shared" si="398"/>
        <v>2.9106029106028997</v>
      </c>
      <c r="BP111" s="4">
        <f t="shared" si="398"/>
        <v>3.9130434782608692</v>
      </c>
      <c r="BQ111" s="4">
        <f t="shared" si="399"/>
        <v>5.0179211469533858</v>
      </c>
      <c r="BR111" s="4">
        <f t="shared" si="399"/>
        <v>3.4203192297947771</v>
      </c>
      <c r="BS111" s="4">
        <f t="shared" si="399"/>
        <v>3.9121212121212112</v>
      </c>
      <c r="BT111" s="4">
        <f t="shared" si="399"/>
        <v>3.6027565838050668</v>
      </c>
      <c r="BU111" s="4">
        <f t="shared" si="399"/>
        <v>2.4963432471964975</v>
      </c>
      <c r="BV111" s="4">
        <f t="shared" si="399"/>
        <v>4.6376776090151894</v>
      </c>
      <c r="BW111" s="4">
        <f t="shared" si="399"/>
        <v>5.1451790071252779</v>
      </c>
      <c r="BX111" s="4">
        <f t="shared" si="399"/>
        <v>5.0168908485335173</v>
      </c>
      <c r="BY111" s="4">
        <f t="shared" si="399"/>
        <v>6.2092093996765296</v>
      </c>
      <c r="BZ111" s="4">
        <f t="shared" si="399"/>
        <v>2.336519709410001</v>
      </c>
      <c r="CA111" s="4">
        <f t="shared" si="400"/>
        <v>1.1186509624096397</v>
      </c>
      <c r="CB111" s="4">
        <f t="shared" si="400"/>
        <v>3.2801274046745377E-2</v>
      </c>
      <c r="CC111" s="4">
        <f t="shared" si="400"/>
        <v>-0.62703506469657944</v>
      </c>
      <c r="CD111" s="4">
        <f t="shared" si="400"/>
        <v>1.1743012644385598</v>
      </c>
      <c r="CE111" s="4">
        <f t="shared" si="400"/>
        <v>1.1259325629022765</v>
      </c>
      <c r="CF111" s="4">
        <f t="shared" si="400"/>
        <v>0.44436805886916009</v>
      </c>
      <c r="CG111" s="4">
        <f t="shared" si="400"/>
        <v>0.70806272056536113</v>
      </c>
      <c r="CH111" s="4">
        <f t="shared" si="400"/>
        <v>0.84139072548183869</v>
      </c>
      <c r="CI111" s="4">
        <f t="shared" si="400"/>
        <v>2.0681237709920142</v>
      </c>
      <c r="CJ111" s="4">
        <f t="shared" si="400"/>
        <v>3.2012806022973406</v>
      </c>
      <c r="CK111" s="4">
        <f t="shared" si="401"/>
        <v>3.1837954923828793</v>
      </c>
      <c r="CL111" s="4">
        <f t="shared" si="401"/>
        <v>4.0426939333804368</v>
      </c>
      <c r="CM111" s="4">
        <f t="shared" si="401"/>
        <v>2.7862172815448005</v>
      </c>
      <c r="CN111" s="4">
        <f t="shared" si="401"/>
        <v>2.758598121666278</v>
      </c>
      <c r="CO111" s="4">
        <f t="shared" si="401"/>
        <v>2.6856582725387934</v>
      </c>
      <c r="CP111" s="4">
        <f t="shared" si="401"/>
        <v>1.8407565615072619</v>
      </c>
      <c r="CQ111" s="4">
        <f t="shared" si="401"/>
        <v>1.9221737238291903</v>
      </c>
      <c r="CR111" s="4">
        <f t="shared" si="401"/>
        <v>1.1332611510944224</v>
      </c>
      <c r="CS111" s="4">
        <f t="shared" si="401"/>
        <v>1.0952481520591251</v>
      </c>
      <c r="CT111" s="4">
        <f t="shared" si="401"/>
        <v>1.0261673738453103</v>
      </c>
      <c r="CU111" s="4">
        <f t="shared" si="402"/>
        <v>1.2957529741018492</v>
      </c>
      <c r="CV111" s="4">
        <f t="shared" si="402"/>
        <v>2.4382410237463459</v>
      </c>
      <c r="CW111" s="4">
        <f t="shared" si="402"/>
        <v>2.1425318475994715</v>
      </c>
      <c r="CX111" s="4">
        <f t="shared" si="402"/>
        <v>1.5985035108005308</v>
      </c>
      <c r="CY111" s="4">
        <f t="shared" si="402"/>
        <v>0.4707708873280092</v>
      </c>
      <c r="CZ111" s="4">
        <f t="shared" si="402"/>
        <v>0.43177733650556771</v>
      </c>
      <c r="DA111" s="4">
        <f t="shared" si="402"/>
        <v>1.2390017629902994</v>
      </c>
      <c r="DB111" s="4">
        <f t="shared" si="402"/>
        <v>1.5335608177066584</v>
      </c>
      <c r="DC111" s="4">
        <f t="shared" si="402"/>
        <v>2.3797952105011566</v>
      </c>
      <c r="DD111" s="4">
        <f t="shared" si="402"/>
        <v>2.2759085066008433</v>
      </c>
      <c r="DE111" s="4">
        <f t="shared" si="403"/>
        <v>1.9769696969696993</v>
      </c>
      <c r="DF111" s="4">
        <f t="shared" si="403"/>
        <v>2.5326274791706016</v>
      </c>
      <c r="DG111" s="4">
        <f t="shared" si="403"/>
        <v>3.6544890937418861</v>
      </c>
      <c r="DH111" s="4">
        <f t="shared" si="403"/>
        <v>3.1703122630894365</v>
      </c>
      <c r="DI111" s="4">
        <f t="shared" si="403"/>
        <v>2.82694052529191</v>
      </c>
      <c r="DJ111" s="4">
        <f t="shared" si="403"/>
        <v>3.718968163588654</v>
      </c>
      <c r="DK111" s="4">
        <f t="shared" si="403"/>
        <v>3.5252533555667709</v>
      </c>
      <c r="DL111" s="4">
        <f t="shared" si="403"/>
        <v>3.585524089454406</v>
      </c>
      <c r="DM111" s="4">
        <f t="shared" si="403"/>
        <v>3.1707561419191732</v>
      </c>
      <c r="DN111" s="4">
        <f t="shared" si="403"/>
        <v>2.9570195320630432</v>
      </c>
      <c r="DO111" s="4">
        <f t="shared" si="404"/>
        <v>2.4811231222374719</v>
      </c>
      <c r="DP111" s="4">
        <f t="shared" si="404"/>
        <v>1.9048792462621922</v>
      </c>
      <c r="DQ111" s="4">
        <f t="shared" si="404"/>
        <v>2.5257976448794794</v>
      </c>
      <c r="DR111" s="4">
        <f t="shared" si="404"/>
        <v>1.8774492803079967</v>
      </c>
      <c r="DS111" s="4">
        <f t="shared" si="404"/>
        <v>2.5981500817225722</v>
      </c>
      <c r="DT111" s="4">
        <f t="shared" si="404"/>
        <v>1.2438608414654606</v>
      </c>
      <c r="DU111" s="4">
        <f t="shared" si="404"/>
        <v>2.4082034095876503</v>
      </c>
      <c r="DV111" s="4">
        <f t="shared" si="404"/>
        <v>1.8474018408481951</v>
      </c>
      <c r="DW111" s="4">
        <f t="shared" si="404"/>
        <v>1.6951895311078324</v>
      </c>
      <c r="DX111" s="4">
        <f t="shared" si="404"/>
        <v>5.0004433017111438</v>
      </c>
      <c r="DY111" s="4">
        <f t="shared" si="405"/>
        <v>5.0791268127670319</v>
      </c>
      <c r="DZ111" s="4">
        <f t="shared" si="405"/>
        <v>7.069674328817066</v>
      </c>
      <c r="EA111" s="4">
        <f t="shared" si="405"/>
        <v>8.1002139358899541</v>
      </c>
      <c r="EB111" s="4">
        <f t="shared" si="405"/>
        <v>9.0033378883935598</v>
      </c>
      <c r="EC111" s="4">
        <f t="shared" si="405"/>
        <v>9.2258217392775954</v>
      </c>
      <c r="ED111" s="4">
        <f t="shared" si="405"/>
        <v>8.6460705294718831</v>
      </c>
      <c r="EE111" s="4">
        <f t="shared" si="405"/>
        <v>7.4952077513395388</v>
      </c>
      <c r="EF111" s="4">
        <f t="shared" si="405"/>
        <v>5.6379376306212592</v>
      </c>
      <c r="EG111" s="4">
        <f t="shared" si="405"/>
        <v>5.0733890362730349</v>
      </c>
      <c r="EH111" s="4">
        <f t="shared" si="405"/>
        <v>4.3503179917732338</v>
      </c>
      <c r="EI111" s="4">
        <f t="shared" si="406"/>
        <v>4.1909225081021795</v>
      </c>
      <c r="EJ111" s="4">
        <f t="shared" si="406"/>
        <v>4.0623031141081345</v>
      </c>
      <c r="EK111" s="4">
        <f t="shared" si="406"/>
        <v>2.9855412731466524</v>
      </c>
      <c r="EL111" s="4">
        <f t="shared" si="406"/>
        <v>2.7796470406337592</v>
      </c>
      <c r="EM111" s="4">
        <f t="shared" si="406"/>
        <v>2.5637655635289969</v>
      </c>
      <c r="EN111" s="10">
        <f t="shared" si="406"/>
        <v>2.2096116842738045</v>
      </c>
      <c r="EO111" s="10">
        <f t="shared" si="406"/>
        <v>2.6723298468306345</v>
      </c>
      <c r="EP111" s="10">
        <f t="shared" si="406"/>
        <v>2.9288587834817692</v>
      </c>
      <c r="EQ111" s="10">
        <f t="shared" si="406"/>
        <v>2.9915851522788195</v>
      </c>
      <c r="ER111" s="10">
        <f t="shared" si="406"/>
        <v>3.4818442191852039</v>
      </c>
      <c r="ES111" s="10">
        <f t="shared" si="407"/>
        <v>3.2577786728987812</v>
      </c>
      <c r="ET111" s="10">
        <f t="shared" si="407"/>
        <v>3.3747232875003919</v>
      </c>
      <c r="EU111" s="10">
        <f t="shared" si="407"/>
        <v>3.3834120790642519</v>
      </c>
      <c r="EV111" s="10">
        <f t="shared" si="407"/>
        <v>3.2257327663332891</v>
      </c>
      <c r="EW111" s="10">
        <f t="shared" si="407"/>
        <v>3.1602367915090968</v>
      </c>
      <c r="EX111" s="10">
        <f t="shared" si="407"/>
        <v>2.9992712881611094</v>
      </c>
      <c r="EY111" s="10">
        <f t="shared" si="407"/>
        <v>2.8083438885370571</v>
      </c>
      <c r="EZ111" s="10">
        <f t="shared" si="407"/>
        <v>2.6505089057183628</v>
      </c>
      <c r="FA111" s="10">
        <f t="shared" si="407"/>
        <v>2.5618585075186662</v>
      </c>
      <c r="FB111" s="10">
        <f t="shared" si="407"/>
        <v>2.47384357310243</v>
      </c>
      <c r="FC111" s="10">
        <f t="shared" si="408"/>
        <v>2.4095764966267419</v>
      </c>
      <c r="FD111" s="10">
        <f t="shared" si="408"/>
        <v>2.3665753819803514</v>
      </c>
      <c r="FE111" s="10">
        <f t="shared" si="408"/>
        <v>2.3433139399794856</v>
      </c>
      <c r="FF111" s="10">
        <f t="shared" si="408"/>
        <v>2.334313756507389</v>
      </c>
      <c r="FG111" s="10">
        <f t="shared" si="408"/>
        <v>2.3511292695615582</v>
      </c>
      <c r="FH111" s="10">
        <f t="shared" si="408"/>
        <v>2.3256770115049008</v>
      </c>
      <c r="FI111" s="10">
        <f t="shared" si="408"/>
        <v>2.3382349895976873</v>
      </c>
      <c r="FJ111" s="10">
        <f t="shared" si="408"/>
        <v>2.3413274918989035</v>
      </c>
    </row>
    <row r="112" spans="2:166" x14ac:dyDescent="0.2">
      <c r="B112" t="str">
        <f>B31</f>
        <v>Seattle MSA S&amp;P CoreLogic Case-Shilller Home Price Index</v>
      </c>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f t="shared" si="396"/>
        <v>9.0686901414003263</v>
      </c>
      <c r="AN112" s="4">
        <f t="shared" si="396"/>
        <v>8.9365963856708142</v>
      </c>
      <c r="AO112" s="4">
        <f t="shared" si="396"/>
        <v>8.5413318478066103</v>
      </c>
      <c r="AP112" s="4">
        <f t="shared" si="396"/>
        <v>8.9765012073091945</v>
      </c>
      <c r="AQ112" s="4">
        <f t="shared" si="396"/>
        <v>9.2907512739731857</v>
      </c>
      <c r="AR112" s="4">
        <f t="shared" si="396"/>
        <v>8.9607757654802889</v>
      </c>
      <c r="AS112" s="4">
        <f t="shared" si="396"/>
        <v>7.9902111823786592</v>
      </c>
      <c r="AT112" s="4">
        <f t="shared" si="396"/>
        <v>6.5781742593770787</v>
      </c>
      <c r="AU112" s="4">
        <f t="shared" si="396"/>
        <v>5.9359615487726058</v>
      </c>
      <c r="AV112" s="4">
        <f t="shared" si="396"/>
        <v>5.0870794172519496</v>
      </c>
      <c r="AW112" s="4">
        <f t="shared" si="397"/>
        <v>5.0593878978303808</v>
      </c>
      <c r="AX112" s="4">
        <f t="shared" si="397"/>
        <v>5.0678657036896668</v>
      </c>
      <c r="AY112" s="4">
        <f t="shared" si="397"/>
        <v>4.8942237024944379</v>
      </c>
      <c r="AZ112" s="4">
        <f t="shared" si="397"/>
        <v>4.05393624410324</v>
      </c>
      <c r="BA112" s="4">
        <f t="shared" si="397"/>
        <v>3.7679569118525214</v>
      </c>
      <c r="BB112" s="4">
        <f t="shared" si="397"/>
        <v>3.6555783691587296</v>
      </c>
      <c r="BC112" s="4">
        <f t="shared" si="397"/>
        <v>3.7245469337291226</v>
      </c>
      <c r="BD112" s="4">
        <f t="shared" si="397"/>
        <v>4.5135256149751113</v>
      </c>
      <c r="BE112" s="4">
        <f t="shared" si="397"/>
        <v>5.3518419089302327</v>
      </c>
      <c r="BF112" s="4">
        <f t="shared" si="397"/>
        <v>6.6725391112276045</v>
      </c>
      <c r="BG112" s="4">
        <f t="shared" si="398"/>
        <v>7.7676336507106702</v>
      </c>
      <c r="BH112" s="4">
        <f t="shared" si="398"/>
        <v>9.2115653536398501</v>
      </c>
      <c r="BI112" s="4">
        <f t="shared" si="398"/>
        <v>10.18256399452515</v>
      </c>
      <c r="BJ112" s="4">
        <f t="shared" si="398"/>
        <v>10.896643645849235</v>
      </c>
      <c r="BK112" s="4">
        <f t="shared" si="398"/>
        <v>13.247973238001642</v>
      </c>
      <c r="BL112" s="4">
        <f t="shared" si="398"/>
        <v>14.569074694870899</v>
      </c>
      <c r="BM112" s="4">
        <f t="shared" si="398"/>
        <v>16.478913791598139</v>
      </c>
      <c r="BN112" s="4">
        <f t="shared" si="398"/>
        <v>18.343017261777341</v>
      </c>
      <c r="BO112" s="4">
        <f t="shared" si="398"/>
        <v>18.302278934244409</v>
      </c>
      <c r="BP112" s="4">
        <f t="shared" si="398"/>
        <v>17.473135997786969</v>
      </c>
      <c r="BQ112" s="4">
        <f t="shared" si="399"/>
        <v>15.813042050627967</v>
      </c>
      <c r="BR112" s="4">
        <f t="shared" si="399"/>
        <v>12.954960060285758</v>
      </c>
      <c r="BS112" s="4">
        <f t="shared" si="399"/>
        <v>10.862503175453565</v>
      </c>
      <c r="BT112" s="4">
        <f t="shared" si="399"/>
        <v>8.877640440387724</v>
      </c>
      <c r="BU112" s="4">
        <f t="shared" si="399"/>
        <v>5.5384183581164814</v>
      </c>
      <c r="BV112" s="4">
        <f t="shared" si="399"/>
        <v>1.784054443673333</v>
      </c>
      <c r="BW112" s="4">
        <f t="shared" si="399"/>
        <v>-2.5192882059219768</v>
      </c>
      <c r="BX112" s="4">
        <f t="shared" si="399"/>
        <v>-6.1436280956346456</v>
      </c>
      <c r="BY112" s="4">
        <f t="shared" si="399"/>
        <v>-9.1176657751114494</v>
      </c>
      <c r="BZ112" s="4">
        <f t="shared" si="399"/>
        <v>-11.592298956064074</v>
      </c>
      <c r="CA112" s="4">
        <f t="shared" si="400"/>
        <v>-15.374771430311318</v>
      </c>
      <c r="CB112" s="4">
        <f t="shared" si="400"/>
        <v>-16.595693898753026</v>
      </c>
      <c r="CC112" s="4">
        <f t="shared" si="400"/>
        <v>-14.762554657752624</v>
      </c>
      <c r="CD112" s="4">
        <f t="shared" si="400"/>
        <v>-10.304339568564735</v>
      </c>
      <c r="CE112" s="4">
        <f t="shared" si="400"/>
        <v>-4.883710988910428</v>
      </c>
      <c r="CF112" s="4">
        <f t="shared" si="400"/>
        <v>-2.1609920857085241</v>
      </c>
      <c r="CG112" s="4">
        <f t="shared" si="400"/>
        <v>-2.3443626932899031</v>
      </c>
      <c r="CH112" s="4">
        <f t="shared" si="400"/>
        <v>-4.8077904009239614</v>
      </c>
      <c r="CI112" s="4">
        <f t="shared" si="400"/>
        <v>-7.0739832480316123</v>
      </c>
      <c r="CJ112" s="4">
        <f t="shared" si="400"/>
        <v>-6.9231812956854766</v>
      </c>
      <c r="CK112" s="4">
        <f t="shared" si="401"/>
        <v>-6.4243703527321117</v>
      </c>
      <c r="CL112" s="4">
        <f t="shared" si="401"/>
        <v>-5.8430484710202402</v>
      </c>
      <c r="CM112" s="4">
        <f t="shared" si="401"/>
        <v>-2.7000645669624013</v>
      </c>
      <c r="CN112" s="4">
        <f t="shared" si="401"/>
        <v>0.24935573100377528</v>
      </c>
      <c r="CO112" s="4">
        <f t="shared" si="401"/>
        <v>3.73375617009859</v>
      </c>
      <c r="CP112" s="4">
        <f t="shared" si="401"/>
        <v>7.3697159006592239</v>
      </c>
      <c r="CQ112" s="4">
        <f t="shared" si="401"/>
        <v>9.4732589500041708</v>
      </c>
      <c r="CR112" s="4">
        <f t="shared" si="401"/>
        <v>11.448066415712432</v>
      </c>
      <c r="CS112" s="4">
        <f t="shared" si="401"/>
        <v>13.05569741792343</v>
      </c>
      <c r="CT112" s="4">
        <f t="shared" si="401"/>
        <v>12.905517957411416</v>
      </c>
      <c r="CU112" s="4">
        <f t="shared" si="402"/>
        <v>11.948193307126399</v>
      </c>
      <c r="CV112" s="4">
        <f t="shared" si="402"/>
        <v>9.4430756168279331</v>
      </c>
      <c r="CW112" s="4">
        <f t="shared" si="402"/>
        <v>6.658173579640736</v>
      </c>
      <c r="CX112" s="4">
        <f t="shared" si="402"/>
        <v>6.4721658964153939</v>
      </c>
      <c r="CY112" s="4">
        <f t="shared" si="402"/>
        <v>6.9086539541251213</v>
      </c>
      <c r="CZ112" s="4">
        <f t="shared" si="402"/>
        <v>7.1560272267775282</v>
      </c>
      <c r="DA112" s="4">
        <f t="shared" si="402"/>
        <v>7.8524991420213075</v>
      </c>
      <c r="DB112" s="4">
        <f t="shared" si="402"/>
        <v>9.639893578944303</v>
      </c>
      <c r="DC112" s="4">
        <f t="shared" si="402"/>
        <v>10.446593044779707</v>
      </c>
      <c r="DD112" s="4">
        <f t="shared" si="402"/>
        <v>10.557415188151653</v>
      </c>
      <c r="DE112" s="4">
        <f t="shared" si="403"/>
        <v>11.349406644684423</v>
      </c>
      <c r="DF112" s="4">
        <f t="shared" si="403"/>
        <v>10.826178981954726</v>
      </c>
      <c r="DG112" s="4">
        <f t="shared" si="403"/>
        <v>11.659957203523197</v>
      </c>
      <c r="DH112" s="4">
        <f t="shared" si="403"/>
        <v>12.987194484242327</v>
      </c>
      <c r="DI112" s="4">
        <f t="shared" si="403"/>
        <v>13.369924180243098</v>
      </c>
      <c r="DJ112" s="4">
        <f t="shared" si="403"/>
        <v>12.966079883897507</v>
      </c>
      <c r="DK112" s="4">
        <f t="shared" si="403"/>
        <v>12.640473114881811</v>
      </c>
      <c r="DL112" s="4">
        <f t="shared" si="403"/>
        <v>12.887927140588396</v>
      </c>
      <c r="DM112" s="4">
        <f t="shared" si="403"/>
        <v>9.9271902713255145</v>
      </c>
      <c r="DN112" s="4">
        <f t="shared" si="403"/>
        <v>6.4687546265820961</v>
      </c>
      <c r="DO112" s="4">
        <f t="shared" si="404"/>
        <v>2.7217379570419808</v>
      </c>
      <c r="DP112" s="4">
        <f t="shared" si="404"/>
        <v>-1.0192198286625875</v>
      </c>
      <c r="DQ112" s="4">
        <f t="shared" si="404"/>
        <v>0.70286243173349749</v>
      </c>
      <c r="DR112" s="4">
        <f t="shared" si="404"/>
        <v>3.4624631869017541</v>
      </c>
      <c r="DS112" s="4">
        <f t="shared" si="404"/>
        <v>6.0604811660044611</v>
      </c>
      <c r="DT112" s="4">
        <f t="shared" si="404"/>
        <v>6.7448734300353808</v>
      </c>
      <c r="DU112" s="4">
        <f t="shared" si="404"/>
        <v>8.6666601336845552</v>
      </c>
      <c r="DV112" s="4">
        <f t="shared" si="404"/>
        <v>12.87654398474476</v>
      </c>
      <c r="DW112" s="4">
        <f t="shared" si="404"/>
        <v>16.159617931746894</v>
      </c>
      <c r="DX112" s="4">
        <f t="shared" si="404"/>
        <v>22.864748955679872</v>
      </c>
      <c r="DY112" s="4">
        <f t="shared" si="405"/>
        <v>24.379275578591695</v>
      </c>
      <c r="DZ112" s="4">
        <f t="shared" si="405"/>
        <v>23.533219635882464</v>
      </c>
      <c r="EA112" s="4">
        <f t="shared" si="405"/>
        <v>26.392923749251551</v>
      </c>
      <c r="EB112" s="4">
        <f t="shared" si="405"/>
        <v>22.659050466810271</v>
      </c>
      <c r="EC112" s="4">
        <f t="shared" si="405"/>
        <v>10.131814747838108</v>
      </c>
      <c r="ED112" s="4">
        <f t="shared" si="405"/>
        <v>1.4510913578332119</v>
      </c>
      <c r="EE112" s="4">
        <f t="shared" si="405"/>
        <v>-8.4364946633843871</v>
      </c>
      <c r="EF112" s="4">
        <f t="shared" si="405"/>
        <v>-10.385340433405521</v>
      </c>
      <c r="EG112" s="4">
        <f t="shared" si="405"/>
        <v>-1.3022449162353622</v>
      </c>
      <c r="EH112" s="4">
        <f t="shared" si="405"/>
        <v>2.9284354843019278</v>
      </c>
      <c r="EI112" s="4">
        <f t="shared" si="406"/>
        <v>6.6586179308104843</v>
      </c>
      <c r="EJ112" s="4">
        <f t="shared" si="406"/>
        <v>6.988536956698721</v>
      </c>
      <c r="EK112" s="4">
        <f t="shared" si="406"/>
        <v>5.3970778149281307</v>
      </c>
      <c r="EL112" s="4">
        <f t="shared" si="406"/>
        <v>5.2969090560274656</v>
      </c>
      <c r="EM112" s="4">
        <f t="shared" si="406"/>
        <v>4.8621030530271225</v>
      </c>
      <c r="EN112" s="10">
        <f t="shared" si="406"/>
        <v>2.9853816644020315</v>
      </c>
      <c r="EO112" s="10">
        <f t="shared" si="406"/>
        <v>0.9635138796031173</v>
      </c>
      <c r="EP112" s="10">
        <f t="shared" si="406"/>
        <v>1.4816137462662082</v>
      </c>
      <c r="EQ112" s="10">
        <f t="shared" si="406"/>
        <v>2.4841697588543044</v>
      </c>
      <c r="ER112" s="10">
        <f t="shared" si="406"/>
        <v>2.8263560096037477</v>
      </c>
      <c r="ES112" s="10">
        <f t="shared" si="407"/>
        <v>3.2022202559178092</v>
      </c>
      <c r="ET112" s="10">
        <f t="shared" si="407"/>
        <v>3.9110774896374378</v>
      </c>
      <c r="EU112" s="10">
        <f t="shared" si="407"/>
        <v>4.4953109884398046</v>
      </c>
      <c r="EV112" s="10">
        <f t="shared" si="407"/>
        <v>4.9337537096565187</v>
      </c>
      <c r="EW112" s="10">
        <f t="shared" si="407"/>
        <v>5.2736690991393775</v>
      </c>
      <c r="EX112" s="10">
        <f t="shared" si="407"/>
        <v>5.4313662968098253</v>
      </c>
      <c r="EY112" s="10">
        <f t="shared" si="407"/>
        <v>5.5123234421232681</v>
      </c>
      <c r="EZ112" s="10">
        <f t="shared" si="407"/>
        <v>5.4880043614089713</v>
      </c>
      <c r="FA112" s="10">
        <f t="shared" si="407"/>
        <v>5.4590626711998214</v>
      </c>
      <c r="FB112" s="10">
        <f t="shared" si="407"/>
        <v>5.4484518320955244</v>
      </c>
      <c r="FC112" s="10">
        <f t="shared" si="408"/>
        <v>5.3972198251445169</v>
      </c>
      <c r="FD112" s="10">
        <f t="shared" si="408"/>
        <v>5.387456194603657</v>
      </c>
      <c r="FE112" s="10">
        <f t="shared" si="408"/>
        <v>5.3479152613483905</v>
      </c>
      <c r="FF112" s="10">
        <f t="shared" si="408"/>
        <v>5.2865560849179927</v>
      </c>
      <c r="FG112" s="10">
        <f t="shared" si="408"/>
        <v>5.2400499913203502</v>
      </c>
      <c r="FH112" s="10">
        <f t="shared" si="408"/>
        <v>5.2054924933596869</v>
      </c>
      <c r="FI112" s="10">
        <f t="shared" si="408"/>
        <v>5.2153611477831596</v>
      </c>
      <c r="FJ112" s="10">
        <f t="shared" si="408"/>
        <v>5.2162056772393051</v>
      </c>
    </row>
    <row r="113" spans="2:166" x14ac:dyDescent="0.2">
      <c r="B113" t="str">
        <f>B32</f>
        <v>Housing permits (thous.)</v>
      </c>
      <c r="C113" s="4"/>
      <c r="D113" s="4"/>
      <c r="E113" s="4"/>
      <c r="F113" s="4"/>
      <c r="G113" s="4">
        <f t="shared" ref="G113:P114" si="409">100*(G32/C32-1)</f>
        <v>-70.629460946610067</v>
      </c>
      <c r="H113" s="4">
        <f t="shared" si="409"/>
        <v>-54.228569117644376</v>
      </c>
      <c r="I113" s="4">
        <f t="shared" si="409"/>
        <v>-40.967451864159486</v>
      </c>
      <c r="J113" s="4">
        <f t="shared" si="409"/>
        <v>-43.824476991878484</v>
      </c>
      <c r="K113" s="4">
        <f t="shared" si="409"/>
        <v>35.341035642386046</v>
      </c>
      <c r="L113" s="4">
        <f t="shared" si="409"/>
        <v>37.126430486211248</v>
      </c>
      <c r="M113" s="4">
        <f t="shared" si="409"/>
        <v>3.3452835497972844</v>
      </c>
      <c r="N113" s="4">
        <f t="shared" si="409"/>
        <v>46.549999379480433</v>
      </c>
      <c r="O113" s="4">
        <f t="shared" si="409"/>
        <v>-23.664532196072365</v>
      </c>
      <c r="P113" s="4">
        <f t="shared" si="409"/>
        <v>-16.717638543305579</v>
      </c>
      <c r="Q113" s="4">
        <f t="shared" ref="Q113:Z114" si="410">100*(Q32/M32-1)</f>
        <v>9.3910612395093462</v>
      </c>
      <c r="R113" s="4">
        <f t="shared" si="410"/>
        <v>29.934382398094183</v>
      </c>
      <c r="S113" s="4">
        <f t="shared" si="410"/>
        <v>21.85014650481374</v>
      </c>
      <c r="T113" s="4">
        <f t="shared" si="410"/>
        <v>17.938021454112029</v>
      </c>
      <c r="U113" s="4">
        <f t="shared" si="410"/>
        <v>27.990775439607951</v>
      </c>
      <c r="V113" s="4">
        <f t="shared" si="410"/>
        <v>-7.6417004048582875</v>
      </c>
      <c r="W113" s="4">
        <f t="shared" si="410"/>
        <v>6.1147372037100522</v>
      </c>
      <c r="X113" s="4">
        <f t="shared" si="410"/>
        <v>-0.35371399696815242</v>
      </c>
      <c r="Y113" s="4">
        <f t="shared" si="410"/>
        <v>-21.576576576576578</v>
      </c>
      <c r="Z113" s="4">
        <f t="shared" si="410"/>
        <v>-5.5068493150684965</v>
      </c>
      <c r="AA113" s="4">
        <f t="shared" ref="AA113:AJ114" si="411">100*(AA32/W32-1)</f>
        <v>12.495953382971825</v>
      </c>
      <c r="AB113" s="4">
        <f t="shared" si="411"/>
        <v>6.3894523326571973</v>
      </c>
      <c r="AC113" s="4">
        <f t="shared" si="411"/>
        <v>23.004020677771386</v>
      </c>
      <c r="AD113" s="4">
        <f t="shared" si="411"/>
        <v>18.20817628298057</v>
      </c>
      <c r="AE113" s="4">
        <f t="shared" si="411"/>
        <v>14.877697841726611</v>
      </c>
      <c r="AF113" s="4">
        <f t="shared" si="411"/>
        <v>-2.9551954242135414</v>
      </c>
      <c r="AG113" s="4">
        <f t="shared" si="411"/>
        <v>38.150828858276917</v>
      </c>
      <c r="AH113" s="4">
        <f t="shared" si="411"/>
        <v>-4.4395388766249706</v>
      </c>
      <c r="AI113" s="4">
        <f t="shared" si="411"/>
        <v>11.698396793587174</v>
      </c>
      <c r="AJ113" s="4">
        <f t="shared" si="411"/>
        <v>22.249508840864429</v>
      </c>
      <c r="AK113" s="4">
        <f t="shared" ref="AK113:AL114" si="412">100*(AK32/AG32-1)</f>
        <v>-0.60841642724354106</v>
      </c>
      <c r="AL113" s="4">
        <f t="shared" si="412"/>
        <v>46.996919917864474</v>
      </c>
      <c r="AM113" s="4">
        <f t="shared" si="396"/>
        <v>-17.066606862525234</v>
      </c>
      <c r="AN113" s="4">
        <f t="shared" si="396"/>
        <v>26.476496584973862</v>
      </c>
      <c r="AO113" s="4">
        <f t="shared" si="396"/>
        <v>-13.994218670294167</v>
      </c>
      <c r="AP113" s="4">
        <f t="shared" si="396"/>
        <v>-19.783481753099352</v>
      </c>
      <c r="AQ113" s="4">
        <f t="shared" si="396"/>
        <v>20.903190914007563</v>
      </c>
      <c r="AR113" s="4">
        <f t="shared" si="396"/>
        <v>-21.64866581956797</v>
      </c>
      <c r="AS113" s="4">
        <f t="shared" si="396"/>
        <v>0.65243179122183026</v>
      </c>
      <c r="AT113" s="4">
        <f t="shared" si="396"/>
        <v>-8.0104484109708274</v>
      </c>
      <c r="AU113" s="4">
        <f t="shared" si="396"/>
        <v>-9.2820398121225658</v>
      </c>
      <c r="AV113" s="4">
        <f t="shared" si="396"/>
        <v>-3.9529697952564335</v>
      </c>
      <c r="AW113" s="4">
        <f t="shared" si="397"/>
        <v>-22.549597328619132</v>
      </c>
      <c r="AX113" s="4">
        <f t="shared" si="397"/>
        <v>-33.483199242782767</v>
      </c>
      <c r="AY113" s="4">
        <f t="shared" si="397"/>
        <v>-27.588757396449704</v>
      </c>
      <c r="AZ113" s="4">
        <f t="shared" si="397"/>
        <v>4.3478260869565188</v>
      </c>
      <c r="BA113" s="4">
        <f t="shared" si="397"/>
        <v>-10.246005579507989</v>
      </c>
      <c r="BB113" s="4">
        <f t="shared" si="397"/>
        <v>20.882248310209881</v>
      </c>
      <c r="BC113" s="4">
        <f t="shared" si="397"/>
        <v>12.972420837589382</v>
      </c>
      <c r="BD113" s="4">
        <f t="shared" si="397"/>
        <v>-11.084142394822006</v>
      </c>
      <c r="BE113" s="4">
        <f t="shared" si="397"/>
        <v>36.903079966092122</v>
      </c>
      <c r="BF113" s="4">
        <f t="shared" si="397"/>
        <v>-10.623896409652733</v>
      </c>
      <c r="BG113" s="4">
        <f t="shared" si="398"/>
        <v>13.230861965039175</v>
      </c>
      <c r="BH113" s="4">
        <f t="shared" si="398"/>
        <v>0.40946314831664665</v>
      </c>
      <c r="BI113" s="4">
        <f t="shared" si="398"/>
        <v>7.925696594427234</v>
      </c>
      <c r="BJ113" s="4">
        <f t="shared" si="398"/>
        <v>37.108989134013839</v>
      </c>
      <c r="BK113" s="4">
        <f t="shared" si="398"/>
        <v>11.605003992547246</v>
      </c>
      <c r="BL113" s="4">
        <f t="shared" si="398"/>
        <v>5.1880380607159049</v>
      </c>
      <c r="BM113" s="4">
        <f t="shared" si="398"/>
        <v>-2.6582520558424139</v>
      </c>
      <c r="BN113" s="4">
        <f t="shared" si="398"/>
        <v>16.546589817483181</v>
      </c>
      <c r="BO113" s="4">
        <f t="shared" si="398"/>
        <v>-7.7510135940853768</v>
      </c>
      <c r="BP113" s="4">
        <f t="shared" si="398"/>
        <v>23.993107904372167</v>
      </c>
      <c r="BQ113" s="4">
        <f t="shared" si="399"/>
        <v>26.994106090373272</v>
      </c>
      <c r="BR113" s="4">
        <f t="shared" si="399"/>
        <v>-25.489388007418089</v>
      </c>
      <c r="BS113" s="4">
        <f t="shared" si="399"/>
        <v>64.658738366080669</v>
      </c>
      <c r="BT113" s="4">
        <f t="shared" si="399"/>
        <v>-11.829077644606567</v>
      </c>
      <c r="BU113" s="4">
        <f t="shared" si="399"/>
        <v>-11.819306930693074</v>
      </c>
      <c r="BV113" s="4">
        <f t="shared" si="399"/>
        <v>10.398230088495586</v>
      </c>
      <c r="BW113" s="4">
        <f t="shared" si="399"/>
        <v>-44.779400219814725</v>
      </c>
      <c r="BX113" s="4">
        <f t="shared" si="399"/>
        <v>-15.878644602048853</v>
      </c>
      <c r="BY113" s="4">
        <f t="shared" si="399"/>
        <v>-42.456140350877192</v>
      </c>
      <c r="BZ113" s="4">
        <f t="shared" si="399"/>
        <v>-56.162324649298597</v>
      </c>
      <c r="CA113" s="4">
        <f t="shared" si="400"/>
        <v>-62.38271253909582</v>
      </c>
      <c r="CB113" s="4">
        <f t="shared" si="400"/>
        <v>-68.032786885245898</v>
      </c>
      <c r="CC113" s="4">
        <f t="shared" si="400"/>
        <v>-58.384146341463413</v>
      </c>
      <c r="CD113" s="4">
        <f t="shared" si="400"/>
        <v>-24.057142857142853</v>
      </c>
      <c r="CE113" s="4">
        <f t="shared" si="400"/>
        <v>61.602418745275877</v>
      </c>
      <c r="CF113" s="4">
        <f t="shared" si="400"/>
        <v>12.747252747252746</v>
      </c>
      <c r="CG113" s="4">
        <f t="shared" si="400"/>
        <v>74.212454212454219</v>
      </c>
      <c r="CH113" s="4">
        <f t="shared" si="400"/>
        <v>47.554552294958619</v>
      </c>
      <c r="CI113" s="4">
        <f t="shared" si="400"/>
        <v>-39.990645463049582</v>
      </c>
      <c r="CJ113" s="4">
        <f t="shared" si="400"/>
        <v>102.72904483430798</v>
      </c>
      <c r="CK113" s="4">
        <f t="shared" si="401"/>
        <v>0.8830950378469371</v>
      </c>
      <c r="CL113" s="4">
        <f t="shared" si="401"/>
        <v>-3.5186129525752174</v>
      </c>
      <c r="CM113" s="4">
        <f t="shared" si="401"/>
        <v>121.82385035074046</v>
      </c>
      <c r="CN113" s="4">
        <f t="shared" si="401"/>
        <v>30.512820512820515</v>
      </c>
      <c r="CO113" s="4">
        <f t="shared" si="401"/>
        <v>79.199666527719884</v>
      </c>
      <c r="CP113" s="4">
        <f t="shared" si="401"/>
        <v>70.930232558139522</v>
      </c>
      <c r="CQ113" s="4">
        <f t="shared" si="401"/>
        <v>13.070976809557266</v>
      </c>
      <c r="CR113" s="4">
        <f t="shared" si="401"/>
        <v>-8.5707269155206323</v>
      </c>
      <c r="CS113" s="4">
        <f t="shared" si="401"/>
        <v>1.1863224005582707</v>
      </c>
      <c r="CT113" s="4">
        <f t="shared" si="401"/>
        <v>28.602350030921464</v>
      </c>
      <c r="CU113" s="4">
        <f t="shared" si="402"/>
        <v>-3.884400248601616</v>
      </c>
      <c r="CV113" s="4">
        <f t="shared" si="402"/>
        <v>41.418211120064477</v>
      </c>
      <c r="CW113" s="4">
        <f t="shared" si="402"/>
        <v>18.551724137931025</v>
      </c>
      <c r="CX113" s="4">
        <f t="shared" si="402"/>
        <v>3.798990141861025</v>
      </c>
      <c r="CY113" s="4">
        <f t="shared" si="402"/>
        <v>116.45651471063694</v>
      </c>
      <c r="CZ113" s="4">
        <f t="shared" si="402"/>
        <v>-7.0655270655270659</v>
      </c>
      <c r="DA113" s="4">
        <f t="shared" si="402"/>
        <v>15.571068450649594</v>
      </c>
      <c r="DB113" s="4">
        <f t="shared" si="402"/>
        <v>6.0921936529997778</v>
      </c>
      <c r="DC113" s="4">
        <f t="shared" si="402"/>
        <v>-46.153846153846153</v>
      </c>
      <c r="DD113" s="4">
        <f t="shared" si="402"/>
        <v>26.098508072756999</v>
      </c>
      <c r="DE113" s="4">
        <f t="shared" si="403"/>
        <v>-8.8255033557047007</v>
      </c>
      <c r="DF113" s="4">
        <f t="shared" si="403"/>
        <v>35.087336244541476</v>
      </c>
      <c r="DG113" s="4">
        <f t="shared" si="403"/>
        <v>18.113730929264914</v>
      </c>
      <c r="DH113" s="4">
        <f t="shared" si="403"/>
        <v>-18.541329011345219</v>
      </c>
      <c r="DI113" s="4">
        <f t="shared" si="403"/>
        <v>4.2142068457857951</v>
      </c>
      <c r="DJ113" s="4">
        <f t="shared" si="403"/>
        <v>10.344270244060127</v>
      </c>
      <c r="DK113" s="4">
        <f t="shared" si="403"/>
        <v>16.275246594645367</v>
      </c>
      <c r="DL113" s="4">
        <f t="shared" si="403"/>
        <v>-4.4568245125348183</v>
      </c>
      <c r="DM113" s="4">
        <f t="shared" si="403"/>
        <v>-28.606745541232559</v>
      </c>
      <c r="DN113" s="4">
        <f t="shared" si="403"/>
        <v>-21.048776915189691</v>
      </c>
      <c r="DO113" s="4">
        <f t="shared" si="404"/>
        <v>-18.299333467986266</v>
      </c>
      <c r="DP113" s="4">
        <f t="shared" si="404"/>
        <v>32.52811328613079</v>
      </c>
      <c r="DQ113" s="4">
        <f t="shared" si="404"/>
        <v>38.560474894880038</v>
      </c>
      <c r="DR113" s="4">
        <f t="shared" si="404"/>
        <v>20.055658627087205</v>
      </c>
      <c r="DS113" s="4">
        <f t="shared" si="404"/>
        <v>-1.0383189122373349</v>
      </c>
      <c r="DT113" s="4">
        <f t="shared" si="404"/>
        <v>-18.337523570081704</v>
      </c>
      <c r="DU113" s="4">
        <f t="shared" si="404"/>
        <v>-9.8000714030703318</v>
      </c>
      <c r="DV113" s="4">
        <f t="shared" si="404"/>
        <v>-27.986400865399474</v>
      </c>
      <c r="DW113" s="4">
        <f t="shared" si="404"/>
        <v>38.795903072695467</v>
      </c>
      <c r="DX113" s="4">
        <f t="shared" si="404"/>
        <v>-15.893784875889938</v>
      </c>
      <c r="DY113" s="4">
        <f t="shared" si="405"/>
        <v>18.642390659014453</v>
      </c>
      <c r="DZ113" s="4">
        <f t="shared" si="405"/>
        <v>76.137339055793987</v>
      </c>
      <c r="EA113" s="4">
        <f t="shared" si="405"/>
        <v>-3.8516918646508302</v>
      </c>
      <c r="EB113" s="4">
        <f t="shared" si="405"/>
        <v>49.279341111873705</v>
      </c>
      <c r="EC113" s="4">
        <f t="shared" si="405"/>
        <v>-17.447873227689737</v>
      </c>
      <c r="ED113" s="4">
        <f t="shared" si="405"/>
        <v>-47.076023391812861</v>
      </c>
      <c r="EE113" s="4">
        <f t="shared" si="405"/>
        <v>-27.967053538000751</v>
      </c>
      <c r="EF113" s="4">
        <f t="shared" si="405"/>
        <v>-40.996168582375482</v>
      </c>
      <c r="EG113" s="4">
        <f t="shared" si="405"/>
        <v>-38.351182056981202</v>
      </c>
      <c r="EH113" s="4">
        <f t="shared" si="405"/>
        <v>-14.088397790055252</v>
      </c>
      <c r="EI113" s="4">
        <f t="shared" si="406"/>
        <v>8.3679833679833671</v>
      </c>
      <c r="EJ113" s="4">
        <f t="shared" si="406"/>
        <v>-19.480519480519476</v>
      </c>
      <c r="EK113" s="4">
        <f t="shared" si="406"/>
        <v>7.3090789904949105</v>
      </c>
      <c r="EL113" s="4">
        <f t="shared" si="406"/>
        <v>5.3054662379421247</v>
      </c>
      <c r="EM113" s="4">
        <f t="shared" si="406"/>
        <v>-44.172661870503596</v>
      </c>
      <c r="EN113" s="10">
        <f t="shared" si="406"/>
        <v>8.0001612903225947</v>
      </c>
      <c r="EO113" s="10">
        <f t="shared" si="406"/>
        <v>9.4659437996334805</v>
      </c>
      <c r="EP113" s="10">
        <f t="shared" si="406"/>
        <v>-11.081806615776079</v>
      </c>
      <c r="EQ113" s="10">
        <f t="shared" si="406"/>
        <v>60.814969931271492</v>
      </c>
      <c r="ER113" s="10">
        <f t="shared" si="406"/>
        <v>21.177985098588572</v>
      </c>
      <c r="ES113" s="10">
        <f t="shared" si="407"/>
        <v>16.921857800756989</v>
      </c>
      <c r="ET113" s="10">
        <f t="shared" si="407"/>
        <v>24.338851075337264</v>
      </c>
      <c r="EU113" s="10">
        <f t="shared" si="407"/>
        <v>20.287824647464547</v>
      </c>
      <c r="EV113" s="10">
        <f t="shared" si="407"/>
        <v>14.582534825223782</v>
      </c>
      <c r="EW113" s="10">
        <f t="shared" si="407"/>
        <v>11.567029720454958</v>
      </c>
      <c r="EX113" s="10">
        <f t="shared" si="407"/>
        <v>8.7992469509511331</v>
      </c>
      <c r="EY113" s="10">
        <f t="shared" si="407"/>
        <v>7.3599874758579986</v>
      </c>
      <c r="EZ113" s="10">
        <f t="shared" si="407"/>
        <v>6.678422729966571</v>
      </c>
      <c r="FA113" s="10">
        <f t="shared" si="407"/>
        <v>8.1614602523056856</v>
      </c>
      <c r="FB113" s="10">
        <f t="shared" si="407"/>
        <v>8.1656558776307175</v>
      </c>
      <c r="FC113" s="10">
        <f t="shared" si="408"/>
        <v>6.0926170873541352</v>
      </c>
      <c r="FD113" s="10">
        <f t="shared" si="408"/>
        <v>3.7867586453046886</v>
      </c>
      <c r="FE113" s="10">
        <f t="shared" si="408"/>
        <v>2.6031626748012071</v>
      </c>
      <c r="FF113" s="10">
        <f t="shared" si="408"/>
        <v>2.242122210547981</v>
      </c>
      <c r="FG113" s="10">
        <f t="shared" si="408"/>
        <v>2.1631087627326018</v>
      </c>
      <c r="FH113" s="10">
        <f t="shared" si="408"/>
        <v>2.0420009083115254</v>
      </c>
      <c r="FI113" s="10">
        <f t="shared" si="408"/>
        <v>1.6318541633338235</v>
      </c>
      <c r="FJ113" s="10">
        <f t="shared" si="408"/>
        <v>1.2549744213603775</v>
      </c>
    </row>
    <row r="114" spans="2:166" x14ac:dyDescent="0.2">
      <c r="B114" t="str">
        <f>B33</f>
        <v>Population (thous.)</v>
      </c>
      <c r="C114" s="4"/>
      <c r="D114" s="4"/>
      <c r="E114" s="4"/>
      <c r="F114" s="4"/>
      <c r="G114" s="4">
        <f t="shared" si="409"/>
        <v>3.3013285296561001</v>
      </c>
      <c r="H114" s="4">
        <f t="shared" si="409"/>
        <v>2.8754416516208137</v>
      </c>
      <c r="I114" s="4">
        <f t="shared" si="409"/>
        <v>2.3427572909876959</v>
      </c>
      <c r="J114" s="4">
        <f t="shared" si="409"/>
        <v>1.8258297657055556</v>
      </c>
      <c r="K114" s="4">
        <f t="shared" si="409"/>
        <v>1.4421515299308352</v>
      </c>
      <c r="L114" s="4">
        <f t="shared" si="409"/>
        <v>1.273696790950174</v>
      </c>
      <c r="M114" s="4">
        <f t="shared" si="409"/>
        <v>1.2737245018055399</v>
      </c>
      <c r="N114" s="4">
        <f t="shared" si="409"/>
        <v>1.365671830714188</v>
      </c>
      <c r="O114" s="4">
        <f t="shared" si="409"/>
        <v>1.4743225739047627</v>
      </c>
      <c r="P114" s="4">
        <f t="shared" si="409"/>
        <v>1.5394440441074853</v>
      </c>
      <c r="Q114" s="4">
        <f t="shared" si="410"/>
        <v>1.5583511466468414</v>
      </c>
      <c r="R114" s="4">
        <f t="shared" si="410"/>
        <v>1.5426571514604692</v>
      </c>
      <c r="S114" s="4">
        <f t="shared" si="410"/>
        <v>1.503856880490817</v>
      </c>
      <c r="T114" s="4">
        <f t="shared" si="410"/>
        <v>1.4524502569485787</v>
      </c>
      <c r="U114" s="4">
        <f t="shared" si="410"/>
        <v>1.3954925139608054</v>
      </c>
      <c r="V114" s="4">
        <f t="shared" si="410"/>
        <v>1.3391078844445792</v>
      </c>
      <c r="W114" s="4">
        <f t="shared" si="410"/>
        <v>1.2893234010600718</v>
      </c>
      <c r="X114" s="4">
        <f t="shared" si="410"/>
        <v>1.251028314870628</v>
      </c>
      <c r="Y114" s="4">
        <f t="shared" si="410"/>
        <v>1.224864734292952</v>
      </c>
      <c r="Z114" s="4">
        <f t="shared" si="410"/>
        <v>1.2104349730146291</v>
      </c>
      <c r="AA114" s="4">
        <f t="shared" si="411"/>
        <v>1.2073557740229779</v>
      </c>
      <c r="AB114" s="4">
        <f t="shared" si="411"/>
        <v>1.2169151594375371</v>
      </c>
      <c r="AC114" s="4">
        <f t="shared" si="411"/>
        <v>1.2470116911624807</v>
      </c>
      <c r="AD114" s="4">
        <f t="shared" si="411"/>
        <v>1.3070997131702233</v>
      </c>
      <c r="AE114" s="4">
        <f t="shared" si="411"/>
        <v>1.4065131858320701</v>
      </c>
      <c r="AF114" s="4">
        <f t="shared" si="411"/>
        <v>1.5479063214717259</v>
      </c>
      <c r="AG114" s="4">
        <f t="shared" si="411"/>
        <v>1.7077365457402127</v>
      </c>
      <c r="AH114" s="4">
        <f t="shared" si="411"/>
        <v>1.8561702493048227</v>
      </c>
      <c r="AI114" s="4">
        <f t="shared" si="411"/>
        <v>1.96373387252331</v>
      </c>
      <c r="AJ114" s="4">
        <f t="shared" si="411"/>
        <v>2.0100678088837309</v>
      </c>
      <c r="AK114" s="4">
        <f t="shared" si="412"/>
        <v>2.00962628784771</v>
      </c>
      <c r="AL114" s="4">
        <f t="shared" si="412"/>
        <v>1.9852503718001735</v>
      </c>
      <c r="AM114" s="4">
        <f t="shared" si="396"/>
        <v>1.959363129451952</v>
      </c>
      <c r="AN114" s="4">
        <f t="shared" si="396"/>
        <v>1.9465986221832265</v>
      </c>
      <c r="AO114" s="4">
        <f t="shared" si="396"/>
        <v>1.9321157642537612</v>
      </c>
      <c r="AP114" s="4">
        <f t="shared" si="396"/>
        <v>1.8941025109971088</v>
      </c>
      <c r="AQ114" s="4">
        <f t="shared" si="396"/>
        <v>1.8111678691294264</v>
      </c>
      <c r="AR114" s="4">
        <f t="shared" si="396"/>
        <v>1.6730612853427251</v>
      </c>
      <c r="AS114" s="4">
        <f t="shared" si="396"/>
        <v>1.512367504406531</v>
      </c>
      <c r="AT114" s="4">
        <f t="shared" si="396"/>
        <v>1.3715791419819823</v>
      </c>
      <c r="AU114" s="4">
        <f t="shared" si="396"/>
        <v>1.2923642912930466</v>
      </c>
      <c r="AV114" s="4">
        <f t="shared" si="396"/>
        <v>1.3000565235971706</v>
      </c>
      <c r="AW114" s="4">
        <f t="shared" si="397"/>
        <v>1.3571033860833026</v>
      </c>
      <c r="AX114" s="4">
        <f t="shared" si="397"/>
        <v>1.4108859597888657</v>
      </c>
      <c r="AY114" s="4">
        <f t="shared" si="397"/>
        <v>1.40939962104214</v>
      </c>
      <c r="AZ114" s="4">
        <f t="shared" si="397"/>
        <v>1.3178523474321358</v>
      </c>
      <c r="BA114" s="4">
        <f t="shared" si="397"/>
        <v>1.1678658555740684</v>
      </c>
      <c r="BB114" s="4">
        <f t="shared" si="397"/>
        <v>1.0069520836347046</v>
      </c>
      <c r="BC114" s="4">
        <f t="shared" si="397"/>
        <v>0.88179288607574957</v>
      </c>
      <c r="BD114" s="4">
        <f t="shared" si="397"/>
        <v>0.8263290288704539</v>
      </c>
      <c r="BE114" s="4">
        <f t="shared" si="397"/>
        <v>0.82611411560931103</v>
      </c>
      <c r="BF114" s="4">
        <f t="shared" si="397"/>
        <v>0.85498079063348609</v>
      </c>
      <c r="BG114" s="4">
        <f t="shared" si="398"/>
        <v>0.88701759125939805</v>
      </c>
      <c r="BH114" s="4">
        <f t="shared" si="398"/>
        <v>0.90527466129197709</v>
      </c>
      <c r="BI114" s="4">
        <f t="shared" si="398"/>
        <v>0.92794964668028168</v>
      </c>
      <c r="BJ114" s="4">
        <f t="shared" si="398"/>
        <v>0.9818191592048775</v>
      </c>
      <c r="BK114" s="4">
        <f t="shared" si="398"/>
        <v>1.0934204128821401</v>
      </c>
      <c r="BL114" s="4">
        <f t="shared" si="398"/>
        <v>1.2761344997068713</v>
      </c>
      <c r="BM114" s="4">
        <f t="shared" si="398"/>
        <v>1.4915740676526568</v>
      </c>
      <c r="BN114" s="4">
        <f t="shared" si="398"/>
        <v>1.6886741208206324</v>
      </c>
      <c r="BO114" s="4">
        <f t="shared" si="398"/>
        <v>1.8167904714407879</v>
      </c>
      <c r="BP114" s="4">
        <f t="shared" si="398"/>
        <v>1.8401450923632767</v>
      </c>
      <c r="BQ114" s="4">
        <f t="shared" si="399"/>
        <v>1.7800858639887895</v>
      </c>
      <c r="BR114" s="4">
        <f t="shared" si="399"/>
        <v>1.6718110367672567</v>
      </c>
      <c r="BS114" s="4">
        <f t="shared" si="399"/>
        <v>1.5498535498059463</v>
      </c>
      <c r="BT114" s="4">
        <f t="shared" si="399"/>
        <v>1.441369726239361</v>
      </c>
      <c r="BU114" s="4">
        <f t="shared" si="399"/>
        <v>1.3466226970625828</v>
      </c>
      <c r="BV114" s="4">
        <f t="shared" si="399"/>
        <v>1.2593380335223392</v>
      </c>
      <c r="BW114" s="4">
        <f t="shared" si="399"/>
        <v>1.1733658489336829</v>
      </c>
      <c r="BX114" s="4">
        <f t="shared" si="399"/>
        <v>1.0862621362552005</v>
      </c>
      <c r="BY114" s="4">
        <f t="shared" si="399"/>
        <v>1.0099830841348245</v>
      </c>
      <c r="BZ114" s="4">
        <f t="shared" si="399"/>
        <v>0.95992601640229047</v>
      </c>
      <c r="CA114" s="4">
        <f t="shared" si="400"/>
        <v>0.95133866444312432</v>
      </c>
      <c r="CB114" s="4">
        <f t="shared" si="400"/>
        <v>0.99140901171332896</v>
      </c>
      <c r="CC114" s="4">
        <f t="shared" si="400"/>
        <v>1.0555797088517282</v>
      </c>
      <c r="CD114" s="4">
        <f t="shared" si="400"/>
        <v>1.1115997432854074</v>
      </c>
      <c r="CE114" s="4">
        <f t="shared" si="400"/>
        <v>1.1274907756838148</v>
      </c>
      <c r="CF114" s="4">
        <f t="shared" si="400"/>
        <v>1.0809509415352636</v>
      </c>
      <c r="CG114" s="4">
        <f t="shared" si="400"/>
        <v>0.98723239606213209</v>
      </c>
      <c r="CH114" s="4">
        <f t="shared" si="400"/>
        <v>0.87069660549830008</v>
      </c>
      <c r="CI114" s="4">
        <f t="shared" si="400"/>
        <v>0.75535509554622848</v>
      </c>
      <c r="CJ114" s="4">
        <f t="shared" si="400"/>
        <v>0.66314092212964582</v>
      </c>
      <c r="CK114" s="4">
        <f t="shared" si="401"/>
        <v>0.60881915472303927</v>
      </c>
      <c r="CL114" s="4">
        <f t="shared" si="401"/>
        <v>0.60537331200252176</v>
      </c>
      <c r="CM114" s="4">
        <f t="shared" si="401"/>
        <v>0.66577596301078401</v>
      </c>
      <c r="CN114" s="4">
        <f t="shared" si="401"/>
        <v>0.7960627775796647</v>
      </c>
      <c r="CO114" s="4">
        <f t="shared" si="401"/>
        <v>0.97458752405232829</v>
      </c>
      <c r="CP114" s="4">
        <f t="shared" si="401"/>
        <v>1.1728057726326124</v>
      </c>
      <c r="CQ114" s="4">
        <f t="shared" si="401"/>
        <v>1.3621891660142493</v>
      </c>
      <c r="CR114" s="4">
        <f t="shared" si="401"/>
        <v>1.5192109710772783</v>
      </c>
      <c r="CS114" s="4">
        <f t="shared" si="401"/>
        <v>1.6401443579771469</v>
      </c>
      <c r="CT114" s="4">
        <f t="shared" si="401"/>
        <v>1.7263200523225608</v>
      </c>
      <c r="CU114" s="4">
        <f t="shared" si="402"/>
        <v>1.779179193464242</v>
      </c>
      <c r="CV114" s="4">
        <f t="shared" si="402"/>
        <v>1.8050919267421195</v>
      </c>
      <c r="CW114" s="4">
        <f t="shared" si="402"/>
        <v>1.8297204210505624</v>
      </c>
      <c r="CX114" s="4">
        <f t="shared" si="402"/>
        <v>1.8831135802321652</v>
      </c>
      <c r="CY114" s="4">
        <f t="shared" si="402"/>
        <v>1.9947882543109419</v>
      </c>
      <c r="CZ114" s="4">
        <f t="shared" si="402"/>
        <v>2.1763292802024603</v>
      </c>
      <c r="DA114" s="4">
        <f t="shared" si="402"/>
        <v>2.3697074986786193</v>
      </c>
      <c r="DB114" s="4">
        <f t="shared" si="402"/>
        <v>2.50055172349819</v>
      </c>
      <c r="DC114" s="4">
        <f t="shared" si="402"/>
        <v>2.4959511566529535</v>
      </c>
      <c r="DD114" s="4">
        <f t="shared" si="402"/>
        <v>2.3135128456261533</v>
      </c>
      <c r="DE114" s="4">
        <f t="shared" si="403"/>
        <v>2.025777242820892</v>
      </c>
      <c r="DF114" s="4">
        <f t="shared" si="403"/>
        <v>1.7314241253717277</v>
      </c>
      <c r="DG114" s="4">
        <f t="shared" si="403"/>
        <v>1.5261383469697964</v>
      </c>
      <c r="DH114" s="4">
        <f t="shared" si="403"/>
        <v>1.4766291757679184</v>
      </c>
      <c r="DI114" s="4">
        <f t="shared" si="403"/>
        <v>1.542621463220395</v>
      </c>
      <c r="DJ114" s="4">
        <f t="shared" si="403"/>
        <v>1.658486932763048</v>
      </c>
      <c r="DK114" s="4">
        <f t="shared" si="403"/>
        <v>1.7595129189385439</v>
      </c>
      <c r="DL114" s="4">
        <f t="shared" si="403"/>
        <v>1.7981666427452137</v>
      </c>
      <c r="DM114" s="4">
        <f t="shared" si="403"/>
        <v>1.7930715096683869</v>
      </c>
      <c r="DN114" s="4">
        <f t="shared" si="403"/>
        <v>1.7789142387304002</v>
      </c>
      <c r="DO114" s="4">
        <f t="shared" si="404"/>
        <v>1.7897849989443548</v>
      </c>
      <c r="DP114" s="4">
        <f t="shared" si="404"/>
        <v>1.8445785752298383</v>
      </c>
      <c r="DQ114" s="4">
        <f t="shared" si="404"/>
        <v>1.9037681338453183</v>
      </c>
      <c r="DR114" s="4">
        <f t="shared" si="404"/>
        <v>1.9140259382943503</v>
      </c>
      <c r="DS114" s="4">
        <f t="shared" si="404"/>
        <v>1.8229726504795707</v>
      </c>
      <c r="DT114" s="4">
        <f t="shared" si="404"/>
        <v>1.6022398679679917</v>
      </c>
      <c r="DU114" s="4">
        <f t="shared" si="404"/>
        <v>1.3152342598665712</v>
      </c>
      <c r="DV114" s="4">
        <f t="shared" si="404"/>
        <v>1.0464954856642006</v>
      </c>
      <c r="DW114" s="4">
        <f t="shared" si="404"/>
        <v>0.87867119141331607</v>
      </c>
      <c r="DX114" s="4">
        <f t="shared" si="404"/>
        <v>0.86874649085850741</v>
      </c>
      <c r="DY114" s="4">
        <f t="shared" si="405"/>
        <v>0.97597532931716913</v>
      </c>
      <c r="DZ114" s="4">
        <f t="shared" si="405"/>
        <v>1.1360023232994454</v>
      </c>
      <c r="EA114" s="4">
        <f t="shared" si="405"/>
        <v>1.2848616733603269</v>
      </c>
      <c r="EB114" s="4">
        <f t="shared" si="405"/>
        <v>1.3721137533718286</v>
      </c>
      <c r="EC114" s="4">
        <f t="shared" si="405"/>
        <v>1.4006240552576266</v>
      </c>
      <c r="ED114" s="4">
        <f t="shared" si="405"/>
        <v>1.3865608988193445</v>
      </c>
      <c r="EE114" s="4">
        <f t="shared" si="405"/>
        <v>1.345971563981041</v>
      </c>
      <c r="EF114" s="4">
        <f t="shared" si="405"/>
        <v>1.2937518819862159</v>
      </c>
      <c r="EG114" s="4">
        <f t="shared" si="405"/>
        <v>1.2408402502044336</v>
      </c>
      <c r="EH114" s="4">
        <f t="shared" si="405"/>
        <v>1.1970879281270497</v>
      </c>
      <c r="EI114" s="4">
        <f t="shared" si="406"/>
        <v>1.1722159870307891</v>
      </c>
      <c r="EJ114" s="4">
        <f t="shared" si="406"/>
        <v>1.1725169379765976</v>
      </c>
      <c r="EK114" s="4">
        <f t="shared" si="406"/>
        <v>1.1910000917702224</v>
      </c>
      <c r="EL114" s="4">
        <f t="shared" si="406"/>
        <v>1.2174674931702434</v>
      </c>
      <c r="EM114" s="4">
        <f t="shared" si="406"/>
        <v>1.2402969389193608</v>
      </c>
      <c r="EN114" s="10">
        <f t="shared" si="406"/>
        <v>1.2490416625635881</v>
      </c>
      <c r="EO114" s="10">
        <f t="shared" si="406"/>
        <v>1.2426814857795732</v>
      </c>
      <c r="EP114" s="10">
        <f t="shared" si="406"/>
        <v>1.223298248502025</v>
      </c>
      <c r="EQ114" s="10">
        <f t="shared" si="406"/>
        <v>1.2576725836796587</v>
      </c>
      <c r="ER114" s="10">
        <f t="shared" si="406"/>
        <v>1.2273087430308749</v>
      </c>
      <c r="ES114" s="10">
        <f t="shared" si="407"/>
        <v>1.1978479487092741</v>
      </c>
      <c r="ET114" s="10">
        <f t="shared" si="407"/>
        <v>1.1741619082516586</v>
      </c>
      <c r="EU114" s="10">
        <f t="shared" si="407"/>
        <v>1.0971843479517851</v>
      </c>
      <c r="EV114" s="10">
        <f t="shared" si="407"/>
        <v>1.0867628726933809</v>
      </c>
      <c r="EW114" s="10">
        <f t="shared" si="407"/>
        <v>1.0806109885277859</v>
      </c>
      <c r="EX114" s="10">
        <f t="shared" si="407"/>
        <v>1.0736869235376645</v>
      </c>
      <c r="EY114" s="10">
        <f t="shared" si="407"/>
        <v>1.0608185540130988</v>
      </c>
      <c r="EZ114" s="10">
        <f t="shared" si="407"/>
        <v>1.0483209856151809</v>
      </c>
      <c r="FA114" s="10">
        <f t="shared" si="407"/>
        <v>1.0348849551170325</v>
      </c>
      <c r="FB114" s="10">
        <f t="shared" si="407"/>
        <v>1.0230485139685719</v>
      </c>
      <c r="FC114" s="10">
        <f t="shared" si="408"/>
        <v>1.017638380235053</v>
      </c>
      <c r="FD114" s="10">
        <f t="shared" si="408"/>
        <v>1.0151609712970133</v>
      </c>
      <c r="FE114" s="10">
        <f t="shared" si="408"/>
        <v>1.0172232593961938</v>
      </c>
      <c r="FF114" s="10">
        <f t="shared" si="408"/>
        <v>1.0220353708455088</v>
      </c>
      <c r="FG114" s="10">
        <f t="shared" si="408"/>
        <v>1.0250456263449115</v>
      </c>
      <c r="FH114" s="10">
        <f t="shared" si="408"/>
        <v>1.0278165100092274</v>
      </c>
      <c r="FI114" s="10">
        <f t="shared" si="408"/>
        <v>1.0279479350741694</v>
      </c>
      <c r="FJ114" s="10">
        <f t="shared" si="408"/>
        <v>1.0255400622743105</v>
      </c>
    </row>
    <row r="117" spans="2:166" x14ac:dyDescent="0.2">
      <c r="B117" s="1" t="s">
        <v>168</v>
      </c>
    </row>
    <row r="118" spans="2:166" x14ac:dyDescent="0.2">
      <c r="B118" s="1"/>
      <c r="C118" s="14" t="str">
        <f t="shared" ref="C118:AH118" si="413">C4</f>
        <v>1990Q1</v>
      </c>
      <c r="D118" s="14" t="str">
        <f t="shared" si="413"/>
        <v>1990Q2</v>
      </c>
      <c r="E118" s="14" t="str">
        <f t="shared" si="413"/>
        <v>1990Q3</v>
      </c>
      <c r="F118" s="14" t="str">
        <f t="shared" si="413"/>
        <v>1990Q4</v>
      </c>
      <c r="G118" s="14" t="str">
        <f t="shared" si="413"/>
        <v>1991Q1</v>
      </c>
      <c r="H118" s="14" t="str">
        <f t="shared" si="413"/>
        <v>1991Q2</v>
      </c>
      <c r="I118" s="14" t="str">
        <f t="shared" si="413"/>
        <v>1991Q3</v>
      </c>
      <c r="J118" s="14" t="str">
        <f t="shared" si="413"/>
        <v>1991Q4</v>
      </c>
      <c r="K118" s="14" t="str">
        <f t="shared" si="413"/>
        <v>1992Q1</v>
      </c>
      <c r="L118" s="14" t="str">
        <f t="shared" si="413"/>
        <v>1992Q2</v>
      </c>
      <c r="M118" s="14" t="str">
        <f t="shared" si="413"/>
        <v>1992Q3</v>
      </c>
      <c r="N118" s="14" t="str">
        <f t="shared" si="413"/>
        <v>1992Q4</v>
      </c>
      <c r="O118" s="14" t="str">
        <f t="shared" si="413"/>
        <v>1993Q1</v>
      </c>
      <c r="P118" s="14" t="str">
        <f t="shared" si="413"/>
        <v>1993Q2</v>
      </c>
      <c r="Q118" s="14" t="str">
        <f t="shared" si="413"/>
        <v>1993Q3</v>
      </c>
      <c r="R118" s="14" t="str">
        <f t="shared" si="413"/>
        <v>1993Q4</v>
      </c>
      <c r="S118" s="14" t="str">
        <f t="shared" si="413"/>
        <v>1994Q1</v>
      </c>
      <c r="T118" s="14" t="str">
        <f t="shared" si="413"/>
        <v>1994Q2</v>
      </c>
      <c r="U118" s="14" t="str">
        <f t="shared" si="413"/>
        <v>1994Q3</v>
      </c>
      <c r="V118" s="14" t="str">
        <f t="shared" si="413"/>
        <v>1994Q4</v>
      </c>
      <c r="W118" s="14" t="str">
        <f t="shared" si="413"/>
        <v>1995Q1</v>
      </c>
      <c r="X118" s="14" t="str">
        <f t="shared" si="413"/>
        <v>1995Q2</v>
      </c>
      <c r="Y118" s="14" t="str">
        <f t="shared" si="413"/>
        <v>1995Q3</v>
      </c>
      <c r="Z118" s="14" t="str">
        <f t="shared" si="413"/>
        <v>1995Q4</v>
      </c>
      <c r="AA118" s="14" t="str">
        <f t="shared" si="413"/>
        <v>1996Q1</v>
      </c>
      <c r="AB118" s="14" t="str">
        <f t="shared" si="413"/>
        <v>1996Q2</v>
      </c>
      <c r="AC118" s="14" t="str">
        <f t="shared" si="413"/>
        <v>1996Q3</v>
      </c>
      <c r="AD118" s="14" t="str">
        <f t="shared" si="413"/>
        <v>1996Q4</v>
      </c>
      <c r="AE118" s="14" t="str">
        <f t="shared" si="413"/>
        <v>1997Q1</v>
      </c>
      <c r="AF118" s="14" t="str">
        <f t="shared" si="413"/>
        <v>1997Q2</v>
      </c>
      <c r="AG118" s="14" t="str">
        <f t="shared" si="413"/>
        <v>1997Q3</v>
      </c>
      <c r="AH118" s="14" t="str">
        <f t="shared" si="413"/>
        <v>1997Q4</v>
      </c>
      <c r="AI118" s="14" t="str">
        <f t="shared" ref="AI118:BN118" si="414">AI4</f>
        <v>1998Q1</v>
      </c>
      <c r="AJ118" s="14" t="str">
        <f t="shared" si="414"/>
        <v>1998Q2</v>
      </c>
      <c r="AK118" s="14" t="str">
        <f t="shared" si="414"/>
        <v>1998Q3</v>
      </c>
      <c r="AL118" s="14" t="str">
        <f t="shared" si="414"/>
        <v>1998Q4</v>
      </c>
      <c r="AM118" s="14" t="str">
        <f t="shared" si="414"/>
        <v>1999Q1</v>
      </c>
      <c r="AN118" s="14" t="str">
        <f t="shared" si="414"/>
        <v>1999Q2</v>
      </c>
      <c r="AO118" s="14" t="str">
        <f t="shared" si="414"/>
        <v>1999Q3</v>
      </c>
      <c r="AP118" s="14" t="str">
        <f t="shared" si="414"/>
        <v>1999Q4</v>
      </c>
      <c r="AQ118" s="14" t="str">
        <f t="shared" si="414"/>
        <v>2000Q1</v>
      </c>
      <c r="AR118" s="14" t="str">
        <f t="shared" si="414"/>
        <v>2000Q2</v>
      </c>
      <c r="AS118" s="14" t="str">
        <f t="shared" si="414"/>
        <v>2000Q3</v>
      </c>
      <c r="AT118" s="14" t="str">
        <f t="shared" si="414"/>
        <v>2000Q4</v>
      </c>
      <c r="AU118" s="14" t="str">
        <f t="shared" si="414"/>
        <v>2001Q1</v>
      </c>
      <c r="AV118" s="14" t="str">
        <f t="shared" si="414"/>
        <v>2001Q2</v>
      </c>
      <c r="AW118" s="14" t="str">
        <f t="shared" si="414"/>
        <v>2001Q3</v>
      </c>
      <c r="AX118" s="14" t="str">
        <f t="shared" si="414"/>
        <v>2001Q4</v>
      </c>
      <c r="AY118" s="14" t="str">
        <f t="shared" si="414"/>
        <v>2002Q1</v>
      </c>
      <c r="AZ118" s="14" t="str">
        <f t="shared" si="414"/>
        <v>2002Q2</v>
      </c>
      <c r="BA118" s="14" t="str">
        <f t="shared" si="414"/>
        <v>2002Q3</v>
      </c>
      <c r="BB118" s="14" t="str">
        <f t="shared" si="414"/>
        <v>2002Q4</v>
      </c>
      <c r="BC118" s="14" t="str">
        <f t="shared" si="414"/>
        <v>2003Q1</v>
      </c>
      <c r="BD118" s="14" t="str">
        <f t="shared" si="414"/>
        <v>2003Q2</v>
      </c>
      <c r="BE118" s="14" t="str">
        <f t="shared" si="414"/>
        <v>2003Q3</v>
      </c>
      <c r="BF118" s="14" t="str">
        <f t="shared" si="414"/>
        <v>2003Q4</v>
      </c>
      <c r="BG118" s="14" t="str">
        <f t="shared" si="414"/>
        <v>2004Q1</v>
      </c>
      <c r="BH118" s="14" t="str">
        <f t="shared" si="414"/>
        <v>2004Q2</v>
      </c>
      <c r="BI118" s="14" t="str">
        <f t="shared" si="414"/>
        <v>2004Q3</v>
      </c>
      <c r="BJ118" s="14" t="str">
        <f t="shared" si="414"/>
        <v>2004Q4</v>
      </c>
      <c r="BK118" s="14" t="str">
        <f t="shared" si="414"/>
        <v>2005Q1</v>
      </c>
      <c r="BL118" s="14" t="str">
        <f t="shared" si="414"/>
        <v>2005Q2</v>
      </c>
      <c r="BM118" s="14" t="str">
        <f t="shared" si="414"/>
        <v>2005Q3</v>
      </c>
      <c r="BN118" s="14" t="str">
        <f t="shared" si="414"/>
        <v>2005Q4</v>
      </c>
      <c r="BO118" s="14" t="str">
        <f t="shared" ref="BO118:CT118" si="415">BO4</f>
        <v>2006Q1</v>
      </c>
      <c r="BP118" s="14" t="str">
        <f t="shared" si="415"/>
        <v>2006Q2</v>
      </c>
      <c r="BQ118" s="14" t="str">
        <f t="shared" si="415"/>
        <v>2006Q3</v>
      </c>
      <c r="BR118" s="14" t="str">
        <f t="shared" si="415"/>
        <v>2006Q4</v>
      </c>
      <c r="BS118" s="14" t="str">
        <f t="shared" si="415"/>
        <v>2007Q1</v>
      </c>
      <c r="BT118" s="14" t="str">
        <f t="shared" si="415"/>
        <v>2007Q2</v>
      </c>
      <c r="BU118" s="14" t="str">
        <f t="shared" si="415"/>
        <v>2007Q3</v>
      </c>
      <c r="BV118" s="14" t="str">
        <f t="shared" si="415"/>
        <v>2007Q4</v>
      </c>
      <c r="BW118" s="14" t="str">
        <f t="shared" si="415"/>
        <v>2008Q1</v>
      </c>
      <c r="BX118" s="14" t="str">
        <f t="shared" si="415"/>
        <v>2008Q2</v>
      </c>
      <c r="BY118" s="14" t="str">
        <f t="shared" si="415"/>
        <v>2008Q3</v>
      </c>
      <c r="BZ118" s="14" t="str">
        <f t="shared" si="415"/>
        <v>2008Q4</v>
      </c>
      <c r="CA118" s="14" t="str">
        <f t="shared" si="415"/>
        <v>2009Q1</v>
      </c>
      <c r="CB118" s="14" t="str">
        <f t="shared" si="415"/>
        <v>2009Q2</v>
      </c>
      <c r="CC118" s="14" t="str">
        <f t="shared" si="415"/>
        <v>2009Q3</v>
      </c>
      <c r="CD118" s="14" t="str">
        <f t="shared" si="415"/>
        <v>2009Q4</v>
      </c>
      <c r="CE118" s="14" t="str">
        <f t="shared" si="415"/>
        <v>2010Q1</v>
      </c>
      <c r="CF118" s="14" t="str">
        <f t="shared" si="415"/>
        <v>2010Q2</v>
      </c>
      <c r="CG118" s="14" t="str">
        <f t="shared" si="415"/>
        <v>2010Q3</v>
      </c>
      <c r="CH118" s="14" t="str">
        <f t="shared" si="415"/>
        <v>2010Q4</v>
      </c>
      <c r="CI118" s="14" t="str">
        <f t="shared" si="415"/>
        <v>2011Q1</v>
      </c>
      <c r="CJ118" s="14" t="str">
        <f t="shared" si="415"/>
        <v>2011Q2</v>
      </c>
      <c r="CK118" s="14" t="str">
        <f t="shared" si="415"/>
        <v>2011Q3</v>
      </c>
      <c r="CL118" s="14" t="str">
        <f t="shared" si="415"/>
        <v>2011Q4</v>
      </c>
      <c r="CM118" s="14" t="str">
        <f t="shared" si="415"/>
        <v>2012Q1</v>
      </c>
      <c r="CN118" s="14" t="str">
        <f t="shared" si="415"/>
        <v>2012Q2</v>
      </c>
      <c r="CO118" s="14" t="str">
        <f t="shared" si="415"/>
        <v>2012Q3</v>
      </c>
      <c r="CP118" s="14" t="str">
        <f t="shared" si="415"/>
        <v>2012Q4</v>
      </c>
      <c r="CQ118" s="14" t="str">
        <f t="shared" si="415"/>
        <v>2013Q1</v>
      </c>
      <c r="CR118" s="14" t="str">
        <f t="shared" si="415"/>
        <v>2013Q2</v>
      </c>
      <c r="CS118" s="14" t="str">
        <f t="shared" si="415"/>
        <v>2013Q3</v>
      </c>
      <c r="CT118" s="14" t="str">
        <f t="shared" si="415"/>
        <v>2013Q4</v>
      </c>
      <c r="CU118" s="14" t="str">
        <f t="shared" ref="CU118:DZ118" si="416">CU4</f>
        <v>2014Q1</v>
      </c>
      <c r="CV118" s="14" t="str">
        <f t="shared" si="416"/>
        <v>2014Q2</v>
      </c>
      <c r="CW118" s="14" t="str">
        <f t="shared" si="416"/>
        <v>2014Q3</v>
      </c>
      <c r="CX118" s="14" t="str">
        <f t="shared" si="416"/>
        <v>2014Q4</v>
      </c>
      <c r="CY118" s="14" t="str">
        <f t="shared" si="416"/>
        <v>2015Q1</v>
      </c>
      <c r="CZ118" s="14" t="str">
        <f t="shared" si="416"/>
        <v>2015Q2</v>
      </c>
      <c r="DA118" s="14" t="str">
        <f t="shared" si="416"/>
        <v>2015Q3</v>
      </c>
      <c r="DB118" s="14" t="str">
        <f t="shared" si="416"/>
        <v>2015Q4</v>
      </c>
      <c r="DC118" s="14" t="str">
        <f t="shared" si="416"/>
        <v>2016Q1</v>
      </c>
      <c r="DD118" s="14" t="str">
        <f t="shared" si="416"/>
        <v>2016Q2</v>
      </c>
      <c r="DE118" s="14" t="str">
        <f t="shared" si="416"/>
        <v>2016Q3</v>
      </c>
      <c r="DF118" s="14" t="str">
        <f t="shared" si="416"/>
        <v>2016Q4</v>
      </c>
      <c r="DG118" s="14" t="str">
        <f t="shared" si="416"/>
        <v>2017Q1</v>
      </c>
      <c r="DH118" s="14" t="str">
        <f t="shared" si="416"/>
        <v>2017Q2</v>
      </c>
      <c r="DI118" s="14" t="str">
        <f t="shared" si="416"/>
        <v>2017Q3</v>
      </c>
      <c r="DJ118" s="14" t="str">
        <f t="shared" si="416"/>
        <v>2017Q4</v>
      </c>
      <c r="DK118" s="14" t="str">
        <f t="shared" si="416"/>
        <v>2018Q1</v>
      </c>
      <c r="DL118" s="14" t="str">
        <f t="shared" si="416"/>
        <v>2018Q2</v>
      </c>
      <c r="DM118" s="14" t="str">
        <f t="shared" si="416"/>
        <v>2018Q3</v>
      </c>
      <c r="DN118" s="14" t="str">
        <f t="shared" si="416"/>
        <v>2018Q4</v>
      </c>
      <c r="DO118" s="14" t="str">
        <f t="shared" si="416"/>
        <v>2019Q1</v>
      </c>
      <c r="DP118" s="14" t="str">
        <f t="shared" si="416"/>
        <v>2019Q2</v>
      </c>
      <c r="DQ118" s="14" t="str">
        <f t="shared" si="416"/>
        <v>2019Q3</v>
      </c>
      <c r="DR118" s="14" t="str">
        <f t="shared" si="416"/>
        <v>2019Q4</v>
      </c>
      <c r="DS118" s="14" t="str">
        <f t="shared" si="416"/>
        <v>2020Q1</v>
      </c>
      <c r="DT118" s="14" t="str">
        <f t="shared" si="416"/>
        <v>2020Q2</v>
      </c>
      <c r="DU118" s="14" t="str">
        <f t="shared" si="416"/>
        <v>2020Q3</v>
      </c>
      <c r="DV118" s="14" t="str">
        <f t="shared" si="416"/>
        <v>2020Q4</v>
      </c>
      <c r="DW118" s="14" t="str">
        <f t="shared" si="416"/>
        <v>2021Q1</v>
      </c>
      <c r="DX118" s="14" t="str">
        <f t="shared" si="416"/>
        <v>2021Q2</v>
      </c>
      <c r="DY118" s="14" t="str">
        <f t="shared" si="416"/>
        <v>2021Q3</v>
      </c>
      <c r="DZ118" s="14" t="str">
        <f t="shared" si="416"/>
        <v>2021Q4</v>
      </c>
      <c r="EA118" s="14" t="str">
        <f t="shared" ref="EA118:FJ118" si="417">EA4</f>
        <v>2022Q1</v>
      </c>
      <c r="EB118" s="14" t="str">
        <f t="shared" si="417"/>
        <v>2022Q2</v>
      </c>
      <c r="EC118" s="14" t="str">
        <f t="shared" si="417"/>
        <v>2022Q3</v>
      </c>
      <c r="ED118" s="14" t="str">
        <f t="shared" si="417"/>
        <v>2022Q4</v>
      </c>
      <c r="EE118" s="14" t="str">
        <f t="shared" si="417"/>
        <v>2023Q1</v>
      </c>
      <c r="EF118" s="14" t="str">
        <f t="shared" si="417"/>
        <v>2023Q2</v>
      </c>
      <c r="EG118" s="14" t="str">
        <f t="shared" si="417"/>
        <v>2023Q3</v>
      </c>
      <c r="EH118" s="14" t="str">
        <f t="shared" si="417"/>
        <v>2023Q4</v>
      </c>
      <c r="EI118" s="14" t="str">
        <f t="shared" si="417"/>
        <v>2024Q1</v>
      </c>
      <c r="EJ118" s="14" t="str">
        <f t="shared" si="417"/>
        <v>2024Q2</v>
      </c>
      <c r="EK118" s="14" t="str">
        <f t="shared" si="417"/>
        <v>2024Q3</v>
      </c>
      <c r="EL118" s="14" t="str">
        <f t="shared" si="417"/>
        <v>2024Q4</v>
      </c>
      <c r="EM118" s="14" t="str">
        <f t="shared" si="417"/>
        <v>2025Q1</v>
      </c>
      <c r="EN118" s="14" t="str">
        <f t="shared" si="417"/>
        <v>2025Q2</v>
      </c>
      <c r="EO118" s="14" t="str">
        <f t="shared" si="417"/>
        <v>2025Q3</v>
      </c>
      <c r="EP118" s="14" t="str">
        <f t="shared" si="417"/>
        <v>2025Q4</v>
      </c>
      <c r="EQ118" s="14" t="str">
        <f t="shared" si="417"/>
        <v>2026Q1</v>
      </c>
      <c r="ER118" s="14" t="str">
        <f t="shared" si="417"/>
        <v>2026Q2</v>
      </c>
      <c r="ES118" s="14" t="str">
        <f t="shared" si="417"/>
        <v>2026Q3</v>
      </c>
      <c r="ET118" s="14" t="str">
        <f t="shared" si="417"/>
        <v>2026Q4</v>
      </c>
      <c r="EU118" s="14" t="str">
        <f t="shared" si="417"/>
        <v>2027Q1</v>
      </c>
      <c r="EV118" s="14" t="str">
        <f t="shared" si="417"/>
        <v>2027Q2</v>
      </c>
      <c r="EW118" s="14" t="str">
        <f t="shared" si="417"/>
        <v>2027Q3</v>
      </c>
      <c r="EX118" s="14" t="str">
        <f t="shared" si="417"/>
        <v>2027Q4</v>
      </c>
      <c r="EY118" s="14" t="str">
        <f t="shared" si="417"/>
        <v>2028Q1</v>
      </c>
      <c r="EZ118" s="14" t="str">
        <f t="shared" si="417"/>
        <v>2028Q2</v>
      </c>
      <c r="FA118" s="14" t="str">
        <f t="shared" si="417"/>
        <v>2028Q3</v>
      </c>
      <c r="FB118" s="14" t="str">
        <f t="shared" si="417"/>
        <v>2028Q4</v>
      </c>
      <c r="FC118" s="14" t="str">
        <f t="shared" si="417"/>
        <v>2029Q1</v>
      </c>
      <c r="FD118" s="14" t="str">
        <f t="shared" si="417"/>
        <v>2029Q2</v>
      </c>
      <c r="FE118" s="14" t="str">
        <f t="shared" si="417"/>
        <v>2029Q3</v>
      </c>
      <c r="FF118" s="14" t="str">
        <f t="shared" si="417"/>
        <v>2029Q4</v>
      </c>
      <c r="FG118" s="14" t="str">
        <f t="shared" si="417"/>
        <v>2030Q1</v>
      </c>
      <c r="FH118" s="14" t="str">
        <f t="shared" si="417"/>
        <v>2030Q2</v>
      </c>
      <c r="FI118" s="14" t="str">
        <f t="shared" si="417"/>
        <v>2030Q3</v>
      </c>
      <c r="FJ118" s="14" t="str">
        <f t="shared" si="417"/>
        <v>2030Q4</v>
      </c>
    </row>
    <row r="119" spans="2:166" x14ac:dyDescent="0.2">
      <c r="B119" t="str">
        <f>B88</f>
        <v>Employment (thous.)</v>
      </c>
      <c r="C119" s="4"/>
      <c r="D119" s="4"/>
      <c r="E119" s="4"/>
      <c r="F119" s="4"/>
      <c r="G119" s="4">
        <f t="shared" ref="G119:G134" si="418">C7/C$7*G88</f>
        <v>0.953248330297507</v>
      </c>
      <c r="H119" s="4">
        <f t="shared" ref="H119:H134" si="419">D7/D$7*H88</f>
        <v>0.37296598189311414</v>
      </c>
      <c r="I119" s="4">
        <f t="shared" ref="I119:I134" si="420">E7/E$7*I88</f>
        <v>-0.11007973342855859</v>
      </c>
      <c r="J119" s="4">
        <f t="shared" ref="J119:J134" si="421">F7/F$7*J88</f>
        <v>0.54266354859986432</v>
      </c>
      <c r="K119" s="4">
        <f t="shared" ref="K119:K134" si="422">G7/G$7*K88</f>
        <v>1.6268719552534838</v>
      </c>
      <c r="L119" s="4">
        <f t="shared" ref="L119:L134" si="423">H7/H$7*L88</f>
        <v>1.486320457882595</v>
      </c>
      <c r="M119" s="4">
        <f t="shared" ref="M119:M134" si="424">I7/I$7*M88</f>
        <v>0.81310498883098159</v>
      </c>
      <c r="N119" s="4">
        <f t="shared" ref="N119:N134" si="425">J7/J$7*N88</f>
        <v>1.1122707618905547</v>
      </c>
      <c r="O119" s="4">
        <f t="shared" ref="O119:O134" si="426">K7/K$7*O88</f>
        <v>0.54445923953247988</v>
      </c>
      <c r="P119" s="4">
        <f t="shared" ref="P119:P134" si="427">L7/L$7*P88</f>
        <v>0.73227625712344313</v>
      </c>
      <c r="Q119" s="4">
        <f t="shared" ref="Q119:Q134" si="428">M7/M$7*Q88</f>
        <v>2.2748759158591314</v>
      </c>
      <c r="R119" s="4">
        <f t="shared" ref="R119:R134" si="429">N7/N$7*R88</f>
        <v>0.62817034328184196</v>
      </c>
      <c r="S119" s="4">
        <f t="shared" ref="S119:S134" si="430">O7/O$7*S88</f>
        <v>0.89172724329731334</v>
      </c>
      <c r="T119" s="4">
        <f t="shared" ref="T119:T134" si="431">P7/P$7*T88</f>
        <v>0.97904147735599079</v>
      </c>
      <c r="U119" s="4">
        <f t="shared" ref="U119:U134" si="432">Q7/Q$7*U88</f>
        <v>-2.8886706337738488E-2</v>
      </c>
      <c r="V119" s="4">
        <f t="shared" ref="V119:V134" si="433">R7/R$7*V88</f>
        <v>2.332874183054412</v>
      </c>
      <c r="W119" s="4">
        <f t="shared" ref="W119:W134" si="434">S7/S$7*W88</f>
        <v>2.6632051805612456</v>
      </c>
      <c r="X119" s="4">
        <f t="shared" ref="X119:X134" si="435">T7/T$7*X88</f>
        <v>2.2467996168248794</v>
      </c>
      <c r="Y119" s="4">
        <f t="shared" ref="Y119:Y134" si="436">U7/U$7*Y88</f>
        <v>2.0948913546001036</v>
      </c>
      <c r="Z119" s="4">
        <f t="shared" ref="Z119:Z134" si="437">V7/V$7*Z88</f>
        <v>0.44390984334281569</v>
      </c>
      <c r="AA119" s="4">
        <f t="shared" ref="AA119:AA134" si="438">W7/W$7*AA88</f>
        <v>2.0968887626083177</v>
      </c>
      <c r="AB119" s="4">
        <f t="shared" ref="AB119:AB134" si="439">X7/X$7*AB88</f>
        <v>2.8475711892797184</v>
      </c>
      <c r="AC119" s="4">
        <f t="shared" ref="AC119:AC134" si="440">Y7/Y$7*AC88</f>
        <v>3.8038094699006431</v>
      </c>
      <c r="AD119" s="4">
        <f t="shared" ref="AD119:AD134" si="441">Z7/Z$7*AD88</f>
        <v>6.2842153284671465</v>
      </c>
      <c r="AE119" s="4">
        <f t="shared" ref="AE119:AE134" si="442">AA7/AA$7*AE88</f>
        <v>4.9369660200929699</v>
      </c>
      <c r="AF119" s="4">
        <f t="shared" ref="AF119:AF134" si="443">AB7/AB$7*AF88</f>
        <v>6.1778832882460222</v>
      </c>
      <c r="AG119" s="4">
        <f t="shared" ref="AG119:AG134" si="444">AC7/AC$7*AG88</f>
        <v>6.0664721760231188</v>
      </c>
      <c r="AH119" s="4">
        <f t="shared" ref="AH119:AH134" si="445">AD7/AD$7*AH88</f>
        <v>5.9475265586436121</v>
      </c>
      <c r="AI119" s="4">
        <f t="shared" ref="AI119:AI134" si="446">AE7/AE$7*AI88</f>
        <v>5.6037340546847947</v>
      </c>
      <c r="AJ119" s="4">
        <f t="shared" ref="AJ119:AJ134" si="447">AF7/AF$7*AJ88</f>
        <v>4.9864808652245962</v>
      </c>
      <c r="AK119" s="4">
        <f t="shared" ref="AK119:AK134" si="448">AG7/AG$7*AK88</f>
        <v>4.722122255925143</v>
      </c>
      <c r="AL119" s="4">
        <f t="shared" ref="AL119:AL134" si="449">AH7/AH$7*AL88</f>
        <v>3.9728559491555515</v>
      </c>
      <c r="AM119" s="4">
        <f t="shared" ref="AM119:AM134" si="450">AI7/AI$7*AM88</f>
        <v>3.4379708689101118</v>
      </c>
      <c r="AN119" s="4">
        <f t="shared" ref="AN119:AN134" si="451">AJ7/AJ$7*AN88</f>
        <v>2.4144420781536446</v>
      </c>
      <c r="AO119" s="4">
        <f t="shared" ref="AO119:AO134" si="452">AK7/AK$7*AO88</f>
        <v>2.3711922236677507</v>
      </c>
      <c r="AP119" s="4">
        <f t="shared" ref="AP119:AP134" si="453">AL7/AL$7*AP88</f>
        <v>2.2892211777312266</v>
      </c>
      <c r="AQ119" s="4">
        <f t="shared" ref="AQ119:AQ134" si="454">AM7/AM$7*AQ88</f>
        <v>2.3501420282113772</v>
      </c>
      <c r="AR119" s="4">
        <f t="shared" ref="AR119:AR134" si="455">AN7/AN$7*AR88</f>
        <v>2.5557946659573894</v>
      </c>
      <c r="AS119" s="4">
        <f t="shared" ref="AS119:AS134" si="456">AO7/AO$7*AS88</f>
        <v>2.1580146265435918</v>
      </c>
      <c r="AT119" s="4">
        <f t="shared" ref="AT119:AT134" si="457">AP7/AP$7*AT88</f>
        <v>1.9999047664396974</v>
      </c>
      <c r="AU119" s="4">
        <f t="shared" ref="AU119:AU134" si="458">AQ7/AQ$7*AU88</f>
        <v>1.00813625257965</v>
      </c>
      <c r="AV119" s="4">
        <f t="shared" ref="AV119:AV134" si="459">AR7/AR$7*AV88</f>
        <v>-0.25227519215351712</v>
      </c>
      <c r="AW119" s="4">
        <f t="shared" ref="AW119:AW134" si="460">AS7/AS$7*AW88</f>
        <v>-1.7040253491374391</v>
      </c>
      <c r="AX119" s="4">
        <f t="shared" ref="AX119:AX134" si="461">AT7/AT$7*AX88</f>
        <v>-3.8466924980159578</v>
      </c>
      <c r="AY119" s="4">
        <f t="shared" ref="AY119:AY134" si="462">AU7/AU$7*AY88</f>
        <v>-4.4502371894227677</v>
      </c>
      <c r="AZ119" s="4">
        <f t="shared" ref="AZ119:AZ134" si="463">AV7/AV$7*AZ88</f>
        <v>-4.3775261777011076</v>
      </c>
      <c r="BA119" s="4">
        <f t="shared" ref="BA119:BA134" si="464">AW7/AW$7*BA88</f>
        <v>-3.1089567563695519</v>
      </c>
      <c r="BB119" s="4">
        <f t="shared" ref="BB119:BB134" si="465">AX7/AX$7*BB88</f>
        <v>-1.8109433412633158</v>
      </c>
      <c r="BC119" s="4">
        <f t="shared" ref="BC119:BC134" si="466">AY7/AY$7*BC88</f>
        <v>-0.89955022488754643</v>
      </c>
      <c r="BD119" s="4">
        <f t="shared" ref="BD119:BD134" si="467">AZ7/AZ$7*BD88</f>
        <v>-0.67976764306019177</v>
      </c>
      <c r="BE119" s="4">
        <f t="shared" ref="BE119:BE134" si="468">BA7/BA$7*BE88</f>
        <v>-1.0030312738743552</v>
      </c>
      <c r="BF119" s="4">
        <f t="shared" ref="BF119:BF134" si="469">BB7/BB$7*BF88</f>
        <v>-0.44007120253163334</v>
      </c>
      <c r="BG119" s="4">
        <f t="shared" ref="BG119:BG134" si="470">BC7/BC$7*BG88</f>
        <v>-0.14880583318865881</v>
      </c>
      <c r="BH119" s="4">
        <f t="shared" ref="BH119:BH134" si="471">BD7/BD$7*BH88</f>
        <v>0.64708810353411028</v>
      </c>
      <c r="BI119" s="4">
        <f t="shared" ref="BI119:BI134" si="472">BE7/BE$7*BI88</f>
        <v>0.9858103061986867</v>
      </c>
      <c r="BJ119" s="4">
        <f t="shared" ref="BJ119:BJ134" si="473">BF7/BF$7*BJ88</f>
        <v>1.4502110752421249</v>
      </c>
      <c r="BK119" s="4">
        <f t="shared" ref="BK119:BK134" si="474">BG7/BG$7*BK88</f>
        <v>1.9100370085193941</v>
      </c>
      <c r="BL119" s="4">
        <f t="shared" ref="BL119:BL134" si="475">BH7/BH$7*BL88</f>
        <v>2.3738872403560762</v>
      </c>
      <c r="BM119" s="4">
        <f t="shared" ref="BM119:BM134" si="476">BI7/BI$7*BM88</f>
        <v>2.7387467337178784</v>
      </c>
      <c r="BN119" s="4">
        <f t="shared" ref="BN119:BN134" si="477">BJ7/BJ$7*BN88</f>
        <v>3.1673765114799135</v>
      </c>
      <c r="BO119" s="4">
        <f t="shared" ref="BO119:BO134" si="478">BK7/BK$7*BO88</f>
        <v>3.4828174506458698</v>
      </c>
      <c r="BP119" s="4">
        <f t="shared" ref="BP119:BP134" si="479">BL7/BL$7*BP88</f>
        <v>3.3236714975845238</v>
      </c>
      <c r="BQ119" s="4">
        <f t="shared" ref="BQ119:BQ134" si="480">BM7/BM$7*BQ88</f>
        <v>3.3423710919691985</v>
      </c>
      <c r="BR119" s="4">
        <f t="shared" ref="BR119:BR134" si="481">BN7/BN$7*BR88</f>
        <v>2.7664420613077834</v>
      </c>
      <c r="BS119" s="4">
        <f t="shared" ref="BS119:BS134" si="482">BO7/BO$7*BS88</f>
        <v>3.1183023622789019</v>
      </c>
      <c r="BT119" s="4">
        <f t="shared" ref="BT119:BT134" si="483">BP7/BP$7*BT88</f>
        <v>3.0858425285206881</v>
      </c>
      <c r="BU119" s="4">
        <f t="shared" ref="BU119:BU134" si="484">BQ7/BQ$7*BU88</f>
        <v>3.0996052937078744</v>
      </c>
      <c r="BV119" s="4">
        <f t="shared" ref="BV119:BV134" si="485">BR7/BR$7*BV88</f>
        <v>3.1398624001477415</v>
      </c>
      <c r="BW119" s="4">
        <f t="shared" ref="BW119:BW134" si="486">BS7/BS$7*BW88</f>
        <v>2.6882579996802436</v>
      </c>
      <c r="BX119" s="4">
        <f t="shared" ref="BX119:BX134" si="487">BT7/BT$7*BX88</f>
        <v>1.8935957910014345</v>
      </c>
      <c r="BY119" s="4">
        <f t="shared" ref="BY119:BY134" si="488">BU7/BU$7*BY88</f>
        <v>1.4390271365837481</v>
      </c>
      <c r="BZ119" s="4">
        <f t="shared" ref="BZ119:BZ134" si="489">BV7/BV$7*BZ88</f>
        <v>-1.0207279401889147</v>
      </c>
      <c r="CA119" s="4">
        <f t="shared" ref="CA119:CA134" si="490">BW7/BW$7*CA88</f>
        <v>-3.1694839857651091</v>
      </c>
      <c r="CB119" s="4">
        <f t="shared" ref="CB119:CB134" si="491">BX7/BX$7*CB88</f>
        <v>-5.2458213705459444</v>
      </c>
      <c r="CC119" s="4">
        <f t="shared" ref="CC119:CC134" si="492">BY7/BY$7*CC88</f>
        <v>-6.4892105496847545</v>
      </c>
      <c r="CD119" s="4">
        <f t="shared" ref="CD119:CD134" si="493">BZ7/BZ$7*CD88</f>
        <v>-5.4005156271202059</v>
      </c>
      <c r="CE119" s="4">
        <f t="shared" ref="CE119:CE134" si="494">CA7/CA$7*CE88</f>
        <v>-4.3252555415183469</v>
      </c>
      <c r="CF119" s="4">
        <f t="shared" ref="CF119:CF134" si="495">CB7/CB$7*CF88</f>
        <v>-1.7522431530981319</v>
      </c>
      <c r="CG119" s="4">
        <f t="shared" ref="CG119:CG134" si="496">CC7/CC$7*CG88</f>
        <v>-0.46770019705136834</v>
      </c>
      <c r="CH119" s="4">
        <f t="shared" ref="CH119:CH134" si="497">CD7/CD$7*CH88</f>
        <v>0.79607936887402531</v>
      </c>
      <c r="CI119" s="4">
        <f t="shared" ref="CI119:CI134" si="498">CE7/CE$7*CI88</f>
        <v>1.5437433976760007</v>
      </c>
      <c r="CJ119" s="4">
        <f t="shared" ref="CJ119:CJ134" si="499">CF7/CF$7*CJ88</f>
        <v>1.7667591087309642</v>
      </c>
      <c r="CK119" s="4">
        <f t="shared" ref="CK119:CK134" si="500">CG7/CG$7*CK88</f>
        <v>2.094265814330698</v>
      </c>
      <c r="CL119" s="4">
        <f t="shared" ref="CL119:CL134" si="501">CH7/CH$7*CL88</f>
        <v>2.0895097597419809</v>
      </c>
      <c r="CM119" s="4">
        <f t="shared" ref="CM119:CM134" si="502">CI7/CI$7*CM88</f>
        <v>2.3927178153445805</v>
      </c>
      <c r="CN119" s="4">
        <f t="shared" ref="CN119:CN134" si="503">CJ7/CJ$7*CN88</f>
        <v>2.6546385697841179</v>
      </c>
      <c r="CO119" s="4">
        <f t="shared" ref="CO119:CO134" si="504">CK7/CK$7*CO88</f>
        <v>2.534928274379733</v>
      </c>
      <c r="CP119" s="4">
        <f t="shared" ref="CP119:CP134" si="505">CL7/CL$7*CP88</f>
        <v>2.922590837282768</v>
      </c>
      <c r="CQ119" s="4">
        <f t="shared" ref="CQ119:CQ134" si="506">CM7/CM$7*CQ88</f>
        <v>3.0018241854665728</v>
      </c>
      <c r="CR119" s="4">
        <f t="shared" ref="CR119:CR134" si="507">CN7/CN$7*CR88</f>
        <v>2.7049911893265</v>
      </c>
      <c r="CS119" s="4">
        <f t="shared" ref="CS119:CS134" si="508">CO7/CO$7*CS88</f>
        <v>2.9074669036388778</v>
      </c>
      <c r="CT119" s="4">
        <f t="shared" ref="CT119:CT134" si="509">CP7/CP$7*CT88</f>
        <v>2.8396009209516571</v>
      </c>
      <c r="CU119" s="4">
        <f t="shared" ref="CU119:CU134" si="510">CQ7/CQ$7*CU88</f>
        <v>2.8112179702737272</v>
      </c>
      <c r="CV119" s="4">
        <f t="shared" ref="CV119:CV134" si="511">CR7/CR$7*CV88</f>
        <v>2.4889146371354087</v>
      </c>
      <c r="CW119" s="4">
        <f t="shared" ref="CW119:CW134" si="512">CS7/CS$7*CW88</f>
        <v>2.978101543298739</v>
      </c>
      <c r="CX119" s="4">
        <f t="shared" ref="CX119:CX134" si="513">CT7/CT$7*CX88</f>
        <v>2.7699736611062509</v>
      </c>
      <c r="CY119" s="4">
        <f t="shared" ref="CY119:CY134" si="514">CU7/CU$7*CY88</f>
        <v>2.8673600662872722</v>
      </c>
      <c r="CZ119" s="4">
        <f t="shared" ref="CZ119:CZ134" si="515">CV7/CV$7*CZ88</f>
        <v>3.376380554830849</v>
      </c>
      <c r="DA119" s="4">
        <f t="shared" ref="DA119:DA134" si="516">CW7/CW$7*DA88</f>
        <v>3.2123505633439242</v>
      </c>
      <c r="DB119" s="4">
        <f t="shared" ref="DB119:DB134" si="517">CX7/CX$7*DB88</f>
        <v>3.2527444363760427</v>
      </c>
      <c r="DC119" s="4">
        <f t="shared" ref="DC119:DC134" si="518">CY7/CY$7*DC88</f>
        <v>3.3237239274207298</v>
      </c>
      <c r="DD119" s="4">
        <f t="shared" ref="DD119:DD134" si="519">CZ7/CZ$7*DD88</f>
        <v>3.4995478348650799</v>
      </c>
      <c r="DE119" s="4">
        <f t="shared" ref="DE119:DE134" si="520">DA7/DA$7*DE88</f>
        <v>3.1707012207824903</v>
      </c>
      <c r="DF119" s="4">
        <f t="shared" ref="DF119:DF134" si="521">DB7/DB$7*DF88</f>
        <v>2.9806598407280838</v>
      </c>
      <c r="DG119" s="4">
        <f t="shared" ref="DG119:DG134" si="522">DC7/DC$7*DG88</f>
        <v>2.7429016904644499</v>
      </c>
      <c r="DH119" s="4">
        <f t="shared" ref="DH119:DH134" si="523">DD7/DD$7*DH88</f>
        <v>2.5907788592445025</v>
      </c>
      <c r="DI119" s="4">
        <f t="shared" ref="DI119:DI134" si="524">DE7/DE$7*DI88</f>
        <v>2.3180680074307292</v>
      </c>
      <c r="DJ119" s="4">
        <f t="shared" ref="DJ119:DJ134" si="525">DF7/DF$7*DJ88</f>
        <v>2.3239464909814211</v>
      </c>
      <c r="DK119" s="4">
        <f t="shared" ref="DK119:DK134" si="526">DG7/DG$7*DK88</f>
        <v>2.4759888979852818</v>
      </c>
      <c r="DL119" s="4">
        <f t="shared" ref="DL119:DL134" si="527">DH7/DH$7*DL88</f>
        <v>2.0460307399778443</v>
      </c>
      <c r="DM119" s="4">
        <f t="shared" ref="DM119:DM134" si="528">DI7/DI$7*DM88</f>
        <v>2.1510893590148461</v>
      </c>
      <c r="DN119" s="4">
        <f t="shared" ref="DN119:DN134" si="529">DJ7/DJ$7*DN88</f>
        <v>2.365388767838561</v>
      </c>
      <c r="DO119" s="4">
        <f t="shared" ref="DO119:DO134" si="530">DK7/DK$7*DO88</f>
        <v>1.9504686190837894</v>
      </c>
      <c r="DP119" s="4">
        <f t="shared" ref="DP119:DP134" si="531">DL7/DL$7*DP88</f>
        <v>2.3640845480483508</v>
      </c>
      <c r="DQ119" s="4">
        <f t="shared" ref="DQ119:DQ134" si="532">DM7/DM$7*DQ88</f>
        <v>2.7046868359027698</v>
      </c>
      <c r="DR119" s="4">
        <f t="shared" ref="DR119:DR134" si="533">DN7/DN$7*DR88</f>
        <v>2.3740124261716566</v>
      </c>
      <c r="DS119" s="4">
        <f t="shared" ref="DS119:DS134" si="534">DO7/DO$7*DS88</f>
        <v>2.2208631168533222</v>
      </c>
      <c r="DT119" s="4">
        <f t="shared" ref="DT119:DT134" si="535">DP7/DP$7*DT88</f>
        <v>-10.022943172983933</v>
      </c>
      <c r="DU119" s="4">
        <f t="shared" ref="DU119:DU134" si="536">DQ7/DQ$7*DU88</f>
        <v>-7.8458297280012079</v>
      </c>
      <c r="DV119" s="4">
        <f t="shared" ref="DV119:DV134" si="537">DR7/DR$7*DV88</f>
        <v>-7.3839583411381193</v>
      </c>
      <c r="DW119" s="4">
        <f t="shared" ref="DW119:DW134" si="538">DS7/DS$7*DW88</f>
        <v>-7.7013686336100617</v>
      </c>
      <c r="DX119" s="4">
        <f t="shared" ref="DX119:DX134" si="539">DT7/DT$7*DX88</f>
        <v>5.4980717762838971</v>
      </c>
      <c r="DY119" s="4">
        <f t="shared" ref="DY119:DY134" si="540">DU7/DU$7*DY88</f>
        <v>4.3497785307505366</v>
      </c>
      <c r="DZ119" s="4">
        <f t="shared" ref="DZ119:DZ134" si="541">DV7/DV$7*DZ88</f>
        <v>5.4000485397621478</v>
      </c>
      <c r="EA119" s="4">
        <f t="shared" ref="EA119:EA134" si="542">DW7/DW$7*EA88</f>
        <v>5.9070191431175978</v>
      </c>
      <c r="EB119" s="4">
        <f t="shared" ref="EB119:EB134" si="543">DX7/DX$7*EB88</f>
        <v>5.3174064160441237</v>
      </c>
      <c r="EC119" s="4">
        <f t="shared" ref="EC119:EC134" si="544">DY7/DY$7*EC88</f>
        <v>4.3973240483549114</v>
      </c>
      <c r="ED119" s="4">
        <f t="shared" ref="ED119:ED134" si="545">DZ7/DZ$7*ED88</f>
        <v>2.2949687224162352</v>
      </c>
      <c r="EE119" s="4">
        <f t="shared" ref="EE119:EE134" si="546">EA7/EA$7*EE88</f>
        <v>2.0848874352059177</v>
      </c>
      <c r="EF119" s="4">
        <f t="shared" ref="EF119:EF134" si="547">EB7/EB$7*EF88</f>
        <v>1.3902587057127658</v>
      </c>
      <c r="EG119" s="4">
        <f t="shared" ref="EG119:EG134" si="548">EC7/EC$7*EG88</f>
        <v>-0.11804384485665231</v>
      </c>
      <c r="EH119" s="4">
        <f t="shared" ref="EH119:EH134" si="549">ED7/ED$7*EH88</f>
        <v>8.4411930219463471E-2</v>
      </c>
      <c r="EI119" s="4">
        <f t="shared" ref="EI119:EI134" si="550">EE7/EE$7*EI88</f>
        <v>0.52088212699779035</v>
      </c>
      <c r="EJ119" s="4">
        <f t="shared" ref="EJ119:EJ134" si="551">EF7/EF$7*EJ88</f>
        <v>0.79877284546456817</v>
      </c>
      <c r="EK119" s="4">
        <f t="shared" ref="EK119:EK134" si="552">EG7/EG$7*EK88</f>
        <v>1.339411334346341</v>
      </c>
      <c r="EL119" s="4">
        <f t="shared" ref="EL119:EL134" si="553">EH7/EH$7*EL88</f>
        <v>0.27738731140474204</v>
      </c>
      <c r="EM119" s="4">
        <f t="shared" ref="EM119:EM134" si="554">EI7/EI$7*EM88</f>
        <v>0.14352550839717981</v>
      </c>
      <c r="EN119" s="10">
        <f t="shared" ref="EN119:EN134" si="555">EJ7/EJ$7*EN88</f>
        <v>-0.29286986860662667</v>
      </c>
      <c r="EO119" s="10">
        <f t="shared" ref="EO119:EO134" si="556">EK7/EK$7*EO88</f>
        <v>-0.24129505192425071</v>
      </c>
      <c r="EP119" s="10">
        <f t="shared" ref="EP119:EP134" si="557">EL7/EL$7*EP88</f>
        <v>1.0488010018129712</v>
      </c>
      <c r="EQ119" s="10">
        <f t="shared" ref="EQ119:EQ134" si="558">EM7/EM$7*EQ88</f>
        <v>0.96335107769049966</v>
      </c>
      <c r="ER119" s="10">
        <f t="shared" ref="ER119:ER134" si="559">EN7/EN$7*ER88</f>
        <v>1.3385650462093057</v>
      </c>
      <c r="ES119" s="10">
        <f t="shared" ref="ES119:ES134" si="560">EO7/EO$7*ES88</f>
        <v>1.3558567209710715</v>
      </c>
      <c r="ET119" s="10">
        <f t="shared" ref="ET119:ET134" si="561">EP7/EP$7*ET88</f>
        <v>1.4445619591840542</v>
      </c>
      <c r="EU119" s="10">
        <f t="shared" ref="EU119:EU134" si="562">EQ7/EQ$7*EU88</f>
        <v>1.4173845858596712</v>
      </c>
      <c r="EV119" s="10">
        <f t="shared" ref="EV119:EV134" si="563">ER7/ER$7*EV88</f>
        <v>1.3402246472839163</v>
      </c>
      <c r="EW119" s="10">
        <f t="shared" ref="EW119:EW134" si="564">ES7/ES$7*EW88</f>
        <v>1.2983389456097116</v>
      </c>
      <c r="EX119" s="10">
        <f t="shared" ref="EX119:EX134" si="565">ET7/ET$7*EX88</f>
        <v>1.159081945835494</v>
      </c>
      <c r="EY119" s="10">
        <f t="shared" ref="EY119:EY134" si="566">EU7/EU$7*EY88</f>
        <v>1.1397428325717662</v>
      </c>
      <c r="EZ119" s="10">
        <f t="shared" ref="EZ119:EZ134" si="567">EV7/EV$7*EZ88</f>
        <v>1.1361115460904125</v>
      </c>
      <c r="FA119" s="10">
        <f t="shared" ref="FA119:FA134" si="568">EW7/EW$7*FA88</f>
        <v>1.1491853498522664</v>
      </c>
      <c r="FB119" s="10">
        <f t="shared" ref="FB119:FB134" si="569">EX7/EX$7*FB88</f>
        <v>1.2024153207513155</v>
      </c>
      <c r="FC119" s="10">
        <f t="shared" ref="FC119:FC134" si="570">EY7/EY$7*FC88</f>
        <v>1.2413143848937436</v>
      </c>
      <c r="FD119" s="10">
        <f t="shared" ref="FD119:FD134" si="571">EZ7/EZ$7*FD88</f>
        <v>1.2682903751109365</v>
      </c>
      <c r="FE119" s="10">
        <f t="shared" ref="FE119:FE134" si="572">FA7/FA$7*FE88</f>
        <v>1.2871841740617285</v>
      </c>
      <c r="FF119" s="10">
        <f t="shared" ref="FF119:FF134" si="573">FB7/FB$7*FF88</f>
        <v>1.3028438799357556</v>
      </c>
      <c r="FG119" s="10">
        <f t="shared" ref="FG119:FG134" si="574">FC7/FC$7*FG88</f>
        <v>1.3209996011011471</v>
      </c>
      <c r="FH119" s="10">
        <f t="shared" ref="FH119:FH134" si="575">FD7/FD$7*FH88</f>
        <v>1.3618743144972578</v>
      </c>
      <c r="FI119" s="10">
        <f t="shared" ref="FI119:FI134" si="576">FE7/FE$7*FI88</f>
        <v>1.3850858243038777</v>
      </c>
      <c r="FJ119" s="10">
        <f t="shared" ref="FJ119:FJ134" si="577">FF7/FF$7*FJ88</f>
        <v>1.3339789090824672</v>
      </c>
    </row>
    <row r="120" spans="2:166" x14ac:dyDescent="0.2">
      <c r="B120" t="str">
        <f>B89</f>
        <v xml:space="preserve"> Goods producing</v>
      </c>
      <c r="C120" s="4"/>
      <c r="D120" s="4"/>
      <c r="E120" s="4"/>
      <c r="F120" s="4"/>
      <c r="G120" s="4">
        <f t="shared" si="418"/>
        <v>-0.59502125075895684</v>
      </c>
      <c r="H120" s="4">
        <f t="shared" si="419"/>
        <v>-0.76999428519866553</v>
      </c>
      <c r="I120" s="4">
        <f t="shared" si="420"/>
        <v>-0.68427942401523489</v>
      </c>
      <c r="J120" s="4">
        <f t="shared" si="421"/>
        <v>-0.29981411524854312</v>
      </c>
      <c r="K120" s="4">
        <f t="shared" si="422"/>
        <v>-6.9164611776025453E-2</v>
      </c>
      <c r="L120" s="4">
        <f t="shared" si="423"/>
        <v>6.8922118006649671E-2</v>
      </c>
      <c r="M120" s="4">
        <f t="shared" si="424"/>
        <v>-0.34251675353685518</v>
      </c>
      <c r="N120" s="4">
        <f t="shared" si="425"/>
        <v>-0.54868048307738504</v>
      </c>
      <c r="O120" s="4">
        <f t="shared" si="426"/>
        <v>-0.98239384524338014</v>
      </c>
      <c r="P120" s="4">
        <f t="shared" si="427"/>
        <v>-1.3375852599875941</v>
      </c>
      <c r="Q120" s="4">
        <f t="shared" si="428"/>
        <v>-1.01039943275821</v>
      </c>
      <c r="R120" s="4">
        <f t="shared" si="429"/>
        <v>-1.3772561047540379</v>
      </c>
      <c r="S120" s="4">
        <f t="shared" si="430"/>
        <v>-1.2478295417758032</v>
      </c>
      <c r="T120" s="4">
        <f t="shared" si="431"/>
        <v>-1.02301040597977</v>
      </c>
      <c r="U120" s="4">
        <f t="shared" si="432"/>
        <v>-1.1872436304812557</v>
      </c>
      <c r="V120" s="4">
        <f t="shared" si="433"/>
        <v>-0.45133495501304188</v>
      </c>
      <c r="W120" s="4">
        <f t="shared" si="434"/>
        <v>0.13709818563677878</v>
      </c>
      <c r="X120" s="4">
        <f t="shared" si="435"/>
        <v>4.0639786350837773E-2</v>
      </c>
      <c r="Y120" s="4">
        <f t="shared" si="436"/>
        <v>-0.30050855293573447</v>
      </c>
      <c r="Z120" s="4">
        <f t="shared" si="437"/>
        <v>-1.7756393733711395</v>
      </c>
      <c r="AA120" s="4">
        <f t="shared" si="438"/>
        <v>-0.48870578207131543</v>
      </c>
      <c r="AB120" s="4">
        <f t="shared" si="439"/>
        <v>8.5171620815943205E-2</v>
      </c>
      <c r="AC120" s="4">
        <f t="shared" si="440"/>
        <v>0.92548042906065053</v>
      </c>
      <c r="AD120" s="4">
        <f t="shared" si="441"/>
        <v>3.0736770072992692</v>
      </c>
      <c r="AE120" s="4">
        <f t="shared" si="442"/>
        <v>2.1901872930175634</v>
      </c>
      <c r="AF120" s="4">
        <f t="shared" si="443"/>
        <v>2.3270579142052652</v>
      </c>
      <c r="AG120" s="4">
        <f t="shared" si="444"/>
        <v>2.4211358617116963</v>
      </c>
      <c r="AH120" s="4">
        <f t="shared" si="445"/>
        <v>2.4358836785062818</v>
      </c>
      <c r="AI120" s="4">
        <f t="shared" si="446"/>
        <v>1.798074628053143</v>
      </c>
      <c r="AJ120" s="4">
        <f t="shared" si="447"/>
        <v>1.5832986688851893</v>
      </c>
      <c r="AK120" s="4">
        <f t="shared" si="448"/>
        <v>1.1567528661765503</v>
      </c>
      <c r="AL120" s="4">
        <f t="shared" si="449"/>
        <v>0.44311650165851801</v>
      </c>
      <c r="AM120" s="4">
        <f t="shared" si="450"/>
        <v>-4.5203415369162496E-2</v>
      </c>
      <c r="AN120" s="4">
        <f t="shared" si="451"/>
        <v>-0.55965529196176222</v>
      </c>
      <c r="AO120" s="4">
        <f t="shared" si="452"/>
        <v>-0.9229485259824749</v>
      </c>
      <c r="AP120" s="4">
        <f t="shared" si="453"/>
        <v>-1.0155374799084336</v>
      </c>
      <c r="AQ120" s="4">
        <f t="shared" si="454"/>
        <v>-1.0245453883318349</v>
      </c>
      <c r="AR120" s="4">
        <f t="shared" si="455"/>
        <v>-0.65043402567884312</v>
      </c>
      <c r="AS120" s="4">
        <f t="shared" si="456"/>
        <v>-0.51552571634096322</v>
      </c>
      <c r="AT120" s="4">
        <f t="shared" si="457"/>
        <v>-0.3714108851959429</v>
      </c>
      <c r="AU120" s="4">
        <f t="shared" si="458"/>
        <v>-0.13995303271105541</v>
      </c>
      <c r="AV120" s="4">
        <f t="shared" si="459"/>
        <v>-0.55170462583109525</v>
      </c>
      <c r="AW120" s="4">
        <f t="shared" si="460"/>
        <v>-0.63138129327543968</v>
      </c>
      <c r="AX120" s="4">
        <f t="shared" si="461"/>
        <v>-1.2651136734979651</v>
      </c>
      <c r="AY120" s="4">
        <f t="shared" si="462"/>
        <v>-1.7143393922314618</v>
      </c>
      <c r="AZ120" s="4">
        <f t="shared" si="463"/>
        <v>-1.8578485829768108</v>
      </c>
      <c r="BA120" s="4">
        <f t="shared" si="464"/>
        <v>-1.969961078344755</v>
      </c>
      <c r="BB120" s="4">
        <f t="shared" si="465"/>
        <v>-1.6968490556877269</v>
      </c>
      <c r="BC120" s="4">
        <f t="shared" si="466"/>
        <v>-1.4771302873153556</v>
      </c>
      <c r="BD120" s="4">
        <f t="shared" si="467"/>
        <v>-1.3323445803979763</v>
      </c>
      <c r="BE120" s="4">
        <f t="shared" si="468"/>
        <v>-1.1977228479187707</v>
      </c>
      <c r="BF120" s="4">
        <f t="shared" si="469"/>
        <v>-0.91228243670886144</v>
      </c>
      <c r="BG120" s="4">
        <f t="shared" si="470"/>
        <v>-0.50097963840182635</v>
      </c>
      <c r="BH120" s="4">
        <f t="shared" si="471"/>
        <v>-0.24141363862618379</v>
      </c>
      <c r="BI120" s="4">
        <f t="shared" si="472"/>
        <v>7.4682598954445741E-3</v>
      </c>
      <c r="BJ120" s="4">
        <f t="shared" si="473"/>
        <v>0.35758629252545759</v>
      </c>
      <c r="BK120" s="4">
        <f t="shared" si="474"/>
        <v>0.55885348103623766</v>
      </c>
      <c r="BL120" s="4">
        <f t="shared" si="475"/>
        <v>0.88773491592482767</v>
      </c>
      <c r="BM120" s="4">
        <f t="shared" si="476"/>
        <v>0.83074495883251698</v>
      </c>
      <c r="BN120" s="4">
        <f t="shared" si="477"/>
        <v>1.2189748861800542</v>
      </c>
      <c r="BO120" s="4">
        <f t="shared" si="478"/>
        <v>1.3843529125030476</v>
      </c>
      <c r="BP120" s="4">
        <f t="shared" si="479"/>
        <v>1.3067632850241551</v>
      </c>
      <c r="BQ120" s="4">
        <f t="shared" si="480"/>
        <v>1.4348441586486549</v>
      </c>
      <c r="BR120" s="4">
        <f t="shared" si="481"/>
        <v>0.97513523773370103</v>
      </c>
      <c r="BS120" s="4">
        <f t="shared" si="482"/>
        <v>0.98918957111566364</v>
      </c>
      <c r="BT120" s="4">
        <f t="shared" si="483"/>
        <v>1.0216008976996438</v>
      </c>
      <c r="BU120" s="4">
        <f t="shared" si="484"/>
        <v>1.0703505920594396</v>
      </c>
      <c r="BV120" s="4">
        <f t="shared" si="485"/>
        <v>0.96504594357482898</v>
      </c>
      <c r="BW120" s="4">
        <f t="shared" si="486"/>
        <v>0.61896169746248419</v>
      </c>
      <c r="BX120" s="4">
        <f t="shared" si="487"/>
        <v>0.1814223512336719</v>
      </c>
      <c r="BY120" s="4">
        <f t="shared" si="488"/>
        <v>-0.16664790001125765</v>
      </c>
      <c r="BZ120" s="4">
        <f t="shared" si="489"/>
        <v>-1.3050096252854053</v>
      </c>
      <c r="CA120" s="4">
        <f t="shared" si="490"/>
        <v>-1.7126334519572932</v>
      </c>
      <c r="CB120" s="4">
        <f t="shared" si="491"/>
        <v>-2.3658498586721874</v>
      </c>
      <c r="CC120" s="4">
        <f t="shared" si="492"/>
        <v>-2.7484237634313149</v>
      </c>
      <c r="CD120" s="4">
        <f t="shared" si="493"/>
        <v>-2.1100004523044884</v>
      </c>
      <c r="CE120" s="4">
        <f t="shared" si="494"/>
        <v>-1.9179970138968667</v>
      </c>
      <c r="CF120" s="4">
        <f t="shared" si="495"/>
        <v>-1.2284492882980231</v>
      </c>
      <c r="CG120" s="4">
        <f t="shared" si="496"/>
        <v>-0.68611856318700803</v>
      </c>
      <c r="CH120" s="4">
        <f t="shared" si="497"/>
        <v>-0.23189098732966826</v>
      </c>
      <c r="CI120" s="4">
        <f t="shared" si="498"/>
        <v>3.4789760197367574E-15</v>
      </c>
      <c r="CJ120" s="4">
        <f t="shared" si="499"/>
        <v>0.3131873386248461</v>
      </c>
      <c r="CK120" s="4">
        <f t="shared" si="500"/>
        <v>0.56053811659192732</v>
      </c>
      <c r="CL120" s="4">
        <f t="shared" si="501"/>
        <v>0.68780684486398236</v>
      </c>
      <c r="CM120" s="4">
        <f t="shared" si="502"/>
        <v>0.78969145289041331</v>
      </c>
      <c r="CN120" s="4">
        <f t="shared" si="503"/>
        <v>0.83397937369323683</v>
      </c>
      <c r="CO120" s="4">
        <f t="shared" si="504"/>
        <v>0.8083734404934364</v>
      </c>
      <c r="CP120" s="4">
        <f t="shared" si="505"/>
        <v>0.84332311123501424</v>
      </c>
      <c r="CQ120" s="4">
        <f t="shared" si="506"/>
        <v>0.86360172720345141</v>
      </c>
      <c r="CR120" s="4">
        <f t="shared" si="507"/>
        <v>0.68196901389111675</v>
      </c>
      <c r="CS120" s="4">
        <f t="shared" si="508"/>
        <v>0.57875908583407387</v>
      </c>
      <c r="CT120" s="4">
        <f t="shared" si="509"/>
        <v>0.39501602636450156</v>
      </c>
      <c r="CU120" s="4">
        <f t="shared" si="510"/>
        <v>0.27798327616741564</v>
      </c>
      <c r="CV120" s="4">
        <f t="shared" si="511"/>
        <v>0.28075491878161107</v>
      </c>
      <c r="CW120" s="4">
        <f t="shared" si="512"/>
        <v>0.40298474414897223</v>
      </c>
      <c r="CX120" s="4">
        <f t="shared" si="513"/>
        <v>0.56409130816505515</v>
      </c>
      <c r="CY120" s="4">
        <f t="shared" si="514"/>
        <v>0.71302413815660592</v>
      </c>
      <c r="CZ120" s="4">
        <f t="shared" si="515"/>
        <v>0.69788677276285171</v>
      </c>
      <c r="DA120" s="4">
        <f t="shared" si="516"/>
        <v>0.56334394082738126</v>
      </c>
      <c r="DB120" s="4">
        <f t="shared" si="517"/>
        <v>0.41219939344752521</v>
      </c>
      <c r="DC120" s="4">
        <f t="shared" si="518"/>
        <v>0.33491605901305599</v>
      </c>
      <c r="DD120" s="4">
        <f t="shared" si="519"/>
        <v>0.33649498412164264</v>
      </c>
      <c r="DE120" s="4">
        <f t="shared" si="520"/>
        <v>0.20624140660806012</v>
      </c>
      <c r="DF120" s="4">
        <f t="shared" si="521"/>
        <v>5.7917054504082265E-2</v>
      </c>
      <c r="DG120" s="4">
        <f t="shared" si="522"/>
        <v>-6.9752174626621116E-2</v>
      </c>
      <c r="DH120" s="4">
        <f t="shared" si="523"/>
        <v>-0.14630280616910035</v>
      </c>
      <c r="DI120" s="4">
        <f t="shared" si="524"/>
        <v>-0.26451821339148668</v>
      </c>
      <c r="DJ120" s="4">
        <f t="shared" si="525"/>
        <v>-0.1426103723938435</v>
      </c>
      <c r="DK120" s="4">
        <f t="shared" si="526"/>
        <v>2.9951478604659233E-2</v>
      </c>
      <c r="DL120" s="4">
        <f t="shared" si="527"/>
        <v>0.15053081920456313</v>
      </c>
      <c r="DM120" s="4">
        <f t="shared" si="528"/>
        <v>0.41245658351752695</v>
      </c>
      <c r="DN120" s="4">
        <f t="shared" si="529"/>
        <v>0.61048622970771371</v>
      </c>
      <c r="DO120" s="4">
        <f t="shared" si="530"/>
        <v>0.481284464449247</v>
      </c>
      <c r="DP120" s="4">
        <f t="shared" si="531"/>
        <v>0.51047145824033302</v>
      </c>
      <c r="DQ120" s="4">
        <f t="shared" si="532"/>
        <v>0.39990726787991071</v>
      </c>
      <c r="DR120" s="4">
        <f t="shared" si="533"/>
        <v>0.17833857482549559</v>
      </c>
      <c r="DS120" s="4">
        <f t="shared" si="534"/>
        <v>0.13378693475020292</v>
      </c>
      <c r="DT120" s="4">
        <f t="shared" si="535"/>
        <v>-1.4505394489846235</v>
      </c>
      <c r="DU120" s="4">
        <f t="shared" si="536"/>
        <v>-1.3599939806628805</v>
      </c>
      <c r="DV120" s="4">
        <f t="shared" si="537"/>
        <v>-1.461057206009067</v>
      </c>
      <c r="DW120" s="4">
        <f t="shared" si="538"/>
        <v>-1.5649540049360551</v>
      </c>
      <c r="DX120" s="4">
        <f t="shared" si="539"/>
        <v>-0.18755400080079093</v>
      </c>
      <c r="DY120" s="4">
        <f t="shared" si="540"/>
        <v>-0.27351962605376412</v>
      </c>
      <c r="DZ120" s="4">
        <f t="shared" si="541"/>
        <v>1.6179920718390261E-2</v>
      </c>
      <c r="EA120" s="4">
        <f t="shared" si="542"/>
        <v>0.13167223741517226</v>
      </c>
      <c r="EB120" s="4">
        <f t="shared" si="543"/>
        <v>0.28165075306619686</v>
      </c>
      <c r="EC120" s="4">
        <f t="shared" si="544"/>
        <v>0.5007628809514526</v>
      </c>
      <c r="ED120" s="4">
        <f t="shared" si="545"/>
        <v>0.40104386537206743</v>
      </c>
      <c r="EE120" s="4">
        <f t="shared" si="546"/>
        <v>0.41123926474244882</v>
      </c>
      <c r="EF120" s="4">
        <f t="shared" si="547"/>
        <v>0.26553372278279447</v>
      </c>
      <c r="EG120" s="4">
        <f t="shared" si="548"/>
        <v>1.6863406408092509E-2</v>
      </c>
      <c r="EH120" s="4">
        <f t="shared" si="549"/>
        <v>-6.5653723504032924E-2</v>
      </c>
      <c r="EI120" s="4">
        <f t="shared" si="550"/>
        <v>-3.5599857600570044E-2</v>
      </c>
      <c r="EJ120" s="4">
        <f t="shared" si="551"/>
        <v>0</v>
      </c>
      <c r="EK120" s="4">
        <f t="shared" si="552"/>
        <v>-5.6277787157390496E-3</v>
      </c>
      <c r="EL120" s="4">
        <f t="shared" si="553"/>
        <v>-0.71033642582700873</v>
      </c>
      <c r="EM120" s="4">
        <f t="shared" si="554"/>
        <v>-0.56105426009804238</v>
      </c>
      <c r="EN120" s="10">
        <f t="shared" si="555"/>
        <v>-0.77110459505604612</v>
      </c>
      <c r="EO120" s="10">
        <f t="shared" si="556"/>
        <v>-0.73540845226856277</v>
      </c>
      <c r="EP120" s="10">
        <f t="shared" si="557"/>
        <v>-3.1923443545221836E-2</v>
      </c>
      <c r="EQ120" s="10">
        <f t="shared" si="558"/>
        <v>-0.19250642147191371</v>
      </c>
      <c r="ER120" s="10">
        <f t="shared" si="559"/>
        <v>7.6499003558599121E-2</v>
      </c>
      <c r="ES120" s="10">
        <f t="shared" si="560"/>
        <v>0.14799969939126717</v>
      </c>
      <c r="ET120" s="10">
        <f t="shared" si="561"/>
        <v>0.22800695618204575</v>
      </c>
      <c r="EU120" s="10">
        <f t="shared" si="562"/>
        <v>0.30442133510017821</v>
      </c>
      <c r="EV120" s="10">
        <f t="shared" si="563"/>
        <v>0.3190851009314869</v>
      </c>
      <c r="EW120" s="10">
        <f t="shared" si="564"/>
        <v>0.33082680337516268</v>
      </c>
      <c r="EX120" s="10">
        <f t="shared" si="565"/>
        <v>0.33501242498650119</v>
      </c>
      <c r="EY120" s="10">
        <f t="shared" si="566"/>
        <v>0.33557519112505674</v>
      </c>
      <c r="EZ120" s="10">
        <f t="shared" si="567"/>
        <v>0.32523945610188865</v>
      </c>
      <c r="FA120" s="10">
        <f t="shared" si="568"/>
        <v>0.30490416677962512</v>
      </c>
      <c r="FB120" s="10">
        <f t="shared" si="569"/>
        <v>0.29100321678677321</v>
      </c>
      <c r="FC120" s="10">
        <f t="shared" si="570"/>
        <v>0.26555457723221576</v>
      </c>
      <c r="FD120" s="10">
        <f t="shared" si="571"/>
        <v>0.25493222541387078</v>
      </c>
      <c r="FE120" s="10">
        <f t="shared" si="572"/>
        <v>0.23928664277731113</v>
      </c>
      <c r="FF120" s="10">
        <f t="shared" si="573"/>
        <v>0.22067773100847476</v>
      </c>
      <c r="FG120" s="10">
        <f t="shared" si="574"/>
        <v>0.20983464071676228</v>
      </c>
      <c r="FH120" s="10">
        <f t="shared" si="575"/>
        <v>0.19608165830879873</v>
      </c>
      <c r="FI120" s="10">
        <f t="shared" si="576"/>
        <v>0.1935320323588903</v>
      </c>
      <c r="FJ120" s="10">
        <f t="shared" si="577"/>
        <v>0.18369900136182488</v>
      </c>
    </row>
    <row r="121" spans="2:166" x14ac:dyDescent="0.2">
      <c r="B121" t="str">
        <f t="shared" ref="B121:B131" si="578">B90</f>
        <v xml:space="preserve">   Mining, Logging and Construction</v>
      </c>
      <c r="C121" s="4"/>
      <c r="D121" s="4"/>
      <c r="E121" s="4"/>
      <c r="F121" s="4"/>
      <c r="G121" s="4">
        <f t="shared" si="418"/>
        <v>-0.15786278081360011</v>
      </c>
      <c r="H121" s="4">
        <f t="shared" si="419"/>
        <v>-0.39702830330556116</v>
      </c>
      <c r="I121" s="4">
        <f t="shared" si="420"/>
        <v>-0.32726407235511129</v>
      </c>
      <c r="J121" s="4">
        <f t="shared" si="421"/>
        <v>-5.9962823049713159E-3</v>
      </c>
      <c r="K121" s="4">
        <f t="shared" si="422"/>
        <v>9.622902507968896E-2</v>
      </c>
      <c r="L121" s="4">
        <f t="shared" si="423"/>
        <v>0.26370201672110455</v>
      </c>
      <c r="M121" s="4">
        <f t="shared" si="424"/>
        <v>0.13402829486224932</v>
      </c>
      <c r="N121" s="4">
        <f t="shared" si="425"/>
        <v>3.5783509765916072E-2</v>
      </c>
      <c r="O121" s="4">
        <f t="shared" si="426"/>
        <v>-0.12723775706465515</v>
      </c>
      <c r="P121" s="4">
        <f t="shared" si="427"/>
        <v>-0.38975994330764452</v>
      </c>
      <c r="Q121" s="4">
        <f t="shared" si="428"/>
        <v>-0.32202788938785137</v>
      </c>
      <c r="R121" s="4">
        <f t="shared" si="429"/>
        <v>-0.25362746254571189</v>
      </c>
      <c r="S121" s="4">
        <f t="shared" si="430"/>
        <v>-0.18246564054268777</v>
      </c>
      <c r="T121" s="4">
        <f t="shared" si="431"/>
        <v>-4.983145244027494E-2</v>
      </c>
      <c r="U121" s="4">
        <f t="shared" si="432"/>
        <v>-7.7994107111907393E-2</v>
      </c>
      <c r="V121" s="4">
        <f t="shared" si="433"/>
        <v>-8.792239383370452E-3</v>
      </c>
      <c r="W121" s="4">
        <f t="shared" si="434"/>
        <v>6.1256636135581147E-2</v>
      </c>
      <c r="X121" s="4">
        <f t="shared" si="435"/>
        <v>7.547388893726989E-2</v>
      </c>
      <c r="Y121" s="4">
        <f t="shared" si="436"/>
        <v>9.8243180767452837E-2</v>
      </c>
      <c r="Z121" s="4">
        <f t="shared" si="437"/>
        <v>-5.7278689463585365E-2</v>
      </c>
      <c r="AA121" s="4">
        <f t="shared" si="438"/>
        <v>2.5571814178150187E-2</v>
      </c>
      <c r="AB121" s="4">
        <f t="shared" si="439"/>
        <v>9.6527836924736349E-2</v>
      </c>
      <c r="AC121" s="4">
        <f t="shared" si="440"/>
        <v>0.18113378428098345</v>
      </c>
      <c r="AD121" s="4">
        <f t="shared" si="441"/>
        <v>0.43909671532846722</v>
      </c>
      <c r="AE121" s="4">
        <f t="shared" si="442"/>
        <v>0.52319594801435998</v>
      </c>
      <c r="AF121" s="4">
        <f t="shared" si="443"/>
        <v>0.49964114172141649</v>
      </c>
      <c r="AG121" s="4">
        <f t="shared" si="444"/>
        <v>0.48259126973307553</v>
      </c>
      <c r="AH121" s="4">
        <f t="shared" si="445"/>
        <v>0.52580749007404237</v>
      </c>
      <c r="AI121" s="4">
        <f t="shared" si="446"/>
        <v>0.32885140690057479</v>
      </c>
      <c r="AJ121" s="4">
        <f t="shared" si="447"/>
        <v>0.42377287853577267</v>
      </c>
      <c r="AK121" s="4">
        <f t="shared" si="448"/>
        <v>0.48840676571898534</v>
      </c>
      <c r="AL121" s="4">
        <f t="shared" si="449"/>
        <v>0.44818069024890556</v>
      </c>
      <c r="AM121" s="4">
        <f t="shared" si="450"/>
        <v>0.49221496735308923</v>
      </c>
      <c r="AN121" s="4">
        <f t="shared" si="451"/>
        <v>0.47545936308256231</v>
      </c>
      <c r="AO121" s="4">
        <f t="shared" si="452"/>
        <v>0.48356611600677518</v>
      </c>
      <c r="AP121" s="4">
        <f t="shared" si="453"/>
        <v>0.42131411036968469</v>
      </c>
      <c r="AQ121" s="4">
        <f t="shared" si="454"/>
        <v>0.48799436742819707</v>
      </c>
      <c r="AR121" s="4">
        <f t="shared" si="455"/>
        <v>0.43523466402301875</v>
      </c>
      <c r="AS121" s="4">
        <f t="shared" si="456"/>
        <v>0.30451984174559449</v>
      </c>
      <c r="AT121" s="4">
        <f t="shared" si="457"/>
        <v>0.3118899100042849</v>
      </c>
      <c r="AU121" s="4">
        <f t="shared" si="458"/>
        <v>0.18502265341461691</v>
      </c>
      <c r="AV121" s="4">
        <f t="shared" si="459"/>
        <v>-7.0731362286037311E-2</v>
      </c>
      <c r="AW121" s="4">
        <f t="shared" si="460"/>
        <v>-0.18307710362633545</v>
      </c>
      <c r="AX121" s="4">
        <f t="shared" si="461"/>
        <v>-0.53685635591242153</v>
      </c>
      <c r="AY121" s="4">
        <f t="shared" si="462"/>
        <v>-0.55657319994363852</v>
      </c>
      <c r="AZ121" s="4">
        <f t="shared" si="463"/>
        <v>-0.50109910889450904</v>
      </c>
      <c r="BA121" s="4">
        <f t="shared" si="464"/>
        <v>-0.39399221566895132</v>
      </c>
      <c r="BB121" s="4">
        <f t="shared" si="465"/>
        <v>-0.20634072923241323</v>
      </c>
      <c r="BC121" s="4">
        <f t="shared" si="466"/>
        <v>-0.25560989996804817</v>
      </c>
      <c r="BD121" s="4">
        <f t="shared" si="467"/>
        <v>-0.1334816462736384</v>
      </c>
      <c r="BE121" s="4">
        <f t="shared" si="468"/>
        <v>-0.13554476673977836</v>
      </c>
      <c r="BF121" s="4">
        <f t="shared" si="469"/>
        <v>0</v>
      </c>
      <c r="BG121" s="4">
        <f t="shared" si="470"/>
        <v>0.13640534708960592</v>
      </c>
      <c r="BH121" s="4">
        <f t="shared" si="471"/>
        <v>0.14186162269786065</v>
      </c>
      <c r="BI121" s="4">
        <f t="shared" si="472"/>
        <v>0.16430171769977631</v>
      </c>
      <c r="BJ121" s="4">
        <f t="shared" si="473"/>
        <v>0.23590762354109823</v>
      </c>
      <c r="BK121" s="4">
        <f t="shared" si="474"/>
        <v>0.2384441519087947</v>
      </c>
      <c r="BL121" s="4">
        <f t="shared" si="475"/>
        <v>0.35855588526211618</v>
      </c>
      <c r="BM121" s="4">
        <f t="shared" si="476"/>
        <v>0.51520978159049502</v>
      </c>
      <c r="BN121" s="4">
        <f t="shared" si="477"/>
        <v>0.56053262838400253</v>
      </c>
      <c r="BO121" s="4">
        <f t="shared" si="478"/>
        <v>0.66780404582013231</v>
      </c>
      <c r="BP121" s="4">
        <f t="shared" si="479"/>
        <v>0.71014492753623137</v>
      </c>
      <c r="BQ121" s="4">
        <f t="shared" si="480"/>
        <v>0.59505242699810401</v>
      </c>
      <c r="BR121" s="4">
        <f t="shared" si="481"/>
        <v>0.47451836386067997</v>
      </c>
      <c r="BS121" s="4">
        <f t="shared" si="482"/>
        <v>0.55111990390729604</v>
      </c>
      <c r="BT121" s="4">
        <f t="shared" si="483"/>
        <v>0.61716850570413562</v>
      </c>
      <c r="BU121" s="4">
        <f t="shared" si="484"/>
        <v>0.6013466449965168</v>
      </c>
      <c r="BV121" s="4">
        <f t="shared" si="485"/>
        <v>0.53562358590755965</v>
      </c>
      <c r="BW121" s="4">
        <f t="shared" si="486"/>
        <v>0.23296713336226493</v>
      </c>
      <c r="BX121" s="4">
        <f t="shared" si="487"/>
        <v>-0.11112119013062612</v>
      </c>
      <c r="BY121" s="4">
        <f t="shared" si="488"/>
        <v>-0.28375182974890278</v>
      </c>
      <c r="BZ121" s="4">
        <f t="shared" si="489"/>
        <v>-0.66929310113265006</v>
      </c>
      <c r="CA121" s="4">
        <f t="shared" si="490"/>
        <v>-1.1654804270462624</v>
      </c>
      <c r="CB121" s="4">
        <f t="shared" si="491"/>
        <v>-1.4644677394226699</v>
      </c>
      <c r="CC121" s="4">
        <f t="shared" si="492"/>
        <v>-1.6406180623390456</v>
      </c>
      <c r="CD121" s="4">
        <f t="shared" si="493"/>
        <v>-1.510697001221222</v>
      </c>
      <c r="CE121" s="4">
        <f t="shared" si="494"/>
        <v>-1.1025611576892154</v>
      </c>
      <c r="CF121" s="4">
        <f t="shared" si="495"/>
        <v>-0.7821675200826792</v>
      </c>
      <c r="CG121" s="4">
        <f t="shared" si="496"/>
        <v>-0.49381543648061543</v>
      </c>
      <c r="CH121" s="4">
        <f t="shared" si="497"/>
        <v>-0.29643796318431698</v>
      </c>
      <c r="CI121" s="4">
        <f t="shared" si="498"/>
        <v>-0.26889465091712311</v>
      </c>
      <c r="CJ121" s="4">
        <f t="shared" si="499"/>
        <v>-0.17691498517739324</v>
      </c>
      <c r="CK121" s="4">
        <f t="shared" si="500"/>
        <v>-0.12880450338708163</v>
      </c>
      <c r="CL121" s="4">
        <f t="shared" si="501"/>
        <v>-9.0126414154591203E-2</v>
      </c>
      <c r="CM121" s="4">
        <f t="shared" si="502"/>
        <v>4.9651259014068111E-2</v>
      </c>
      <c r="CN121" s="4">
        <f t="shared" si="503"/>
        <v>0.17149435008339811</v>
      </c>
      <c r="CO121" s="4">
        <f t="shared" si="504"/>
        <v>0.22662492406896972</v>
      </c>
      <c r="CP121" s="4">
        <f t="shared" si="505"/>
        <v>0.35777344113000653</v>
      </c>
      <c r="CQ121" s="4">
        <f t="shared" si="506"/>
        <v>0.43641905465629116</v>
      </c>
      <c r="CR121" s="4">
        <f t="shared" si="507"/>
        <v>0.38904272604526613</v>
      </c>
      <c r="CS121" s="4">
        <f t="shared" si="508"/>
        <v>0.4420443411488591</v>
      </c>
      <c r="CT121" s="4">
        <f t="shared" si="509"/>
        <v>0.36115750981896905</v>
      </c>
      <c r="CU121" s="4">
        <f t="shared" si="510"/>
        <v>0.34075369336651207</v>
      </c>
      <c r="CV121" s="4">
        <f t="shared" si="511"/>
        <v>0.33646025980970995</v>
      </c>
      <c r="CW121" s="4">
        <f t="shared" si="512"/>
        <v>0.40077054225804443</v>
      </c>
      <c r="CX121" s="4">
        <f t="shared" si="513"/>
        <v>0.54872695346795519</v>
      </c>
      <c r="CY121" s="4">
        <f t="shared" si="514"/>
        <v>0.62362355814308568</v>
      </c>
      <c r="CZ121" s="4">
        <f t="shared" si="515"/>
        <v>0.64788242455865874</v>
      </c>
      <c r="DA121" s="4">
        <f t="shared" si="516"/>
        <v>0.49023823858260918</v>
      </c>
      <c r="DB121" s="4">
        <f t="shared" si="517"/>
        <v>0.38016317115885723</v>
      </c>
      <c r="DC121" s="4">
        <f t="shared" si="518"/>
        <v>0.3709513311853489</v>
      </c>
      <c r="DD121" s="4">
        <f t="shared" si="519"/>
        <v>0.38065995078760795</v>
      </c>
      <c r="DE121" s="4">
        <f t="shared" si="520"/>
        <v>0.42498229240448332</v>
      </c>
      <c r="DF121" s="4">
        <f t="shared" si="521"/>
        <v>0.39507705036715185</v>
      </c>
      <c r="DG121" s="4">
        <f t="shared" si="522"/>
        <v>0.33440013129821067</v>
      </c>
      <c r="DH121" s="4">
        <f t="shared" si="523"/>
        <v>0.28244569524312724</v>
      </c>
      <c r="DI121" s="4">
        <f t="shared" si="524"/>
        <v>0.22009530732574051</v>
      </c>
      <c r="DJ121" s="4">
        <f t="shared" si="525"/>
        <v>0.22697143775358569</v>
      </c>
      <c r="DK121" s="4">
        <f t="shared" si="526"/>
        <v>0.27954713364349659</v>
      </c>
      <c r="DL121" s="4">
        <f t="shared" si="527"/>
        <v>0.29511963238789218</v>
      </c>
      <c r="DM121" s="4">
        <f t="shared" si="528"/>
        <v>0.33351752447110727</v>
      </c>
      <c r="DN121" s="4">
        <f t="shared" si="529"/>
        <v>0.33959523388885599</v>
      </c>
      <c r="DO121" s="4">
        <f t="shared" si="530"/>
        <v>0.12080824613705878</v>
      </c>
      <c r="DP121" s="4">
        <f t="shared" si="531"/>
        <v>0.13974884027872295</v>
      </c>
      <c r="DQ121" s="4">
        <f t="shared" si="532"/>
        <v>8.8868281751091807E-2</v>
      </c>
      <c r="DR121" s="4">
        <f t="shared" si="533"/>
        <v>2.1093809925596257E-2</v>
      </c>
      <c r="DS121" s="4">
        <f t="shared" si="534"/>
        <v>0.13187569282519865</v>
      </c>
      <c r="DT121" s="4">
        <f t="shared" si="535"/>
        <v>-0.66554162953412122</v>
      </c>
      <c r="DU121" s="4">
        <f t="shared" si="536"/>
        <v>-0.22948722771904742</v>
      </c>
      <c r="DV121" s="4">
        <f t="shared" si="537"/>
        <v>-9.7403813733936764E-2</v>
      </c>
      <c r="DW121" s="4">
        <f t="shared" si="538"/>
        <v>-0.10470421060504144</v>
      </c>
      <c r="DX121" s="4">
        <f t="shared" si="539"/>
        <v>0.74178660990875278</v>
      </c>
      <c r="DY121" s="4">
        <f t="shared" si="540"/>
        <v>0.25719009614010779</v>
      </c>
      <c r="DZ121" s="4">
        <f t="shared" si="541"/>
        <v>0.16786667745328124</v>
      </c>
      <c r="EA121" s="4">
        <f t="shared" si="542"/>
        <v>4.25402613187498E-2</v>
      </c>
      <c r="EB121" s="4">
        <f t="shared" si="543"/>
        <v>5.3933122927568071E-2</v>
      </c>
      <c r="EC121" s="4">
        <f t="shared" si="544"/>
        <v>0.1447517702750295</v>
      </c>
      <c r="ED121" s="4">
        <f t="shared" si="545"/>
        <v>8.8268027785238581E-2</v>
      </c>
      <c r="EE121" s="4">
        <f t="shared" si="546"/>
        <v>0.15301926129951607</v>
      </c>
      <c r="EF121" s="4">
        <f t="shared" si="547"/>
        <v>5.6900083453468933E-3</v>
      </c>
      <c r="EG121" s="4">
        <f t="shared" si="548"/>
        <v>-0.20985572418962098</v>
      </c>
      <c r="EH121" s="4">
        <f t="shared" si="549"/>
        <v>-0.3095104108047268</v>
      </c>
      <c r="EI121" s="4">
        <f t="shared" si="550"/>
        <v>-0.32789342526840498</v>
      </c>
      <c r="EJ121" s="4">
        <f t="shared" si="551"/>
        <v>-0.28808200983968624</v>
      </c>
      <c r="EK121" s="4">
        <f t="shared" si="552"/>
        <v>-0.21760744367531454</v>
      </c>
      <c r="EL121" s="4">
        <f t="shared" si="553"/>
        <v>-0.21178896073470205</v>
      </c>
      <c r="EM121" s="4">
        <f t="shared" si="554"/>
        <v>-0.32619433726630426</v>
      </c>
      <c r="EN121" s="10">
        <f t="shared" si="555"/>
        <v>-0.39230680721549871</v>
      </c>
      <c r="EO121" s="10">
        <f t="shared" si="556"/>
        <v>-0.38773514003813303</v>
      </c>
      <c r="EP121" s="10">
        <f t="shared" si="557"/>
        <v>-0.32078369437227716</v>
      </c>
      <c r="EQ121" s="10">
        <f t="shared" si="558"/>
        <v>-0.15994918661355806</v>
      </c>
      <c r="ER121" s="10">
        <f t="shared" si="559"/>
        <v>-3.1031234487314003E-2</v>
      </c>
      <c r="ES121" s="10">
        <f t="shared" si="560"/>
        <v>4.0256519451889849E-2</v>
      </c>
      <c r="ET121" s="10">
        <f t="shared" si="561"/>
        <v>0.11253688674230229</v>
      </c>
      <c r="EU121" s="10">
        <f t="shared" si="562"/>
        <v>0.17129790683024756</v>
      </c>
      <c r="EV121" s="10">
        <f t="shared" si="563"/>
        <v>0.1934027423829576</v>
      </c>
      <c r="EW121" s="10">
        <f t="shared" si="564"/>
        <v>0.20871351905931207</v>
      </c>
      <c r="EX121" s="10">
        <f t="shared" si="565"/>
        <v>0.21054212105979103</v>
      </c>
      <c r="EY121" s="10">
        <f t="shared" si="566"/>
        <v>0.20958834561147274</v>
      </c>
      <c r="EZ121" s="10">
        <f t="shared" si="567"/>
        <v>0.2046191538782749</v>
      </c>
      <c r="FA121" s="10">
        <f t="shared" si="568"/>
        <v>0.20022013175373524</v>
      </c>
      <c r="FB121" s="10">
        <f t="shared" si="569"/>
        <v>0.19482350930943218</v>
      </c>
      <c r="FC121" s="10">
        <f t="shared" si="570"/>
        <v>0.18532475452201927</v>
      </c>
      <c r="FD121" s="10">
        <f t="shared" si="571"/>
        <v>0.17867136758271121</v>
      </c>
      <c r="FE121" s="10">
        <f t="shared" si="572"/>
        <v>0.16584965787477585</v>
      </c>
      <c r="FF121" s="10">
        <f t="shared" si="573"/>
        <v>0.15463790835425081</v>
      </c>
      <c r="FG121" s="10">
        <f t="shared" si="574"/>
        <v>0.14249582860450916</v>
      </c>
      <c r="FH121" s="10">
        <f t="shared" si="575"/>
        <v>0.13001857028944866</v>
      </c>
      <c r="FI121" s="10">
        <f t="shared" si="576"/>
        <v>0.12039323481999541</v>
      </c>
      <c r="FJ121" s="10">
        <f t="shared" si="577"/>
        <v>0.10678898850305552</v>
      </c>
    </row>
    <row r="122" spans="2:166" x14ac:dyDescent="0.2">
      <c r="B122" t="str">
        <f t="shared" si="578"/>
        <v xml:space="preserve">   Manufacturing</v>
      </c>
      <c r="C122" s="4"/>
      <c r="D122" s="4"/>
      <c r="E122" s="4"/>
      <c r="F122" s="4"/>
      <c r="G122" s="4">
        <f t="shared" si="418"/>
        <v>-0.43715846994535823</v>
      </c>
      <c r="H122" s="4">
        <f t="shared" si="419"/>
        <v>-0.37296598189310493</v>
      </c>
      <c r="I122" s="4">
        <f t="shared" si="420"/>
        <v>-0.35701535166012216</v>
      </c>
      <c r="J122" s="4">
        <f t="shared" si="421"/>
        <v>-0.2938178329435745</v>
      </c>
      <c r="K122" s="4">
        <f t="shared" si="422"/>
        <v>-0.16539363685571506</v>
      </c>
      <c r="L122" s="4">
        <f t="shared" si="423"/>
        <v>-0.19477989871445153</v>
      </c>
      <c r="M122" s="4">
        <f t="shared" si="424"/>
        <v>-0.47654504839910727</v>
      </c>
      <c r="N122" s="4">
        <f t="shared" si="425"/>
        <v>-0.58446399284329953</v>
      </c>
      <c r="O122" s="4">
        <f t="shared" si="426"/>
        <v>-0.85515608817872335</v>
      </c>
      <c r="P122" s="4">
        <f t="shared" si="427"/>
        <v>-0.94782531667995262</v>
      </c>
      <c r="Q122" s="4">
        <f t="shared" si="428"/>
        <v>-0.68837154337035955</v>
      </c>
      <c r="R122" s="4">
        <f t="shared" si="429"/>
        <v>-1.123628642208327</v>
      </c>
      <c r="S122" s="4">
        <f t="shared" si="430"/>
        <v>-1.0653639012331149</v>
      </c>
      <c r="T122" s="4">
        <f t="shared" si="431"/>
        <v>-0.97317895353949568</v>
      </c>
      <c r="U122" s="4">
        <f t="shared" si="432"/>
        <v>-1.1092495233693456</v>
      </c>
      <c r="V122" s="4">
        <f t="shared" si="433"/>
        <v>-0.44254271562967107</v>
      </c>
      <c r="W122" s="4">
        <f t="shared" si="434"/>
        <v>7.5841549501195316E-2</v>
      </c>
      <c r="X122" s="4">
        <f t="shared" si="435"/>
        <v>-3.4834102586432561E-2</v>
      </c>
      <c r="Y122" s="4">
        <f t="shared" si="436"/>
        <v>-0.39875173370319017</v>
      </c>
      <c r="Z122" s="4">
        <f t="shared" si="437"/>
        <v>-1.7183606839075518</v>
      </c>
      <c r="AA122" s="4">
        <f t="shared" si="438"/>
        <v>-0.51427759624946656</v>
      </c>
      <c r="AB122" s="4">
        <f t="shared" si="439"/>
        <v>-1.1356216108795159E-2</v>
      </c>
      <c r="AC122" s="4">
        <f t="shared" si="440"/>
        <v>0.74434664477966905</v>
      </c>
      <c r="AD122" s="4">
        <f t="shared" si="441"/>
        <v>2.6345802919707983</v>
      </c>
      <c r="AE122" s="4">
        <f t="shared" si="442"/>
        <v>1.6669913450032012</v>
      </c>
      <c r="AF122" s="4">
        <f t="shared" si="443"/>
        <v>1.8274167724838475</v>
      </c>
      <c r="AG122" s="4">
        <f t="shared" si="444"/>
        <v>1.9385445919786195</v>
      </c>
      <c r="AH122" s="4">
        <f t="shared" si="445"/>
        <v>1.9100761884322397</v>
      </c>
      <c r="AI122" s="4">
        <f t="shared" si="446"/>
        <v>1.4692232211525689</v>
      </c>
      <c r="AJ122" s="4">
        <f t="shared" si="447"/>
        <v>1.1595257903494181</v>
      </c>
      <c r="AK122" s="4">
        <f t="shared" si="448"/>
        <v>0.66834610045756482</v>
      </c>
      <c r="AL122" s="4">
        <f t="shared" si="449"/>
        <v>-5.0641885903844001E-3</v>
      </c>
      <c r="AM122" s="4">
        <f t="shared" si="450"/>
        <v>-0.53741838272225195</v>
      </c>
      <c r="AN122" s="4">
        <f t="shared" si="451"/>
        <v>-1.0351146550443244</v>
      </c>
      <c r="AO122" s="4">
        <f t="shared" si="452"/>
        <v>-1.4065146419892505</v>
      </c>
      <c r="AP122" s="4">
        <f t="shared" si="453"/>
        <v>-1.4368515902781176</v>
      </c>
      <c r="AQ122" s="4">
        <f t="shared" si="454"/>
        <v>-1.5125397557600306</v>
      </c>
      <c r="AR122" s="4">
        <f t="shared" si="455"/>
        <v>-1.0856686897018619</v>
      </c>
      <c r="AS122" s="4">
        <f t="shared" si="456"/>
        <v>-0.82004555808655888</v>
      </c>
      <c r="AT122" s="4">
        <f t="shared" si="457"/>
        <v>-0.6833007952002268</v>
      </c>
      <c r="AU122" s="4">
        <f t="shared" si="458"/>
        <v>-0.32497568612567124</v>
      </c>
      <c r="AV122" s="4">
        <f t="shared" si="459"/>
        <v>-0.48097326354505854</v>
      </c>
      <c r="AW122" s="4">
        <f t="shared" si="460"/>
        <v>-0.44830418964910518</v>
      </c>
      <c r="AX122" s="4">
        <f t="shared" si="461"/>
        <v>-0.72825731758554479</v>
      </c>
      <c r="AY122" s="4">
        <f t="shared" si="462"/>
        <v>-1.1577661922878235</v>
      </c>
      <c r="AZ122" s="4">
        <f t="shared" si="463"/>
        <v>-1.3567494740823018</v>
      </c>
      <c r="BA122" s="4">
        <f t="shared" si="464"/>
        <v>-1.5759688626758019</v>
      </c>
      <c r="BB122" s="4">
        <f t="shared" si="465"/>
        <v>-1.4905083264553112</v>
      </c>
      <c r="BC122" s="4">
        <f t="shared" si="466"/>
        <v>-1.2215203873473104</v>
      </c>
      <c r="BD122" s="4">
        <f t="shared" si="467"/>
        <v>-1.1988629341243344</v>
      </c>
      <c r="BE122" s="4">
        <f t="shared" si="468"/>
        <v>-1.0621780811789938</v>
      </c>
      <c r="BF122" s="4">
        <f t="shared" si="469"/>
        <v>-0.91228243670886167</v>
      </c>
      <c r="BG122" s="4">
        <f t="shared" si="470"/>
        <v>-0.63738498549143052</v>
      </c>
      <c r="BH122" s="4">
        <f t="shared" si="471"/>
        <v>-0.3832752613240431</v>
      </c>
      <c r="BI122" s="4">
        <f t="shared" si="472"/>
        <v>-0.15683345780433156</v>
      </c>
      <c r="BJ122" s="4">
        <f t="shared" si="473"/>
        <v>0.12167866898435718</v>
      </c>
      <c r="BK122" s="4">
        <f t="shared" si="474"/>
        <v>0.32040932912744163</v>
      </c>
      <c r="BL122" s="4">
        <f t="shared" si="475"/>
        <v>0.52917903066271066</v>
      </c>
      <c r="BM122" s="4">
        <f t="shared" si="476"/>
        <v>0.31553517724202479</v>
      </c>
      <c r="BN122" s="4">
        <f t="shared" si="477"/>
        <v>0.65844225779605403</v>
      </c>
      <c r="BO122" s="4">
        <f t="shared" si="478"/>
        <v>0.71654886668291684</v>
      </c>
      <c r="BP122" s="4">
        <f t="shared" si="479"/>
        <v>0.59661835748792302</v>
      </c>
      <c r="BQ122" s="4">
        <f t="shared" si="480"/>
        <v>0.83979173165054999</v>
      </c>
      <c r="BR122" s="4">
        <f t="shared" si="481"/>
        <v>0.50061687387301945</v>
      </c>
      <c r="BS122" s="4">
        <f t="shared" si="482"/>
        <v>0.43806966720836599</v>
      </c>
      <c r="BT122" s="4">
        <f t="shared" si="483"/>
        <v>0.40443239199550995</v>
      </c>
      <c r="BU122" s="4">
        <f t="shared" si="484"/>
        <v>0.46900394706292153</v>
      </c>
      <c r="BV122" s="4">
        <f t="shared" si="485"/>
        <v>0.42942235766726894</v>
      </c>
      <c r="BW122" s="4">
        <f t="shared" si="486"/>
        <v>0.38599456410022154</v>
      </c>
      <c r="BX122" s="4">
        <f t="shared" si="487"/>
        <v>0.29254354136429589</v>
      </c>
      <c r="BY122" s="4">
        <f t="shared" si="488"/>
        <v>0.11710392973764222</v>
      </c>
      <c r="BZ122" s="4">
        <f t="shared" si="489"/>
        <v>-0.63571652415275348</v>
      </c>
      <c r="CA122" s="4">
        <f t="shared" si="490"/>
        <v>-0.54715302491103357</v>
      </c>
      <c r="CB122" s="4">
        <f t="shared" si="491"/>
        <v>-0.90138211924951583</v>
      </c>
      <c r="CC122" s="4">
        <f t="shared" si="492"/>
        <v>-1.1078057010922666</v>
      </c>
      <c r="CD122" s="4">
        <f t="shared" si="493"/>
        <v>-0.59930345108326744</v>
      </c>
      <c r="CE122" s="4">
        <f t="shared" si="494"/>
        <v>-0.81543585620764958</v>
      </c>
      <c r="CF122" s="4">
        <f t="shared" si="495"/>
        <v>-0.44628176821534343</v>
      </c>
      <c r="CG122" s="4">
        <f t="shared" si="496"/>
        <v>-0.19230312670639244</v>
      </c>
      <c r="CH122" s="4">
        <f t="shared" si="497"/>
        <v>6.4546975854651342E-2</v>
      </c>
      <c r="CI122" s="4">
        <f t="shared" si="498"/>
        <v>0.26889465091712333</v>
      </c>
      <c r="CJ122" s="4">
        <f t="shared" si="499"/>
        <v>0.490102323802239</v>
      </c>
      <c r="CK122" s="4">
        <f t="shared" si="500"/>
        <v>0.68934261997900814</v>
      </c>
      <c r="CL122" s="4">
        <f t="shared" si="501"/>
        <v>0.77793325901857047</v>
      </c>
      <c r="CM122" s="4">
        <f t="shared" si="502"/>
        <v>0.74004019387634379</v>
      </c>
      <c r="CN122" s="4">
        <f t="shared" si="503"/>
        <v>0.66248502360983885</v>
      </c>
      <c r="CO122" s="4">
        <f t="shared" si="504"/>
        <v>0.58174851642446779</v>
      </c>
      <c r="CP122" s="4">
        <f t="shared" si="505"/>
        <v>0.4855496701050076</v>
      </c>
      <c r="CQ122" s="4">
        <f t="shared" si="506"/>
        <v>0.42718267254716158</v>
      </c>
      <c r="CR122" s="4">
        <f t="shared" si="507"/>
        <v>0.29292628784584818</v>
      </c>
      <c r="CS122" s="4">
        <f t="shared" si="508"/>
        <v>0.13671474468521475</v>
      </c>
      <c r="CT122" s="4">
        <f t="shared" si="509"/>
        <v>3.3858516545529661E-2</v>
      </c>
      <c r="CU122" s="4">
        <f t="shared" si="510"/>
        <v>-6.2770417199094555E-2</v>
      </c>
      <c r="CV122" s="4">
        <f t="shared" si="511"/>
        <v>-5.57053410280978E-2</v>
      </c>
      <c r="CW122" s="4">
        <f t="shared" si="512"/>
        <v>2.2142018909287616E-3</v>
      </c>
      <c r="CX122" s="4">
        <f t="shared" si="513"/>
        <v>1.5364354697102242E-2</v>
      </c>
      <c r="CY122" s="4">
        <f t="shared" si="514"/>
        <v>8.940058001352072E-2</v>
      </c>
      <c r="CZ122" s="4">
        <f t="shared" si="515"/>
        <v>5.0004348204191841E-2</v>
      </c>
      <c r="DA122" s="4">
        <f t="shared" si="516"/>
        <v>7.3105702244773738E-2</v>
      </c>
      <c r="DB122" s="4">
        <f t="shared" si="517"/>
        <v>3.203622228866769E-2</v>
      </c>
      <c r="DC122" s="4">
        <f t="shared" si="518"/>
        <v>-3.6035272172290404E-2</v>
      </c>
      <c r="DD122" s="4">
        <f t="shared" si="519"/>
        <v>-4.4164966665965234E-2</v>
      </c>
      <c r="DE122" s="4">
        <f t="shared" si="520"/>
        <v>-0.21874088579642492</v>
      </c>
      <c r="DF122" s="4">
        <f t="shared" si="521"/>
        <v>-0.33715999586306789</v>
      </c>
      <c r="DG122" s="4">
        <f t="shared" si="522"/>
        <v>-0.40415230592483126</v>
      </c>
      <c r="DH122" s="4">
        <f t="shared" si="523"/>
        <v>-0.42874850141222809</v>
      </c>
      <c r="DI122" s="4">
        <f t="shared" si="524"/>
        <v>-0.48461352071722813</v>
      </c>
      <c r="DJ122" s="4">
        <f t="shared" si="525"/>
        <v>-0.36958181014743019</v>
      </c>
      <c r="DK122" s="4">
        <f t="shared" si="526"/>
        <v>-0.24959565503883663</v>
      </c>
      <c r="DL122" s="4">
        <f t="shared" si="527"/>
        <v>-0.14458881318333069</v>
      </c>
      <c r="DM122" s="4">
        <f t="shared" si="528"/>
        <v>7.893905904641671E-2</v>
      </c>
      <c r="DN122" s="4">
        <f t="shared" si="529"/>
        <v>0.27089099581885701</v>
      </c>
      <c r="DO122" s="4">
        <f t="shared" si="530"/>
        <v>0.36047621831219195</v>
      </c>
      <c r="DP122" s="4">
        <f t="shared" si="531"/>
        <v>0.37072261796160844</v>
      </c>
      <c r="DQ122" s="4">
        <f t="shared" si="532"/>
        <v>0.31103898612881992</v>
      </c>
      <c r="DR122" s="4">
        <f t="shared" si="533"/>
        <v>0.15724476489990016</v>
      </c>
      <c r="DS122" s="4">
        <f t="shared" si="534"/>
        <v>1.9112419250017368E-3</v>
      </c>
      <c r="DT122" s="4">
        <f t="shared" si="535"/>
        <v>-0.78499781945050173</v>
      </c>
      <c r="DU122" s="4">
        <f t="shared" si="536"/>
        <v>-1.1305067529438333</v>
      </c>
      <c r="DV122" s="4">
        <f t="shared" si="537"/>
        <v>-1.3636533922751279</v>
      </c>
      <c r="DW122" s="4">
        <f t="shared" si="538"/>
        <v>-1.4602497943310146</v>
      </c>
      <c r="DX122" s="4">
        <f t="shared" si="539"/>
        <v>-0.92934061070954366</v>
      </c>
      <c r="DY122" s="4">
        <f t="shared" si="540"/>
        <v>-0.53070972219387202</v>
      </c>
      <c r="DZ122" s="4">
        <f t="shared" si="541"/>
        <v>-0.15168675673489246</v>
      </c>
      <c r="EA122" s="4">
        <f t="shared" si="542"/>
        <v>8.9131976096424315E-2</v>
      </c>
      <c r="EB122" s="4">
        <f t="shared" si="543"/>
        <v>0.2277176301386267</v>
      </c>
      <c r="EC122" s="4">
        <f t="shared" si="544"/>
        <v>0.35601111067642177</v>
      </c>
      <c r="ED122" s="4">
        <f t="shared" si="545"/>
        <v>0.3127758375868292</v>
      </c>
      <c r="EE122" s="4">
        <f t="shared" si="546"/>
        <v>0.25822000344293383</v>
      </c>
      <c r="EF122" s="4">
        <f t="shared" si="547"/>
        <v>0.2598437144374473</v>
      </c>
      <c r="EG122" s="4">
        <f t="shared" si="548"/>
        <v>0.22671913059771176</v>
      </c>
      <c r="EH122" s="4">
        <f t="shared" si="549"/>
        <v>0.24385668730069487</v>
      </c>
      <c r="EI122" s="4">
        <f t="shared" si="550"/>
        <v>0.29229356766783338</v>
      </c>
      <c r="EJ122" s="4">
        <f t="shared" si="551"/>
        <v>0.28808200983968502</v>
      </c>
      <c r="EK122" s="4">
        <f t="shared" si="552"/>
        <v>0.21197966495957407</v>
      </c>
      <c r="EL122" s="4">
        <f t="shared" si="553"/>
        <v>-0.49854746509230674</v>
      </c>
      <c r="EM122" s="4">
        <f t="shared" si="554"/>
        <v>-0.2348599228317392</v>
      </c>
      <c r="EN122" s="10">
        <f t="shared" si="555"/>
        <v>-0.3787933338282245</v>
      </c>
      <c r="EO122" s="10">
        <f t="shared" si="556"/>
        <v>-0.34767220155124889</v>
      </c>
      <c r="EP122" s="10">
        <f t="shared" si="557"/>
        <v>0.28885856867839205</v>
      </c>
      <c r="EQ122" s="10">
        <f t="shared" si="558"/>
        <v>-3.2557793247216991E-2</v>
      </c>
      <c r="ER122" s="10">
        <f t="shared" si="559"/>
        <v>0.10752856288525321</v>
      </c>
      <c r="ES122" s="10">
        <f t="shared" si="560"/>
        <v>0.10774039652518669</v>
      </c>
      <c r="ET122" s="10">
        <f t="shared" si="561"/>
        <v>0.11547395371497618</v>
      </c>
      <c r="EU122" s="10">
        <f t="shared" si="562"/>
        <v>0.13312729969653533</v>
      </c>
      <c r="EV122" s="10">
        <f t="shared" si="563"/>
        <v>0.12567464439111947</v>
      </c>
      <c r="EW122" s="10">
        <f t="shared" si="564"/>
        <v>0.12211712896774993</v>
      </c>
      <c r="EX122" s="10">
        <f t="shared" si="565"/>
        <v>0.12446866294236143</v>
      </c>
      <c r="EY122" s="10">
        <f t="shared" si="566"/>
        <v>0.12598793617658299</v>
      </c>
      <c r="EZ122" s="10">
        <f t="shared" si="567"/>
        <v>0.12061975849949491</v>
      </c>
      <c r="FA122" s="10">
        <f t="shared" si="568"/>
        <v>0.10468186624013961</v>
      </c>
      <c r="FB122" s="10">
        <f t="shared" si="569"/>
        <v>9.6179166750030382E-2</v>
      </c>
      <c r="FC122" s="10">
        <f t="shared" si="570"/>
        <v>8.0220117359260448E-2</v>
      </c>
      <c r="FD122" s="10">
        <f t="shared" si="571"/>
        <v>7.6271610155139835E-2</v>
      </c>
      <c r="FE122" s="10">
        <f t="shared" si="572"/>
        <v>7.3436984902533073E-2</v>
      </c>
      <c r="FF122" s="10">
        <f t="shared" si="573"/>
        <v>6.6039822654222896E-2</v>
      </c>
      <c r="FG122" s="10">
        <f t="shared" si="574"/>
        <v>6.73494636168563E-2</v>
      </c>
      <c r="FH122" s="10">
        <f t="shared" si="575"/>
        <v>6.6052470358145085E-2</v>
      </c>
      <c r="FI122" s="10">
        <f t="shared" si="576"/>
        <v>7.3138797538896197E-2</v>
      </c>
      <c r="FJ122" s="10">
        <f t="shared" si="577"/>
        <v>7.6910012858771401E-2</v>
      </c>
    </row>
    <row r="123" spans="2:166" x14ac:dyDescent="0.2">
      <c r="B123" t="str">
        <f t="shared" si="578"/>
        <v xml:space="preserve">      Aerospace</v>
      </c>
      <c r="C123" s="4"/>
      <c r="D123" s="4"/>
      <c r="E123" s="4"/>
      <c r="F123" s="4"/>
      <c r="G123" s="4">
        <f t="shared" si="418"/>
        <v>-0.14875531268973735</v>
      </c>
      <c r="H123" s="4">
        <f t="shared" si="419"/>
        <v>1.8046741059340499E-2</v>
      </c>
      <c r="I123" s="4">
        <f t="shared" si="420"/>
        <v>0.14578126859454793</v>
      </c>
      <c r="J123" s="4">
        <f t="shared" si="421"/>
        <v>0.11093122264196018</v>
      </c>
      <c r="K123" s="4">
        <f t="shared" si="422"/>
        <v>-2.7064413303662823E-2</v>
      </c>
      <c r="L123" s="4">
        <f t="shared" si="423"/>
        <v>-0.20976296784633169</v>
      </c>
      <c r="M123" s="4">
        <f t="shared" si="424"/>
        <v>-0.44676098287416238</v>
      </c>
      <c r="N123" s="4">
        <f t="shared" si="425"/>
        <v>-0.53973460563590137</v>
      </c>
      <c r="O123" s="4">
        <f t="shared" si="426"/>
        <v>-0.65394289096020319</v>
      </c>
      <c r="P123" s="4">
        <f t="shared" si="427"/>
        <v>-0.77656715977204893</v>
      </c>
      <c r="Q123" s="4">
        <f t="shared" si="428"/>
        <v>-0.81245568423540304</v>
      </c>
      <c r="R123" s="4">
        <f t="shared" si="429"/>
        <v>-1.1088828595021838</v>
      </c>
      <c r="S123" s="4">
        <f t="shared" si="430"/>
        <v>-1.2066276229435819</v>
      </c>
      <c r="T123" s="4">
        <f t="shared" si="431"/>
        <v>-1.0904294298695589</v>
      </c>
      <c r="U123" s="4">
        <f t="shared" si="432"/>
        <v>-0.95903865041308167</v>
      </c>
      <c r="V123" s="4">
        <f t="shared" si="433"/>
        <v>-0.50701913777439089</v>
      </c>
      <c r="W123" s="4">
        <f t="shared" si="434"/>
        <v>-0.30920016335102923</v>
      </c>
      <c r="X123" s="4">
        <f t="shared" si="435"/>
        <v>-0.287381346338065</v>
      </c>
      <c r="Y123" s="4">
        <f t="shared" si="436"/>
        <v>-0.81484049930651825</v>
      </c>
      <c r="Z123" s="4">
        <f t="shared" si="437"/>
        <v>-2.1823180685625907</v>
      </c>
      <c r="AA123" s="4">
        <f t="shared" si="438"/>
        <v>-0.76999573803097043</v>
      </c>
      <c r="AB123" s="4">
        <f t="shared" si="439"/>
        <v>-0.43721432018851342</v>
      </c>
      <c r="AC123" s="4">
        <f t="shared" si="440"/>
        <v>0.51226898366965645</v>
      </c>
      <c r="AD123" s="4">
        <f t="shared" si="441"/>
        <v>2.3437499999999987</v>
      </c>
      <c r="AE123" s="4">
        <f t="shared" si="442"/>
        <v>1.4137422425068873</v>
      </c>
      <c r="AF123" s="4">
        <f t="shared" si="443"/>
        <v>1.5072047700546569</v>
      </c>
      <c r="AG123" s="4">
        <f t="shared" si="444"/>
        <v>1.5486544701038814</v>
      </c>
      <c r="AH123" s="4">
        <f t="shared" si="445"/>
        <v>1.421826376220626</v>
      </c>
      <c r="AI123" s="4">
        <f t="shared" si="446"/>
        <v>0.99451030312674071</v>
      </c>
      <c r="AJ123" s="4">
        <f t="shared" si="447"/>
        <v>0.77215058236272893</v>
      </c>
      <c r="AK123" s="4">
        <f t="shared" si="448"/>
        <v>0.35216698370263499</v>
      </c>
      <c r="AL123" s="4">
        <f t="shared" si="449"/>
        <v>-0.108880054693239</v>
      </c>
      <c r="AM123" s="4">
        <f t="shared" si="450"/>
        <v>-0.46207935710698089</v>
      </c>
      <c r="AN123" s="4">
        <f t="shared" si="451"/>
        <v>-0.90386806002674602</v>
      </c>
      <c r="AO123" s="4">
        <f t="shared" si="452"/>
        <v>-1.2297798178649435</v>
      </c>
      <c r="AP123" s="4">
        <f t="shared" si="453"/>
        <v>-1.3223905313915532</v>
      </c>
      <c r="AQ123" s="4">
        <f t="shared" si="454"/>
        <v>-1.5198232537813485</v>
      </c>
      <c r="AR123" s="4">
        <f t="shared" si="455"/>
        <v>-0.93333655729380616</v>
      </c>
      <c r="AS123" s="4">
        <f t="shared" si="456"/>
        <v>-0.64260879990408848</v>
      </c>
      <c r="AT123" s="4">
        <f t="shared" si="457"/>
        <v>-0.39045759725727386</v>
      </c>
      <c r="AU123" s="4">
        <f t="shared" si="458"/>
        <v>0.16841805631330503</v>
      </c>
      <c r="AV123" s="4">
        <f t="shared" si="459"/>
        <v>-7.0731362286042829E-3</v>
      </c>
      <c r="AW123" s="4">
        <f t="shared" si="460"/>
        <v>0.1150099753550046</v>
      </c>
      <c r="AX123" s="4">
        <f t="shared" si="461"/>
        <v>9.3366322767388793E-3</v>
      </c>
      <c r="AY123" s="4">
        <f t="shared" si="462"/>
        <v>-0.46263679488985909</v>
      </c>
      <c r="AZ123" s="4">
        <f t="shared" si="463"/>
        <v>-0.69019311225092772</v>
      </c>
      <c r="BA123" s="4">
        <f t="shared" si="464"/>
        <v>-0.97184746531674571</v>
      </c>
      <c r="BB123" s="4">
        <f t="shared" si="465"/>
        <v>-1.0050007282613982</v>
      </c>
      <c r="BC123" s="4">
        <f t="shared" si="466"/>
        <v>-0.80861208739892376</v>
      </c>
      <c r="BD123" s="4">
        <f t="shared" si="467"/>
        <v>-0.77369917191941617</v>
      </c>
      <c r="BE123" s="4">
        <f t="shared" si="468"/>
        <v>-0.7122261379599284</v>
      </c>
      <c r="BF123" s="4">
        <f t="shared" si="469"/>
        <v>-0.68482990506329078</v>
      </c>
      <c r="BG123" s="4">
        <f t="shared" si="470"/>
        <v>-0.51586022172069124</v>
      </c>
      <c r="BH123" s="4">
        <f t="shared" si="471"/>
        <v>-0.38327526132404099</v>
      </c>
      <c r="BI123" s="4">
        <f t="shared" si="472"/>
        <v>-0.20662185710729394</v>
      </c>
      <c r="BJ123" s="4">
        <f t="shared" si="473"/>
        <v>-7.4497144276134764E-3</v>
      </c>
      <c r="BK123" s="4">
        <f t="shared" si="474"/>
        <v>0.18628449367874647</v>
      </c>
      <c r="BL123" s="4">
        <f t="shared" si="475"/>
        <v>0.33135509396636964</v>
      </c>
      <c r="BM123" s="4">
        <f t="shared" si="476"/>
        <v>0.10600009860474345</v>
      </c>
      <c r="BN123" s="4">
        <f t="shared" si="477"/>
        <v>0.47730944338375697</v>
      </c>
      <c r="BO123" s="4">
        <f t="shared" si="478"/>
        <v>0.48501096758469397</v>
      </c>
      <c r="BP123" s="4">
        <f t="shared" si="479"/>
        <v>0.42995169082125534</v>
      </c>
      <c r="BQ123" s="4">
        <f t="shared" si="480"/>
        <v>0.74621493869520428</v>
      </c>
      <c r="BR123" s="4">
        <f t="shared" si="481"/>
        <v>0.41520356837809619</v>
      </c>
      <c r="BS123" s="4">
        <f t="shared" si="482"/>
        <v>0.41451753456275414</v>
      </c>
      <c r="BT123" s="4">
        <f t="shared" si="483"/>
        <v>0.43014774639985059</v>
      </c>
      <c r="BU123" s="4">
        <f t="shared" si="484"/>
        <v>0.45042953331785429</v>
      </c>
      <c r="BV123" s="4">
        <f t="shared" si="485"/>
        <v>0.43634852472641728</v>
      </c>
      <c r="BW123" s="4">
        <f t="shared" si="486"/>
        <v>0.41568645364639262</v>
      </c>
      <c r="BX123" s="4">
        <f t="shared" si="487"/>
        <v>0.36284470246734385</v>
      </c>
      <c r="BY123" s="4">
        <f t="shared" si="488"/>
        <v>0.29726382164170712</v>
      </c>
      <c r="BZ123" s="4">
        <f t="shared" si="489"/>
        <v>-0.33800420826431571</v>
      </c>
      <c r="CA123" s="4">
        <f t="shared" si="490"/>
        <v>7.1174377224199073E-2</v>
      </c>
      <c r="CB123" s="4">
        <f t="shared" si="491"/>
        <v>-6.8994680732678934E-2</v>
      </c>
      <c r="CC123" s="4">
        <f t="shared" si="492"/>
        <v>-0.21312494449871267</v>
      </c>
      <c r="CD123" s="4">
        <f t="shared" si="493"/>
        <v>0.26912117237324207</v>
      </c>
      <c r="CE123" s="4">
        <f t="shared" si="494"/>
        <v>-0.26645227977489311</v>
      </c>
      <c r="CF123" s="4">
        <f t="shared" si="495"/>
        <v>-0.19260581575609559</v>
      </c>
      <c r="CG123" s="4">
        <f t="shared" si="496"/>
        <v>-0.10683507039244078</v>
      </c>
      <c r="CH123" s="4">
        <f t="shared" si="497"/>
        <v>-4.7812574707146544E-3</v>
      </c>
      <c r="CI123" s="4">
        <f t="shared" si="498"/>
        <v>0.11764140977624069</v>
      </c>
      <c r="CJ123" s="4">
        <f t="shared" si="499"/>
        <v>0.30840585253896946</v>
      </c>
      <c r="CK123" s="4">
        <f t="shared" si="500"/>
        <v>0.50329167064211522</v>
      </c>
      <c r="CL123" s="4">
        <f t="shared" si="501"/>
        <v>0.59293693522757007</v>
      </c>
      <c r="CM123" s="4">
        <f t="shared" si="502"/>
        <v>0.58399337983213084</v>
      </c>
      <c r="CN123" s="4">
        <f t="shared" si="503"/>
        <v>0.52622923861206983</v>
      </c>
      <c r="CO123" s="4">
        <f t="shared" si="504"/>
        <v>0.46726788467828501</v>
      </c>
      <c r="CP123" s="4">
        <f t="shared" si="505"/>
        <v>0.41120713688318922</v>
      </c>
      <c r="CQ123" s="4">
        <f t="shared" si="506"/>
        <v>0.34174613803773085</v>
      </c>
      <c r="CR123" s="4">
        <f t="shared" si="507"/>
        <v>0.21740622926059075</v>
      </c>
      <c r="CS123" s="4">
        <f t="shared" si="508"/>
        <v>3.1900107093217292E-2</v>
      </c>
      <c r="CT123" s="4">
        <f t="shared" si="509"/>
        <v>-0.12414789400027078</v>
      </c>
      <c r="CU123" s="4">
        <f t="shared" si="510"/>
        <v>-0.19279485282578993</v>
      </c>
      <c r="CV123" s="4">
        <f t="shared" si="511"/>
        <v>-0.17602887764878875</v>
      </c>
      <c r="CW123" s="4">
        <f t="shared" si="512"/>
        <v>-0.10849589265549264</v>
      </c>
      <c r="CX123" s="4">
        <f t="shared" si="513"/>
        <v>-6.3652326602282844E-2</v>
      </c>
      <c r="CY123" s="4">
        <f t="shared" si="514"/>
        <v>-3.0527027321689281E-2</v>
      </c>
      <c r="CZ123" s="4">
        <f t="shared" si="515"/>
        <v>-3.043742934168198E-2</v>
      </c>
      <c r="DA123" s="4">
        <f t="shared" si="516"/>
        <v>-5.1604025113958965E-2</v>
      </c>
      <c r="DB123" s="4">
        <f t="shared" si="517"/>
        <v>-6.193669642475768E-2</v>
      </c>
      <c r="DC123" s="4">
        <f t="shared" si="518"/>
        <v>-8.2669153807020154E-2</v>
      </c>
      <c r="DD123" s="4">
        <f t="shared" si="519"/>
        <v>-0.13039180634713746</v>
      </c>
      <c r="DE123" s="4">
        <f t="shared" si="520"/>
        <v>-0.2354068580475813</v>
      </c>
      <c r="DF123" s="4">
        <f t="shared" si="521"/>
        <v>-0.34336539455993359</v>
      </c>
      <c r="DG123" s="4">
        <f t="shared" si="522"/>
        <v>-0.38568849499425578</v>
      </c>
      <c r="DH123" s="4">
        <f t="shared" si="523"/>
        <v>-0.43281246825025871</v>
      </c>
      <c r="DI123" s="4">
        <f t="shared" si="524"/>
        <v>-0.46240206768435438</v>
      </c>
      <c r="DJ123" s="4">
        <f t="shared" si="525"/>
        <v>-0.37159040694171058</v>
      </c>
      <c r="DK123" s="4">
        <f t="shared" si="526"/>
        <v>-0.26756654220163323</v>
      </c>
      <c r="DL123" s="4">
        <f t="shared" si="527"/>
        <v>-0.1287434637933767</v>
      </c>
      <c r="DM123" s="4">
        <f t="shared" si="528"/>
        <v>6.5124723713293281E-2</v>
      </c>
      <c r="DN123" s="4">
        <f t="shared" si="529"/>
        <v>0.22377951828514292</v>
      </c>
      <c r="DO123" s="4">
        <f t="shared" si="530"/>
        <v>0.26889577365990558</v>
      </c>
      <c r="DP123" s="4">
        <f t="shared" si="531"/>
        <v>0.29696628559228355</v>
      </c>
      <c r="DQ123" s="4">
        <f t="shared" si="532"/>
        <v>0.25887716857926635</v>
      </c>
      <c r="DR123" s="4">
        <f t="shared" si="533"/>
        <v>0.14382143131088324</v>
      </c>
      <c r="DS123" s="4">
        <f t="shared" si="534"/>
        <v>8.7917128550131909E-2</v>
      </c>
      <c r="DT123" s="4">
        <f t="shared" si="535"/>
        <v>-0.25976980981816117</v>
      </c>
      <c r="DU123" s="4">
        <f t="shared" si="536"/>
        <v>-0.64895978330386372</v>
      </c>
      <c r="DV123" s="4">
        <f t="shared" si="537"/>
        <v>-0.89536582624658068</v>
      </c>
      <c r="DW123" s="4">
        <f t="shared" si="538"/>
        <v>-1.0433026699573702</v>
      </c>
      <c r="DX123" s="4">
        <f t="shared" si="539"/>
        <v>-0.93777000400396182</v>
      </c>
      <c r="DY123" s="4">
        <f t="shared" si="540"/>
        <v>-0.55112163458594421</v>
      </c>
      <c r="DZ123" s="4">
        <f t="shared" si="541"/>
        <v>-0.19820402880025911</v>
      </c>
      <c r="EA123" s="4">
        <f t="shared" si="542"/>
        <v>2.430872075357015E-2</v>
      </c>
      <c r="EB123" s="4">
        <f t="shared" si="543"/>
        <v>0.17578203028244946</v>
      </c>
      <c r="EC123" s="4">
        <f t="shared" si="544"/>
        <v>0.35014279566527046</v>
      </c>
      <c r="ED123" s="4">
        <f t="shared" si="545"/>
        <v>0.36458533215642636</v>
      </c>
      <c r="EE123" s="4">
        <f t="shared" si="546"/>
        <v>0.3404678563914228</v>
      </c>
      <c r="EF123" s="4">
        <f t="shared" si="547"/>
        <v>0.35088384796297661</v>
      </c>
      <c r="EG123" s="4">
        <f t="shared" si="548"/>
        <v>0.34663668727749714</v>
      </c>
      <c r="EH123" s="4">
        <f t="shared" si="549"/>
        <v>0.35828174826486564</v>
      </c>
      <c r="EI123" s="4">
        <f t="shared" si="550"/>
        <v>0.3803563733113498</v>
      </c>
      <c r="EJ123" s="4">
        <f t="shared" si="551"/>
        <v>0.34794320668949003</v>
      </c>
      <c r="EK123" s="4">
        <f t="shared" si="552"/>
        <v>0.25887782092408135</v>
      </c>
      <c r="EL123" s="4">
        <f t="shared" si="553"/>
        <v>-0.40670977415424991</v>
      </c>
      <c r="EM123" s="4">
        <f t="shared" si="554"/>
        <v>-0.10438218792521829</v>
      </c>
      <c r="EN123" s="10">
        <f t="shared" si="555"/>
        <v>-0.23996251206295094</v>
      </c>
      <c r="EO123" s="10">
        <f t="shared" si="556"/>
        <v>-0.23472519945946974</v>
      </c>
      <c r="EP123" s="10">
        <f t="shared" si="557"/>
        <v>0.35450834532643105</v>
      </c>
      <c r="EQ123" s="10">
        <f t="shared" si="558"/>
        <v>1.3458288352009046E-2</v>
      </c>
      <c r="ER123" s="10">
        <f t="shared" si="559"/>
        <v>0.12398310767988646</v>
      </c>
      <c r="ES123" s="10">
        <f t="shared" si="560"/>
        <v>0.10130124613453349</v>
      </c>
      <c r="ET123" s="10">
        <f t="shared" si="561"/>
        <v>9.2674922786156938E-2</v>
      </c>
      <c r="EU123" s="10">
        <f t="shared" si="562"/>
        <v>9.2920875230004432E-2</v>
      </c>
      <c r="EV123" s="10">
        <f t="shared" si="563"/>
        <v>8.9792792221924989E-2</v>
      </c>
      <c r="EW123" s="10">
        <f t="shared" si="564"/>
        <v>8.9376622649063903E-2</v>
      </c>
      <c r="EX123" s="10">
        <f t="shared" si="565"/>
        <v>9.551240009823983E-2</v>
      </c>
      <c r="EY123" s="10">
        <f t="shared" si="566"/>
        <v>9.5937989264603937E-2</v>
      </c>
      <c r="EZ123" s="10">
        <f t="shared" si="567"/>
        <v>9.4690642725406879E-2</v>
      </c>
      <c r="FA123" s="10">
        <f t="shared" si="568"/>
        <v>8.3738986634858473E-2</v>
      </c>
      <c r="FB123" s="10">
        <f t="shared" si="569"/>
        <v>7.8818034986138805E-2</v>
      </c>
      <c r="FC123" s="10">
        <f t="shared" si="570"/>
        <v>6.4031052809510658E-2</v>
      </c>
      <c r="FD123" s="10">
        <f t="shared" si="571"/>
        <v>5.8487266291518035E-2</v>
      </c>
      <c r="FE123" s="10">
        <f t="shared" si="572"/>
        <v>4.796346375991975E-2</v>
      </c>
      <c r="FF123" s="10">
        <f t="shared" si="573"/>
        <v>3.2901296111665077E-2</v>
      </c>
      <c r="FG123" s="10">
        <f t="shared" si="574"/>
        <v>3.0351462371696145E-2</v>
      </c>
      <c r="FH123" s="10">
        <f t="shared" si="575"/>
        <v>2.3499538662620337E-2</v>
      </c>
      <c r="FI123" s="10">
        <f t="shared" si="576"/>
        <v>2.6848606922888457E-2</v>
      </c>
      <c r="FJ123" s="10">
        <f t="shared" si="577"/>
        <v>2.9778763722440722E-2</v>
      </c>
    </row>
    <row r="124" spans="2:166" x14ac:dyDescent="0.2">
      <c r="B124" t="str">
        <f t="shared" si="578"/>
        <v xml:space="preserve"> Services providing</v>
      </c>
      <c r="C124" s="4"/>
      <c r="D124" s="4"/>
      <c r="E124" s="4"/>
      <c r="F124" s="4"/>
      <c r="G124" s="4">
        <f t="shared" si="418"/>
        <v>1.5482695810564817</v>
      </c>
      <c r="H124" s="4">
        <f t="shared" si="419"/>
        <v>1.142960267091774</v>
      </c>
      <c r="I124" s="4">
        <f t="shared" si="420"/>
        <v>0.57419969058668652</v>
      </c>
      <c r="J124" s="4">
        <f t="shared" si="421"/>
        <v>0.84247766384840783</v>
      </c>
      <c r="K124" s="4">
        <f t="shared" si="422"/>
        <v>1.6960365670295072</v>
      </c>
      <c r="L124" s="4">
        <f t="shared" si="423"/>
        <v>1.4173983398759409</v>
      </c>
      <c r="M124" s="4">
        <f t="shared" si="424"/>
        <v>1.1556217423678308</v>
      </c>
      <c r="N124" s="4">
        <f t="shared" si="425"/>
        <v>1.6609512449679393</v>
      </c>
      <c r="O124" s="4">
        <f t="shared" si="426"/>
        <v>1.5268530847758761</v>
      </c>
      <c r="P124" s="4">
        <f t="shared" si="427"/>
        <v>2.0698615171110704</v>
      </c>
      <c r="Q124" s="4">
        <f t="shared" si="428"/>
        <v>3.2852753486173607</v>
      </c>
      <c r="R124" s="4">
        <f t="shared" si="429"/>
        <v>2.0054264480358754</v>
      </c>
      <c r="S124" s="4">
        <f t="shared" si="430"/>
        <v>2.1395567850731232</v>
      </c>
      <c r="T124" s="4">
        <f t="shared" si="431"/>
        <v>2.0020518833357714</v>
      </c>
      <c r="U124" s="4">
        <f t="shared" si="432"/>
        <v>1.1583569241435154</v>
      </c>
      <c r="V124" s="4">
        <f t="shared" si="433"/>
        <v>2.7842091380674487</v>
      </c>
      <c r="W124" s="4">
        <f t="shared" si="434"/>
        <v>2.5261069949244539</v>
      </c>
      <c r="X124" s="4">
        <f t="shared" si="435"/>
        <v>2.206159830474034</v>
      </c>
      <c r="Y124" s="4">
        <f t="shared" si="436"/>
        <v>2.3953999075358383</v>
      </c>
      <c r="Z124" s="4">
        <f t="shared" si="437"/>
        <v>2.2195492167139381</v>
      </c>
      <c r="AA124" s="4">
        <f t="shared" si="438"/>
        <v>2.585594544679628</v>
      </c>
      <c r="AB124" s="4">
        <f t="shared" si="439"/>
        <v>2.7623995684637692</v>
      </c>
      <c r="AC124" s="4">
        <f t="shared" si="440"/>
        <v>2.8783290408399931</v>
      </c>
      <c r="AD124" s="4">
        <f t="shared" si="441"/>
        <v>3.2105383211678777</v>
      </c>
      <c r="AE124" s="4">
        <f t="shared" si="442"/>
        <v>2.7467787270753892</v>
      </c>
      <c r="AF124" s="4">
        <f t="shared" si="443"/>
        <v>3.8508253740407641</v>
      </c>
      <c r="AG124" s="4">
        <f t="shared" si="444"/>
        <v>3.6453363143114328</v>
      </c>
      <c r="AH124" s="4">
        <f t="shared" si="445"/>
        <v>3.5116428801373418</v>
      </c>
      <c r="AI124" s="4">
        <f t="shared" si="446"/>
        <v>3.8056594266316619</v>
      </c>
      <c r="AJ124" s="4">
        <f t="shared" si="447"/>
        <v>3.4031821963394147</v>
      </c>
      <c r="AK124" s="4">
        <f t="shared" si="448"/>
        <v>3.5653693897485992</v>
      </c>
      <c r="AL124" s="4">
        <f t="shared" si="449"/>
        <v>3.5297394474970392</v>
      </c>
      <c r="AM124" s="4">
        <f t="shared" si="450"/>
        <v>3.483174284279281</v>
      </c>
      <c r="AN124" s="4">
        <f t="shared" si="451"/>
        <v>2.9740973701154085</v>
      </c>
      <c r="AO124" s="4">
        <f t="shared" si="452"/>
        <v>3.2941407496502157</v>
      </c>
      <c r="AP124" s="4">
        <f t="shared" si="453"/>
        <v>3.3047586576396557</v>
      </c>
      <c r="AQ124" s="4">
        <f t="shared" si="454"/>
        <v>3.3746874165432326</v>
      </c>
      <c r="AR124" s="4">
        <f t="shared" si="455"/>
        <v>3.2062286916362397</v>
      </c>
      <c r="AS124" s="4">
        <f t="shared" si="456"/>
        <v>2.6735403428845523</v>
      </c>
      <c r="AT124" s="4">
        <f t="shared" si="457"/>
        <v>2.3713156516356482</v>
      </c>
      <c r="AU124" s="4">
        <f t="shared" si="458"/>
        <v>1.1480892852906925</v>
      </c>
      <c r="AV124" s="4">
        <f t="shared" si="459"/>
        <v>0.29942943367758285</v>
      </c>
      <c r="AW124" s="4">
        <f t="shared" si="460"/>
        <v>-1.0726440558620014</v>
      </c>
      <c r="AX124" s="4">
        <f t="shared" si="461"/>
        <v>-2.5815788245179916</v>
      </c>
      <c r="AY124" s="4">
        <f t="shared" si="462"/>
        <v>-2.7358977971912917</v>
      </c>
      <c r="AZ124" s="4">
        <f t="shared" si="463"/>
        <v>-2.5196775947242909</v>
      </c>
      <c r="BA124" s="4">
        <f t="shared" si="464"/>
        <v>-1.138995678024773</v>
      </c>
      <c r="BB124" s="4">
        <f t="shared" si="465"/>
        <v>-0.11409428557557952</v>
      </c>
      <c r="BC124" s="4">
        <f t="shared" si="466"/>
        <v>0.57758006242782267</v>
      </c>
      <c r="BD124" s="4">
        <f t="shared" si="467"/>
        <v>0.65257693733777189</v>
      </c>
      <c r="BE124" s="4">
        <f t="shared" si="468"/>
        <v>0.19469157404440676</v>
      </c>
      <c r="BF124" s="4">
        <f t="shared" si="469"/>
        <v>0.47221123417722088</v>
      </c>
      <c r="BG124" s="4">
        <f t="shared" si="470"/>
        <v>0.35217380521316588</v>
      </c>
      <c r="BH124" s="4">
        <f t="shared" si="471"/>
        <v>0.88850174216028555</v>
      </c>
      <c r="BI124" s="4">
        <f t="shared" si="472"/>
        <v>0.97834204630324606</v>
      </c>
      <c r="BJ124" s="4">
        <f t="shared" si="473"/>
        <v>1.0926247827166615</v>
      </c>
      <c r="BK124" s="4">
        <f t="shared" si="474"/>
        <v>1.3511835274831545</v>
      </c>
      <c r="BL124" s="4">
        <f t="shared" si="475"/>
        <v>1.4861523244312589</v>
      </c>
      <c r="BM124" s="4">
        <f t="shared" si="476"/>
        <v>1.9080017748853442</v>
      </c>
      <c r="BN124" s="4">
        <f t="shared" si="477"/>
        <v>1.9484016252998531</v>
      </c>
      <c r="BO124" s="4">
        <f t="shared" si="478"/>
        <v>2.0984645381428226</v>
      </c>
      <c r="BP124" s="4">
        <f t="shared" si="479"/>
        <v>2.0169082125603848</v>
      </c>
      <c r="BQ124" s="4">
        <f t="shared" si="480"/>
        <v>1.9075269333205316</v>
      </c>
      <c r="BR124" s="4">
        <f t="shared" si="481"/>
        <v>1.7913068235740885</v>
      </c>
      <c r="BS124" s="4">
        <f t="shared" si="482"/>
        <v>2.129112791163251</v>
      </c>
      <c r="BT124" s="4">
        <f t="shared" si="483"/>
        <v>2.0642416308210296</v>
      </c>
      <c r="BU124" s="4">
        <f t="shared" si="484"/>
        <v>2.0292547016484486</v>
      </c>
      <c r="BV124" s="4">
        <f t="shared" si="485"/>
        <v>2.1748164565728976</v>
      </c>
      <c r="BW124" s="4">
        <f t="shared" si="486"/>
        <v>2.0692963022177504</v>
      </c>
      <c r="BX124" s="4">
        <f t="shared" si="487"/>
        <v>1.712173439767767</v>
      </c>
      <c r="BY124" s="4">
        <f t="shared" si="488"/>
        <v>1.605675036595013</v>
      </c>
      <c r="BZ124" s="4">
        <f t="shared" si="489"/>
        <v>0.28428168509650131</v>
      </c>
      <c r="CA124" s="4">
        <f t="shared" si="490"/>
        <v>-1.4568505338078246</v>
      </c>
      <c r="CB124" s="4">
        <f t="shared" si="491"/>
        <v>-2.8799715118737552</v>
      </c>
      <c r="CC124" s="4">
        <f t="shared" si="492"/>
        <v>-3.7407867862534432</v>
      </c>
      <c r="CD124" s="4">
        <f t="shared" si="493"/>
        <v>-3.2905151748157047</v>
      </c>
      <c r="CE124" s="4">
        <f t="shared" si="494"/>
        <v>-2.4072585276214742</v>
      </c>
      <c r="CF124" s="4">
        <f t="shared" si="495"/>
        <v>-0.52379386480011592</v>
      </c>
      <c r="CG124" s="4">
        <f t="shared" si="496"/>
        <v>0.21841836613563748</v>
      </c>
      <c r="CH124" s="4">
        <f t="shared" si="497"/>
        <v>1.0279703562036888</v>
      </c>
      <c r="CI124" s="4">
        <f t="shared" si="498"/>
        <v>1.5437433976760027</v>
      </c>
      <c r="CJ124" s="4">
        <f t="shared" si="499"/>
        <v>1.4535717701061319</v>
      </c>
      <c r="CK124" s="4">
        <f t="shared" si="500"/>
        <v>1.533727697738769</v>
      </c>
      <c r="CL124" s="4">
        <f t="shared" si="501"/>
        <v>1.4017029148779934</v>
      </c>
      <c r="CM124" s="4">
        <f t="shared" si="502"/>
        <v>1.6030263624541701</v>
      </c>
      <c r="CN124" s="4">
        <f t="shared" si="503"/>
        <v>1.8206591960908849</v>
      </c>
      <c r="CO124" s="4">
        <f t="shared" si="504"/>
        <v>1.7265548338862842</v>
      </c>
      <c r="CP124" s="4">
        <f t="shared" si="505"/>
        <v>2.0792677260477643</v>
      </c>
      <c r="CQ124" s="4">
        <f t="shared" si="506"/>
        <v>2.1382224582631015</v>
      </c>
      <c r="CR124" s="4">
        <f t="shared" si="507"/>
        <v>2.0230221754354001</v>
      </c>
      <c r="CS124" s="4">
        <f t="shared" si="508"/>
        <v>2.3287078178048009</v>
      </c>
      <c r="CT124" s="4">
        <f t="shared" si="509"/>
        <v>2.4445848945871522</v>
      </c>
      <c r="CU124" s="4">
        <f t="shared" si="510"/>
        <v>2.5332346941063086</v>
      </c>
      <c r="CV124" s="4">
        <f t="shared" si="511"/>
        <v>2.2081597183537873</v>
      </c>
      <c r="CW124" s="4">
        <f t="shared" si="512"/>
        <v>2.5751167991497663</v>
      </c>
      <c r="CX124" s="4">
        <f t="shared" si="513"/>
        <v>2.2058823529411979</v>
      </c>
      <c r="CY124" s="4">
        <f t="shared" si="514"/>
        <v>2.1543359281306662</v>
      </c>
      <c r="CZ124" s="4">
        <f t="shared" si="515"/>
        <v>2.6784937820680073</v>
      </c>
      <c r="DA124" s="4">
        <f t="shared" si="516"/>
        <v>2.6490066225165565</v>
      </c>
      <c r="DB124" s="4">
        <f t="shared" si="517"/>
        <v>2.8405450429285164</v>
      </c>
      <c r="DC124" s="4">
        <f t="shared" si="518"/>
        <v>2.9888078684076649</v>
      </c>
      <c r="DD124" s="4">
        <f t="shared" si="519"/>
        <v>3.1630528507434508</v>
      </c>
      <c r="DE124" s="4">
        <f t="shared" si="520"/>
        <v>2.9644598141744076</v>
      </c>
      <c r="DF124" s="4">
        <f t="shared" si="521"/>
        <v>2.9227427862240059</v>
      </c>
      <c r="DG124" s="4">
        <f t="shared" si="522"/>
        <v>2.8126538650910802</v>
      </c>
      <c r="DH124" s="4">
        <f t="shared" si="523"/>
        <v>2.7370816654135957</v>
      </c>
      <c r="DI124" s="4">
        <f t="shared" si="524"/>
        <v>2.5825862208222312</v>
      </c>
      <c r="DJ124" s="4">
        <f t="shared" si="525"/>
        <v>2.4665568633752675</v>
      </c>
      <c r="DK124" s="4">
        <f t="shared" si="526"/>
        <v>2.4460374193806356</v>
      </c>
      <c r="DL124" s="4">
        <f t="shared" si="527"/>
        <v>1.8954999207732945</v>
      </c>
      <c r="DM124" s="4">
        <f t="shared" si="528"/>
        <v>1.7386327754973174</v>
      </c>
      <c r="DN124" s="4">
        <f t="shared" si="529"/>
        <v>1.7549025381308678</v>
      </c>
      <c r="DO124" s="4">
        <f t="shared" si="530"/>
        <v>1.469184154634545</v>
      </c>
      <c r="DP124" s="4">
        <f t="shared" si="531"/>
        <v>1.8536130898080216</v>
      </c>
      <c r="DQ124" s="4">
        <f t="shared" si="532"/>
        <v>2.304779568022878</v>
      </c>
      <c r="DR124" s="4">
        <f t="shared" si="533"/>
        <v>2.1956738513461431</v>
      </c>
      <c r="DS124" s="4">
        <f t="shared" si="534"/>
        <v>2.0870761821031265</v>
      </c>
      <c r="DT124" s="4">
        <f t="shared" si="535"/>
        <v>-8.5724037239993063</v>
      </c>
      <c r="DU124" s="4">
        <f t="shared" si="536"/>
        <v>-6.485835747338327</v>
      </c>
      <c r="DV124" s="4">
        <f t="shared" si="537"/>
        <v>-5.9229011351290559</v>
      </c>
      <c r="DW124" s="4">
        <f t="shared" si="538"/>
        <v>-6.1364146286740171</v>
      </c>
      <c r="DX124" s="4">
        <f t="shared" si="539"/>
        <v>5.6856257770846872</v>
      </c>
      <c r="DY124" s="4">
        <f t="shared" si="540"/>
        <v>4.6232981568043199</v>
      </c>
      <c r="DZ124" s="4">
        <f t="shared" si="541"/>
        <v>5.383868619043759</v>
      </c>
      <c r="EA124" s="4">
        <f t="shared" si="542"/>
        <v>5.7753469057024205</v>
      </c>
      <c r="EB124" s="4">
        <f t="shared" si="543"/>
        <v>5.0357556629779259</v>
      </c>
      <c r="EC124" s="4">
        <f t="shared" si="544"/>
        <v>3.8965611674034686</v>
      </c>
      <c r="ED124" s="4">
        <f t="shared" si="545"/>
        <v>1.8939248570441718</v>
      </c>
      <c r="EE124" s="4">
        <f t="shared" si="546"/>
        <v>1.6736481704634654</v>
      </c>
      <c r="EF124" s="4">
        <f t="shared" si="547"/>
        <v>1.1247249829299553</v>
      </c>
      <c r="EG124" s="4">
        <f t="shared" si="548"/>
        <v>-0.13490725126475867</v>
      </c>
      <c r="EH124" s="4">
        <f t="shared" si="549"/>
        <v>0.15006565372350675</v>
      </c>
      <c r="EI124" s="4">
        <f t="shared" si="550"/>
        <v>0.55648198459835563</v>
      </c>
      <c r="EJ124" s="4">
        <f t="shared" si="551"/>
        <v>0.79877284546458216</v>
      </c>
      <c r="EK124" s="4">
        <f t="shared" si="552"/>
        <v>1.345039113062072</v>
      </c>
      <c r="EL124" s="4">
        <f t="shared" si="553"/>
        <v>0.98772373723175322</v>
      </c>
      <c r="EM124" s="4">
        <f t="shared" si="554"/>
        <v>0.70457976849522641</v>
      </c>
      <c r="EN124" s="10">
        <f t="shared" si="555"/>
        <v>0.47826813154183773</v>
      </c>
      <c r="EO124" s="10">
        <f t="shared" si="556"/>
        <v>0.49414116732381658</v>
      </c>
      <c r="EP124" s="10">
        <f t="shared" si="557"/>
        <v>1.0807244453582057</v>
      </c>
      <c r="EQ124" s="10">
        <f t="shared" si="558"/>
        <v>1.155846331385171</v>
      </c>
      <c r="ER124" s="10">
        <f t="shared" si="559"/>
        <v>1.2620102039619816</v>
      </c>
      <c r="ES124" s="10">
        <f t="shared" si="560"/>
        <v>1.2078347542662722</v>
      </c>
      <c r="ET124" s="10">
        <f t="shared" si="561"/>
        <v>1.2165550030019936</v>
      </c>
      <c r="EU124" s="10">
        <f t="shared" si="562"/>
        <v>1.1129798425877999</v>
      </c>
      <c r="EV124" s="10">
        <f t="shared" si="563"/>
        <v>1.021189137364338</v>
      </c>
      <c r="EW124" s="10">
        <f t="shared" si="564"/>
        <v>0.96747918807542643</v>
      </c>
      <c r="EX124" s="10">
        <f t="shared" si="565"/>
        <v>0.82410234053598441</v>
      </c>
      <c r="EY124" s="10">
        <f t="shared" si="566"/>
        <v>0.80414582818677727</v>
      </c>
      <c r="EZ124" s="10">
        <f t="shared" si="567"/>
        <v>0.81080140585308769</v>
      </c>
      <c r="FA124" s="10">
        <f t="shared" si="568"/>
        <v>0.84430829289451315</v>
      </c>
      <c r="FB124" s="10">
        <f t="shared" si="569"/>
        <v>0.91139588214523137</v>
      </c>
      <c r="FC124" s="10">
        <f t="shared" si="570"/>
        <v>0.9758191181394591</v>
      </c>
      <c r="FD124" s="10">
        <f t="shared" si="571"/>
        <v>1.0134065351549786</v>
      </c>
      <c r="FE124" s="10">
        <f t="shared" si="572"/>
        <v>1.0478975312844194</v>
      </c>
      <c r="FF124" s="10">
        <f t="shared" si="573"/>
        <v>1.0821234047055006</v>
      </c>
      <c r="FG124" s="10">
        <f t="shared" si="574"/>
        <v>1.1111117028613575</v>
      </c>
      <c r="FH124" s="10">
        <f t="shared" si="575"/>
        <v>1.1658192003414707</v>
      </c>
      <c r="FI124" s="10">
        <f t="shared" si="576"/>
        <v>1.1915484997020591</v>
      </c>
      <c r="FJ124" s="10">
        <f t="shared" si="577"/>
        <v>1.1503273765257302</v>
      </c>
    </row>
    <row r="125" spans="2:166" x14ac:dyDescent="0.2">
      <c r="B125" t="str">
        <f t="shared" si="578"/>
        <v xml:space="preserve">   Wholesale and retail trade</v>
      </c>
      <c r="C125" s="4"/>
      <c r="D125" s="4"/>
      <c r="E125" s="4"/>
      <c r="F125" s="4"/>
      <c r="G125" s="4">
        <f t="shared" si="418"/>
        <v>-8.1967213114754411E-2</v>
      </c>
      <c r="H125" s="4">
        <f t="shared" si="419"/>
        <v>-9.6249285649832192E-2</v>
      </c>
      <c r="I125" s="4">
        <f t="shared" si="420"/>
        <v>-0.19635844341306558</v>
      </c>
      <c r="J125" s="4">
        <f t="shared" si="421"/>
        <v>-0.42573604365293605</v>
      </c>
      <c r="K125" s="4">
        <f t="shared" si="422"/>
        <v>5.1121669573588158E-2</v>
      </c>
      <c r="L125" s="4">
        <f t="shared" si="423"/>
        <v>5.6935662701149151E-2</v>
      </c>
      <c r="M125" s="4">
        <f t="shared" si="424"/>
        <v>3.5740878629932034E-2</v>
      </c>
      <c r="N125" s="4">
        <f t="shared" si="425"/>
        <v>0.11629640673922441</v>
      </c>
      <c r="O125" s="4">
        <f t="shared" si="426"/>
        <v>2.3672140849236488E-2</v>
      </c>
      <c r="P125" s="4">
        <f t="shared" si="427"/>
        <v>5.3149083178315695E-2</v>
      </c>
      <c r="Q125" s="4">
        <f t="shared" si="428"/>
        <v>0.45497518317182628</v>
      </c>
      <c r="R125" s="4">
        <f t="shared" si="429"/>
        <v>0.14155951397900485</v>
      </c>
      <c r="S125" s="4">
        <f t="shared" si="430"/>
        <v>0.13832072750816699</v>
      </c>
      <c r="T125" s="4">
        <f t="shared" si="431"/>
        <v>0.17587571449509015</v>
      </c>
      <c r="U125" s="4">
        <f t="shared" si="432"/>
        <v>2.310936507019631E-2</v>
      </c>
      <c r="V125" s="4">
        <f t="shared" si="433"/>
        <v>0.34582808241259122</v>
      </c>
      <c r="W125" s="4">
        <f t="shared" si="434"/>
        <v>0.41421153958345747</v>
      </c>
      <c r="X125" s="4">
        <f t="shared" si="435"/>
        <v>0.41800923103718285</v>
      </c>
      <c r="Y125" s="4">
        <f t="shared" si="436"/>
        <v>0.42475728155339715</v>
      </c>
      <c r="Z125" s="4">
        <f t="shared" si="437"/>
        <v>0.50405246727954534</v>
      </c>
      <c r="AA125" s="4">
        <f t="shared" si="438"/>
        <v>0.65634323057252053</v>
      </c>
      <c r="AB125" s="4">
        <f t="shared" si="439"/>
        <v>0.68705107458195291</v>
      </c>
      <c r="AC125" s="4">
        <f t="shared" si="440"/>
        <v>0.59717544505137132</v>
      </c>
      <c r="AD125" s="4">
        <f t="shared" si="441"/>
        <v>0.58451186131387312</v>
      </c>
      <c r="AE125" s="4">
        <f t="shared" si="442"/>
        <v>0.25603205966660286</v>
      </c>
      <c r="AF125" s="4">
        <f t="shared" si="443"/>
        <v>0.54932921106387556</v>
      </c>
      <c r="AG125" s="4">
        <f t="shared" si="444"/>
        <v>0.5916514436840502</v>
      </c>
      <c r="AH125" s="4">
        <f t="shared" si="445"/>
        <v>0.72164395321386299</v>
      </c>
      <c r="AI125" s="4">
        <f t="shared" si="446"/>
        <v>0.75317580290131647</v>
      </c>
      <c r="AJ125" s="4">
        <f t="shared" si="447"/>
        <v>0.54076539101497589</v>
      </c>
      <c r="AK125" s="4">
        <f t="shared" si="448"/>
        <v>0.54238856614055697</v>
      </c>
      <c r="AL125" s="4">
        <f t="shared" si="449"/>
        <v>0.56465702782771687</v>
      </c>
      <c r="AM125" s="4">
        <f t="shared" si="450"/>
        <v>0.69060773480662907</v>
      </c>
      <c r="AN125" s="4">
        <f t="shared" si="451"/>
        <v>0.57698974790748048</v>
      </c>
      <c r="AO125" s="4">
        <f t="shared" si="452"/>
        <v>0.65784628979602211</v>
      </c>
      <c r="AP125" s="4">
        <f t="shared" si="453"/>
        <v>0.58204666114655579</v>
      </c>
      <c r="AQ125" s="4">
        <f t="shared" si="454"/>
        <v>0.59724683774794185</v>
      </c>
      <c r="AR125" s="4">
        <f t="shared" si="455"/>
        <v>0.59723867785381368</v>
      </c>
      <c r="AS125" s="4">
        <f t="shared" si="456"/>
        <v>0.37165807457139038</v>
      </c>
      <c r="AT125" s="4">
        <f t="shared" si="457"/>
        <v>0.2833198419122907</v>
      </c>
      <c r="AU125" s="4">
        <f t="shared" si="458"/>
        <v>4.9813791303933444E-2</v>
      </c>
      <c r="AV125" s="4">
        <f t="shared" si="459"/>
        <v>-0.18861696609610257</v>
      </c>
      <c r="AW125" s="4">
        <f t="shared" si="460"/>
        <v>-0.45769275906583684</v>
      </c>
      <c r="AX125" s="4">
        <f t="shared" si="461"/>
        <v>-0.9429998599505135</v>
      </c>
      <c r="AY125" s="4">
        <f t="shared" si="462"/>
        <v>-1.1789018834249156</v>
      </c>
      <c r="AZ125" s="4">
        <f t="shared" si="463"/>
        <v>-1.2409293970264947</v>
      </c>
      <c r="BA125" s="4">
        <f t="shared" si="464"/>
        <v>-0.51099596456457852</v>
      </c>
      <c r="BB125" s="4">
        <f t="shared" si="465"/>
        <v>-0.20634072923241542</v>
      </c>
      <c r="BC125" s="4">
        <f t="shared" si="466"/>
        <v>0.13517831248310017</v>
      </c>
      <c r="BD125" s="4">
        <f t="shared" si="467"/>
        <v>0.28673835125447894</v>
      </c>
      <c r="BE125" s="4">
        <f t="shared" si="468"/>
        <v>-0.14293811765285705</v>
      </c>
      <c r="BF125" s="4">
        <f t="shared" si="469"/>
        <v>-4.6973892405062154E-2</v>
      </c>
      <c r="BG125" s="4">
        <f t="shared" si="470"/>
        <v>-6.2002430495273493E-2</v>
      </c>
      <c r="BH125" s="4">
        <f t="shared" si="471"/>
        <v>0.11697361871577797</v>
      </c>
      <c r="BI125" s="4">
        <f t="shared" si="472"/>
        <v>5.7256659198407514E-2</v>
      </c>
      <c r="BJ125" s="4">
        <f t="shared" si="473"/>
        <v>5.9597715420905931E-2</v>
      </c>
      <c r="BK125" s="4">
        <f t="shared" si="474"/>
        <v>0.14157621519584679</v>
      </c>
      <c r="BL125" s="4">
        <f t="shared" si="475"/>
        <v>0.16815034619189331</v>
      </c>
      <c r="BM125" s="4">
        <f t="shared" si="476"/>
        <v>0.29581422866440027</v>
      </c>
      <c r="BN125" s="4">
        <f t="shared" si="477"/>
        <v>0.37205659176580552</v>
      </c>
      <c r="BO125" s="4">
        <f t="shared" si="478"/>
        <v>0.33390202291006305</v>
      </c>
      <c r="BP125" s="4">
        <f t="shared" si="479"/>
        <v>0.23913043478260551</v>
      </c>
      <c r="BQ125" s="4">
        <f t="shared" si="480"/>
        <v>0.15596132159224546</v>
      </c>
      <c r="BR125" s="4">
        <f t="shared" si="481"/>
        <v>5.6942203663278755E-2</v>
      </c>
      <c r="BS125" s="4">
        <f t="shared" si="482"/>
        <v>0.20019312748769372</v>
      </c>
      <c r="BT125" s="4">
        <f t="shared" si="483"/>
        <v>0.22910043014774861</v>
      </c>
      <c r="BU125" s="4">
        <f t="shared" si="484"/>
        <v>0.27397260273972601</v>
      </c>
      <c r="BV125" s="4">
        <f t="shared" si="485"/>
        <v>0.36016068707577126</v>
      </c>
      <c r="BW125" s="4">
        <f t="shared" si="486"/>
        <v>0.3448827170362922</v>
      </c>
      <c r="BX125" s="4">
        <f t="shared" si="487"/>
        <v>0.17688679245282968</v>
      </c>
      <c r="BY125" s="4">
        <f t="shared" si="488"/>
        <v>0.10584393649363649</v>
      </c>
      <c r="BZ125" s="4">
        <f t="shared" si="489"/>
        <v>-0.25070510811657643</v>
      </c>
      <c r="CA125" s="4">
        <f t="shared" si="490"/>
        <v>-0.78959074733095713</v>
      </c>
      <c r="CB125" s="4">
        <f t="shared" si="491"/>
        <v>-0.99931005319267385</v>
      </c>
      <c r="CC125" s="4">
        <f t="shared" si="492"/>
        <v>-1.0944853920610969</v>
      </c>
      <c r="CD125" s="4">
        <f t="shared" si="493"/>
        <v>-0.98376226875932915</v>
      </c>
      <c r="CE125" s="4">
        <f t="shared" si="494"/>
        <v>-0.79246583208912436</v>
      </c>
      <c r="CF125" s="4">
        <f t="shared" si="495"/>
        <v>-0.40635129421712618</v>
      </c>
      <c r="CG125" s="4">
        <f t="shared" si="496"/>
        <v>-0.32525343652809707</v>
      </c>
      <c r="CH125" s="4">
        <f t="shared" si="497"/>
        <v>-6.9328233325365418E-2</v>
      </c>
      <c r="CI125" s="4">
        <f t="shared" si="498"/>
        <v>0.16565831172572479</v>
      </c>
      <c r="CJ125" s="4">
        <f t="shared" si="499"/>
        <v>0.18169647126326863</v>
      </c>
      <c r="CK125" s="4">
        <f t="shared" si="500"/>
        <v>0.21228890373056125</v>
      </c>
      <c r="CL125" s="4">
        <f t="shared" si="501"/>
        <v>0.1138438915636952</v>
      </c>
      <c r="CM125" s="4">
        <f t="shared" si="502"/>
        <v>0.14895377704220567</v>
      </c>
      <c r="CN125" s="4">
        <f t="shared" si="503"/>
        <v>0.20438367749665171</v>
      </c>
      <c r="CO125" s="4">
        <f t="shared" si="504"/>
        <v>0.27568805196018686</v>
      </c>
      <c r="CP125" s="4">
        <f t="shared" si="505"/>
        <v>0.33686460366136528</v>
      </c>
      <c r="CQ125" s="4">
        <f t="shared" si="506"/>
        <v>0.38792804858336988</v>
      </c>
      <c r="CR125" s="4">
        <f t="shared" si="507"/>
        <v>0.35013845344074263</v>
      </c>
      <c r="CS125" s="4">
        <f t="shared" si="508"/>
        <v>0.37140838972816714</v>
      </c>
      <c r="CT125" s="4">
        <f t="shared" si="509"/>
        <v>0.4469324184009773</v>
      </c>
      <c r="CU125" s="4">
        <f t="shared" si="510"/>
        <v>0.37886430380881364</v>
      </c>
      <c r="CV125" s="4">
        <f t="shared" si="511"/>
        <v>0.2718420642171136</v>
      </c>
      <c r="CW125" s="4">
        <f t="shared" si="512"/>
        <v>0.29227464960255017</v>
      </c>
      <c r="CX125" s="4">
        <f t="shared" si="513"/>
        <v>0.1997366110623327</v>
      </c>
      <c r="CY125" s="4">
        <f t="shared" si="514"/>
        <v>0.25511872833126337</v>
      </c>
      <c r="CZ125" s="4">
        <f t="shared" si="515"/>
        <v>0.34133402904600563</v>
      </c>
      <c r="DA125" s="4">
        <f t="shared" si="516"/>
        <v>0.30747398297067402</v>
      </c>
      <c r="DB125" s="4">
        <f t="shared" si="517"/>
        <v>0.25201828200418613</v>
      </c>
      <c r="DC125" s="4">
        <f t="shared" si="518"/>
        <v>0.15897914193657761</v>
      </c>
      <c r="DD125" s="4">
        <f t="shared" si="519"/>
        <v>0.16824749206082124</v>
      </c>
      <c r="DE125" s="4">
        <f t="shared" si="520"/>
        <v>8.9579600849963747E-2</v>
      </c>
      <c r="DF125" s="4">
        <f t="shared" si="521"/>
        <v>0.14272417002792537</v>
      </c>
      <c r="DG125" s="4">
        <f t="shared" si="522"/>
        <v>0.18463810930576086</v>
      </c>
      <c r="DH125" s="4">
        <f t="shared" si="523"/>
        <v>0.14020685591205459</v>
      </c>
      <c r="DI125" s="4">
        <f t="shared" si="524"/>
        <v>0.15346094822712272</v>
      </c>
      <c r="DJ125" s="4">
        <f t="shared" si="525"/>
        <v>9.44040493311364E-2</v>
      </c>
      <c r="DK125" s="4">
        <f t="shared" si="526"/>
        <v>0.10183502725584292</v>
      </c>
      <c r="DL125" s="4">
        <f t="shared" si="527"/>
        <v>-3.961337347486207E-3</v>
      </c>
      <c r="DM125" s="4">
        <f t="shared" si="528"/>
        <v>-2.3681717713926347E-2</v>
      </c>
      <c r="DN125" s="4">
        <f t="shared" si="529"/>
        <v>-7.2630194531142375E-2</v>
      </c>
      <c r="DO125" s="4">
        <f t="shared" si="530"/>
        <v>-1.1691120593905998E-2</v>
      </c>
      <c r="DP125" s="4">
        <f t="shared" si="531"/>
        <v>-9.1224937404163875E-2</v>
      </c>
      <c r="DQ125" s="4">
        <f t="shared" si="532"/>
        <v>-0.17580464433368043</v>
      </c>
      <c r="DR125" s="4">
        <f t="shared" si="533"/>
        <v>-0.13231571680601406</v>
      </c>
      <c r="DS125" s="4">
        <f t="shared" si="534"/>
        <v>-0.2656626275753991</v>
      </c>
      <c r="DT125" s="4">
        <f t="shared" si="535"/>
        <v>-1.5396575589222408</v>
      </c>
      <c r="DU125" s="4">
        <f t="shared" si="536"/>
        <v>-0.73548775441104486</v>
      </c>
      <c r="DV125" s="4">
        <f t="shared" si="537"/>
        <v>-0.48701906866968769</v>
      </c>
      <c r="DW125" s="4">
        <f t="shared" si="538"/>
        <v>-0.33094009423378679</v>
      </c>
      <c r="DX125" s="4">
        <f t="shared" si="539"/>
        <v>1.4435336016690192</v>
      </c>
      <c r="DY125" s="4">
        <f t="shared" si="540"/>
        <v>0.70421097752648343</v>
      </c>
      <c r="DZ125" s="4">
        <f t="shared" si="541"/>
        <v>0.56629722514359526</v>
      </c>
      <c r="EA125" s="4">
        <f t="shared" si="542"/>
        <v>-4.6591714777680322E-2</v>
      </c>
      <c r="EB125" s="4">
        <f t="shared" si="543"/>
        <v>-0.24969038392393386</v>
      </c>
      <c r="EC125" s="4">
        <f t="shared" si="544"/>
        <v>-0.27972301553147488</v>
      </c>
      <c r="ED125" s="4">
        <f t="shared" si="545"/>
        <v>-0.46820432129562067</v>
      </c>
      <c r="EE125" s="4">
        <f t="shared" si="546"/>
        <v>0.13771733516956594</v>
      </c>
      <c r="EF125" s="4">
        <f t="shared" si="547"/>
        <v>0.10052348076777311</v>
      </c>
      <c r="EG125" s="4">
        <f t="shared" si="548"/>
        <v>-5.2463931047404821E-2</v>
      </c>
      <c r="EH125" s="4">
        <f t="shared" si="549"/>
        <v>-4.3143875445508073E-2</v>
      </c>
      <c r="EI125" s="4">
        <f t="shared" si="550"/>
        <v>-0.17612561128702439</v>
      </c>
      <c r="EJ125" s="4">
        <f t="shared" si="551"/>
        <v>-0.13842901771517199</v>
      </c>
      <c r="EK125" s="4">
        <f t="shared" si="552"/>
        <v>-7.5037049543209444E-2</v>
      </c>
      <c r="EL125" s="4">
        <f t="shared" si="553"/>
        <v>-9.7460406709772837E-2</v>
      </c>
      <c r="EM125" s="4">
        <f t="shared" si="554"/>
        <v>-4.6599191038045579E-2</v>
      </c>
      <c r="EN125" s="10">
        <f t="shared" si="555"/>
        <v>-5.1790884121449048E-2</v>
      </c>
      <c r="EO125" s="10">
        <f t="shared" si="556"/>
        <v>-1.2447011347440843E-2</v>
      </c>
      <c r="EP125" s="10">
        <f t="shared" si="557"/>
        <v>0.13768947535652296</v>
      </c>
      <c r="EQ125" s="10">
        <f t="shared" si="558"/>
        <v>8.4165953169789032E-2</v>
      </c>
      <c r="ER125" s="10">
        <f t="shared" si="559"/>
        <v>0.11289466087209937</v>
      </c>
      <c r="ES125" s="10">
        <f t="shared" si="560"/>
        <v>0.19881370887157632</v>
      </c>
      <c r="ET125" s="10">
        <f t="shared" si="561"/>
        <v>0.21255863868360805</v>
      </c>
      <c r="EU125" s="10">
        <f t="shared" si="562"/>
        <v>0.22562121187820039</v>
      </c>
      <c r="EV125" s="10">
        <f t="shared" si="563"/>
        <v>0.22569420529025983</v>
      </c>
      <c r="EW125" s="10">
        <f t="shared" si="564"/>
        <v>0.17242714521964306</v>
      </c>
      <c r="EX125" s="10">
        <f t="shared" si="565"/>
        <v>0.12026774300653578</v>
      </c>
      <c r="EY125" s="10">
        <f t="shared" si="566"/>
        <v>3.8898495812125768E-2</v>
      </c>
      <c r="EZ125" s="10">
        <f t="shared" si="567"/>
        <v>5.2143142986382186E-3</v>
      </c>
      <c r="FA125" s="10">
        <f t="shared" si="568"/>
        <v>4.0122536395097511E-4</v>
      </c>
      <c r="FB125" s="10">
        <f t="shared" si="569"/>
        <v>1.6232633866508535E-2</v>
      </c>
      <c r="FC125" s="10">
        <f t="shared" si="570"/>
        <v>6.0636875912233684E-2</v>
      </c>
      <c r="FD125" s="10">
        <f t="shared" si="571"/>
        <v>6.6046150049757266E-2</v>
      </c>
      <c r="FE125" s="10">
        <f t="shared" si="572"/>
        <v>6.209981533546572E-2</v>
      </c>
      <c r="FF125" s="10">
        <f t="shared" si="573"/>
        <v>5.7742100600663065E-2</v>
      </c>
      <c r="FG125" s="10">
        <f t="shared" si="574"/>
        <v>6.0894651826281516E-2</v>
      </c>
      <c r="FH125" s="10">
        <f t="shared" si="575"/>
        <v>6.1869111843258752E-2</v>
      </c>
      <c r="FI125" s="10">
        <f t="shared" si="576"/>
        <v>6.6449402452847403E-2</v>
      </c>
      <c r="FJ125" s="10">
        <f t="shared" si="577"/>
        <v>6.2906715359111812E-2</v>
      </c>
    </row>
    <row r="126" spans="2:166" x14ac:dyDescent="0.2">
      <c r="B126" t="str">
        <f t="shared" si="578"/>
        <v xml:space="preserve">   Transportation and public utilities</v>
      </c>
      <c r="C126" s="4"/>
      <c r="D126" s="4"/>
      <c r="E126" s="4"/>
      <c r="F126" s="4"/>
      <c r="G126" s="4">
        <f t="shared" si="418"/>
        <v>0.23982999392836796</v>
      </c>
      <c r="H126" s="4">
        <f t="shared" si="419"/>
        <v>1.2031160706239609E-2</v>
      </c>
      <c r="I126" s="4">
        <f t="shared" si="420"/>
        <v>5.9502558610013509E-2</v>
      </c>
      <c r="J126" s="4">
        <f t="shared" si="421"/>
        <v>9.5940516879549714E-2</v>
      </c>
      <c r="K126" s="4">
        <f t="shared" si="422"/>
        <v>-0.10525049618092708</v>
      </c>
      <c r="L126" s="4">
        <f t="shared" si="423"/>
        <v>-5.693566270116214E-2</v>
      </c>
      <c r="M126" s="4">
        <f t="shared" si="424"/>
        <v>-0.21444527177959385</v>
      </c>
      <c r="N126" s="4">
        <f t="shared" si="425"/>
        <v>-0.16698971224094974</v>
      </c>
      <c r="O126" s="4">
        <f t="shared" si="426"/>
        <v>-2.367214084922855E-2</v>
      </c>
      <c r="P126" s="4">
        <f t="shared" si="427"/>
        <v>-0.11810907372957864</v>
      </c>
      <c r="Q126" s="4">
        <f t="shared" si="428"/>
        <v>-2.0680690144167829E-2</v>
      </c>
      <c r="R126" s="4">
        <f t="shared" si="429"/>
        <v>-0.19759348826236142</v>
      </c>
      <c r="S126" s="4">
        <f t="shared" si="430"/>
        <v>-6.4745872450635983E-2</v>
      </c>
      <c r="T126" s="4">
        <f t="shared" si="431"/>
        <v>2.3450095265999713E-2</v>
      </c>
      <c r="U126" s="4">
        <f t="shared" si="432"/>
        <v>-2.3109365070196061E-2</v>
      </c>
      <c r="V126" s="4">
        <f t="shared" si="433"/>
        <v>0.2403212098121299</v>
      </c>
      <c r="W126" s="4">
        <f t="shared" si="434"/>
        <v>-1.1667930692492471E-2</v>
      </c>
      <c r="X126" s="4">
        <f t="shared" si="435"/>
        <v>1.161136752881722E-2</v>
      </c>
      <c r="Y126" s="4">
        <f t="shared" si="436"/>
        <v>6.3569116967179956E-2</v>
      </c>
      <c r="Z126" s="4">
        <f t="shared" si="437"/>
        <v>3.7231148151344172E-2</v>
      </c>
      <c r="AA126" s="4">
        <f t="shared" si="438"/>
        <v>0.18184401193351615</v>
      </c>
      <c r="AB126" s="4">
        <f t="shared" si="439"/>
        <v>1.9873378190380861E-2</v>
      </c>
      <c r="AC126" s="4">
        <f t="shared" si="440"/>
        <v>0.14434098434889994</v>
      </c>
      <c r="AD126" s="4">
        <f t="shared" si="441"/>
        <v>0.28797901459853154</v>
      </c>
      <c r="AE126" s="4">
        <f t="shared" si="442"/>
        <v>0.18924108757967426</v>
      </c>
      <c r="AF126" s="4">
        <f t="shared" si="443"/>
        <v>0.38094186495887383</v>
      </c>
      <c r="AG126" s="4">
        <f t="shared" si="444"/>
        <v>3.2718052185296137E-2</v>
      </c>
      <c r="AH126" s="4">
        <f t="shared" si="445"/>
        <v>-0.21729799334693736</v>
      </c>
      <c r="AI126" s="4">
        <f t="shared" si="446"/>
        <v>0.14055745617522808</v>
      </c>
      <c r="AJ126" s="4">
        <f t="shared" si="447"/>
        <v>0.14299084858568106</v>
      </c>
      <c r="AK126" s="4">
        <f t="shared" si="448"/>
        <v>0.2416328209346652</v>
      </c>
      <c r="AL126" s="4">
        <f t="shared" si="449"/>
        <v>0.41779555870662499</v>
      </c>
      <c r="AM126" s="4">
        <f t="shared" si="450"/>
        <v>0.10547463586139147</v>
      </c>
      <c r="AN126" s="4">
        <f t="shared" si="451"/>
        <v>-3.2947631932811282E-15</v>
      </c>
      <c r="AO126" s="4">
        <f t="shared" si="452"/>
        <v>-4.6638356366142261E-2</v>
      </c>
      <c r="AP126" s="4">
        <f t="shared" si="453"/>
        <v>7.7930933709988603E-2</v>
      </c>
      <c r="AQ126" s="4">
        <f t="shared" si="454"/>
        <v>-6.0695816844319218E-2</v>
      </c>
      <c r="AR126" s="4">
        <f t="shared" si="455"/>
        <v>-3.6269555335238714E-2</v>
      </c>
      <c r="AS126" s="4">
        <f t="shared" si="456"/>
        <v>-3.5966910442386854E-2</v>
      </c>
      <c r="AT126" s="4">
        <f t="shared" si="457"/>
        <v>-4.9997619160994988E-2</v>
      </c>
      <c r="AU126" s="4">
        <f t="shared" si="458"/>
        <v>3.5581279502818801E-2</v>
      </c>
      <c r="AV126" s="4">
        <f t="shared" si="459"/>
        <v>-5.1869665676418604E-2</v>
      </c>
      <c r="AW126" s="4">
        <f t="shared" si="460"/>
        <v>-0.13378711418848496</v>
      </c>
      <c r="AX126" s="4">
        <f t="shared" si="461"/>
        <v>-0.35245786844684207</v>
      </c>
      <c r="AY126" s="4">
        <f t="shared" si="462"/>
        <v>-0.31703536705650165</v>
      </c>
      <c r="AZ126" s="4">
        <f t="shared" si="463"/>
        <v>-0.30255040537028255</v>
      </c>
      <c r="BA126" s="4">
        <f t="shared" si="464"/>
        <v>-0.1838630339788353</v>
      </c>
      <c r="BB126" s="4">
        <f t="shared" si="465"/>
        <v>-7.03986017381283E-2</v>
      </c>
      <c r="BC126" s="4">
        <f t="shared" si="466"/>
        <v>-5.1613537493550056E-2</v>
      </c>
      <c r="BD126" s="4">
        <f t="shared" si="467"/>
        <v>-8.8987764182416884E-2</v>
      </c>
      <c r="BE126" s="4">
        <f t="shared" si="468"/>
        <v>-9.118466126131039E-2</v>
      </c>
      <c r="BF126" s="4">
        <f t="shared" si="469"/>
        <v>-6.6752373417710925E-2</v>
      </c>
      <c r="BG126" s="4">
        <f t="shared" si="470"/>
        <v>-9.9203888792440353E-2</v>
      </c>
      <c r="BH126" s="4">
        <f t="shared" si="471"/>
        <v>-4.9776007964172381E-3</v>
      </c>
      <c r="BI126" s="4">
        <f t="shared" si="472"/>
        <v>3.2362459546932641E-2</v>
      </c>
      <c r="BJ126" s="4">
        <f t="shared" si="473"/>
        <v>6.2080953563451849E-2</v>
      </c>
      <c r="BK126" s="4">
        <f t="shared" si="474"/>
        <v>3.9740691984786497E-2</v>
      </c>
      <c r="BL126" s="4">
        <f t="shared" si="475"/>
        <v>-5.1928783382779682E-2</v>
      </c>
      <c r="BM126" s="4">
        <f t="shared" si="476"/>
        <v>-7.3953557166107464E-2</v>
      </c>
      <c r="BN126" s="4">
        <f t="shared" si="477"/>
        <v>-8.3223185000251873E-2</v>
      </c>
      <c r="BO126" s="4">
        <f t="shared" si="478"/>
        <v>2.4372410431505358E-3</v>
      </c>
      <c r="BP126" s="4">
        <f t="shared" si="479"/>
        <v>3.8647342995154821E-2</v>
      </c>
      <c r="BQ126" s="4">
        <f t="shared" si="480"/>
        <v>8.1579768217481932E-2</v>
      </c>
      <c r="BR126" s="4">
        <f t="shared" si="481"/>
        <v>4.0334060928174993E-2</v>
      </c>
      <c r="BS126" s="4">
        <f t="shared" si="482"/>
        <v>5.6525118349473491E-2</v>
      </c>
      <c r="BT126" s="4">
        <f t="shared" si="483"/>
        <v>8.1821582195625658E-2</v>
      </c>
      <c r="BU126" s="4">
        <f t="shared" si="484"/>
        <v>9.7515672161586769E-2</v>
      </c>
      <c r="BV126" s="4">
        <f t="shared" si="485"/>
        <v>0.10389250588721331</v>
      </c>
      <c r="BW126" s="4">
        <f t="shared" si="486"/>
        <v>2.7407898042620907E-2</v>
      </c>
      <c r="BX126" s="4">
        <f t="shared" si="487"/>
        <v>-1.5499212943560561E-14</v>
      </c>
      <c r="BY126" s="4">
        <f t="shared" si="488"/>
        <v>-5.1795968922403221E-2</v>
      </c>
      <c r="BZ126" s="4">
        <f t="shared" si="489"/>
        <v>-0.11863723866229638</v>
      </c>
      <c r="CA126" s="4">
        <f t="shared" si="490"/>
        <v>-0.1401245551601476</v>
      </c>
      <c r="CB126" s="4">
        <f t="shared" si="491"/>
        <v>-0.26262491375663471</v>
      </c>
      <c r="CC126" s="4">
        <f t="shared" si="492"/>
        <v>-0.2797264896545576</v>
      </c>
      <c r="CD126" s="4">
        <f t="shared" si="493"/>
        <v>-0.26233660500248762</v>
      </c>
      <c r="CE126" s="4">
        <f t="shared" si="494"/>
        <v>-0.22051223153785657</v>
      </c>
      <c r="CF126" s="4">
        <f t="shared" si="495"/>
        <v>-9.6302907878053678E-2</v>
      </c>
      <c r="CG126" s="4">
        <f t="shared" si="496"/>
        <v>-3.7985802806210313E-2</v>
      </c>
      <c r="CH126" s="4">
        <f t="shared" si="497"/>
        <v>2.3906287353571917E-2</v>
      </c>
      <c r="CI126" s="4">
        <f t="shared" si="498"/>
        <v>7.9227888216665487E-2</v>
      </c>
      <c r="CJ126" s="4">
        <f t="shared" si="499"/>
        <v>0.10997417997512471</v>
      </c>
      <c r="CK126" s="4">
        <f t="shared" si="500"/>
        <v>0.1097223547371447</v>
      </c>
      <c r="CL126" s="4">
        <f t="shared" si="501"/>
        <v>0.10198515285915669</v>
      </c>
      <c r="CM126" s="4">
        <f t="shared" si="502"/>
        <v>7.0930370020076738E-2</v>
      </c>
      <c r="CN126" s="4">
        <f t="shared" si="503"/>
        <v>7.0477130171256758E-2</v>
      </c>
      <c r="CO126" s="4">
        <f t="shared" si="504"/>
        <v>2.3363394233944447E-3</v>
      </c>
      <c r="CP126" s="4">
        <f t="shared" si="505"/>
        <v>5.5756899916364705E-2</v>
      </c>
      <c r="CQ126" s="4">
        <f t="shared" si="506"/>
        <v>1.6163668690982114E-2</v>
      </c>
      <c r="CR126" s="4">
        <f t="shared" si="507"/>
        <v>4.3481245852152364E-2</v>
      </c>
      <c r="CS126" s="4">
        <f t="shared" si="508"/>
        <v>8.4307425889195389E-2</v>
      </c>
      <c r="CT126" s="4">
        <f t="shared" si="509"/>
        <v>0.1264051284366233</v>
      </c>
      <c r="CU126" s="4">
        <f t="shared" si="510"/>
        <v>0.22642186203960604</v>
      </c>
      <c r="CV126" s="4">
        <f t="shared" si="511"/>
        <v>0.24287528688250137</v>
      </c>
      <c r="CW126" s="4">
        <f t="shared" si="512"/>
        <v>0.23691960232935402</v>
      </c>
      <c r="CX126" s="4">
        <f t="shared" si="513"/>
        <v>0.24802458296752997</v>
      </c>
      <c r="CY126" s="4">
        <f t="shared" si="514"/>
        <v>0.23113320686421762</v>
      </c>
      <c r="CZ126" s="4">
        <f t="shared" si="515"/>
        <v>0.17392816766674452</v>
      </c>
      <c r="DA126" s="4">
        <f t="shared" si="516"/>
        <v>0.16771308162037127</v>
      </c>
      <c r="DB126" s="4">
        <f t="shared" si="517"/>
        <v>0.20076032634230223</v>
      </c>
      <c r="DC126" s="4">
        <f t="shared" si="518"/>
        <v>0.15050025436661391</v>
      </c>
      <c r="DD126" s="4">
        <f t="shared" si="519"/>
        <v>0.20400008412375437</v>
      </c>
      <c r="DE126" s="4">
        <f t="shared" si="520"/>
        <v>0.22290737885921832</v>
      </c>
      <c r="DF126" s="4">
        <f t="shared" si="521"/>
        <v>0.18823042713828414</v>
      </c>
      <c r="DG126" s="4">
        <f t="shared" si="522"/>
        <v>0.22566880026259298</v>
      </c>
      <c r="DH126" s="4">
        <f t="shared" si="523"/>
        <v>0.21335825899658695</v>
      </c>
      <c r="DI126" s="4">
        <f t="shared" si="524"/>
        <v>0.18374929327193662</v>
      </c>
      <c r="DJ126" s="4">
        <f t="shared" si="525"/>
        <v>0.21491985698791022</v>
      </c>
      <c r="DK126" s="4">
        <f t="shared" si="526"/>
        <v>0.19168946306985168</v>
      </c>
      <c r="DL126" s="4">
        <f t="shared" si="527"/>
        <v>0.14260814450960099</v>
      </c>
      <c r="DM126" s="4">
        <f t="shared" si="528"/>
        <v>8.4859488474896938E-2</v>
      </c>
      <c r="DN126" s="4">
        <f t="shared" si="529"/>
        <v>0.10796380268143972</v>
      </c>
      <c r="DO126" s="4">
        <f t="shared" si="530"/>
        <v>8.5734884355323518E-2</v>
      </c>
      <c r="DP126" s="4">
        <f t="shared" si="531"/>
        <v>0.11063449855398236</v>
      </c>
      <c r="DQ126" s="4">
        <f t="shared" si="532"/>
        <v>0.17966848267069355</v>
      </c>
      <c r="DR126" s="4">
        <f t="shared" si="533"/>
        <v>0.14957428856330446</v>
      </c>
      <c r="DS126" s="4">
        <f t="shared" si="534"/>
        <v>0.13952066052521186</v>
      </c>
      <c r="DT126" s="4">
        <f t="shared" si="535"/>
        <v>-0.23701624983408112</v>
      </c>
      <c r="DU126" s="4">
        <f t="shared" si="536"/>
        <v>-0.24265452767013929</v>
      </c>
      <c r="DV126" s="4">
        <f t="shared" si="537"/>
        <v>-0.20230022852432078</v>
      </c>
      <c r="DW126" s="4">
        <f t="shared" si="538"/>
        <v>-0.20753870316357104</v>
      </c>
      <c r="DX126" s="4">
        <f t="shared" si="539"/>
        <v>6.5327798031731582E-2</v>
      </c>
      <c r="DY126" s="4">
        <f t="shared" si="540"/>
        <v>0.1326774305484569</v>
      </c>
      <c r="DZ126" s="4">
        <f t="shared" si="541"/>
        <v>0.22449639996762169</v>
      </c>
      <c r="EA126" s="4">
        <f t="shared" si="542"/>
        <v>0.36057935784462036</v>
      </c>
      <c r="EB126" s="4">
        <f t="shared" si="543"/>
        <v>0.45743278334864396</v>
      </c>
      <c r="EC126" s="4">
        <f t="shared" si="544"/>
        <v>0.43034310081766347</v>
      </c>
      <c r="ED126" s="4">
        <f t="shared" si="545"/>
        <v>0.27056069386345943</v>
      </c>
      <c r="EE126" s="4">
        <f t="shared" si="546"/>
        <v>0.11285170520841353</v>
      </c>
      <c r="EF126" s="4">
        <f t="shared" si="547"/>
        <v>4.5520066762764481E-2</v>
      </c>
      <c r="EG126" s="4">
        <f t="shared" si="548"/>
        <v>-1.4989694584970991E-2</v>
      </c>
      <c r="EH126" s="4">
        <f t="shared" si="549"/>
        <v>-3.9392234102417704E-2</v>
      </c>
      <c r="EI126" s="4">
        <f t="shared" si="550"/>
        <v>-4.8715594611319732E-2</v>
      </c>
      <c r="EJ126" s="4">
        <f t="shared" si="551"/>
        <v>1.1223974409339957E-2</v>
      </c>
      <c r="EK126" s="4">
        <f t="shared" si="552"/>
        <v>5.6277787157403038E-2</v>
      </c>
      <c r="EL126" s="4">
        <f t="shared" si="553"/>
        <v>0.15556180301751807</v>
      </c>
      <c r="EM126" s="4">
        <f t="shared" si="554"/>
        <v>0.21435627877499672</v>
      </c>
      <c r="EN126" s="10">
        <f t="shared" si="555"/>
        <v>0.17789436567441327</v>
      </c>
      <c r="EO126" s="10">
        <f t="shared" si="556"/>
        <v>0.13528664778511976</v>
      </c>
      <c r="EP126" s="10">
        <f t="shared" si="557"/>
        <v>1.1500102797979228E-2</v>
      </c>
      <c r="EQ126" s="10">
        <f t="shared" si="558"/>
        <v>4.8497561701972551E-2</v>
      </c>
      <c r="ER126" s="10">
        <f t="shared" si="559"/>
        <v>9.5786803419337416E-2</v>
      </c>
      <c r="ES126" s="10">
        <f t="shared" si="560"/>
        <v>9.7604872088200331E-2</v>
      </c>
      <c r="ET126" s="10">
        <f t="shared" si="561"/>
        <v>8.1185791543155778E-2</v>
      </c>
      <c r="EU126" s="10">
        <f t="shared" si="562"/>
        <v>7.7986017513228062E-2</v>
      </c>
      <c r="EV126" s="10">
        <f t="shared" si="563"/>
        <v>8.6471296446803986E-2</v>
      </c>
      <c r="EW126" s="10">
        <f t="shared" si="564"/>
        <v>8.9128917219701523E-2</v>
      </c>
      <c r="EX126" s="10">
        <f t="shared" si="565"/>
        <v>8.7260983791998134E-2</v>
      </c>
      <c r="EY126" s="10">
        <f t="shared" si="566"/>
        <v>9.5995249071981287E-2</v>
      </c>
      <c r="EZ126" s="10">
        <f t="shared" si="567"/>
        <v>9.9423217454848944E-2</v>
      </c>
      <c r="FA126" s="10">
        <f t="shared" si="568"/>
        <v>0.10243175102339619</v>
      </c>
      <c r="FB126" s="10">
        <f t="shared" si="569"/>
        <v>0.10536017575800423</v>
      </c>
      <c r="FC126" s="10">
        <f t="shared" si="570"/>
        <v>0.10389470341256365</v>
      </c>
      <c r="FD126" s="10">
        <f t="shared" si="571"/>
        <v>0.1079554832282556</v>
      </c>
      <c r="FE126" s="10">
        <f t="shared" si="572"/>
        <v>0.11266359160459762</v>
      </c>
      <c r="FF126" s="10">
        <f t="shared" si="573"/>
        <v>0.11452085330289942</v>
      </c>
      <c r="FG126" s="10">
        <f t="shared" si="574"/>
        <v>0.11600766695301352</v>
      </c>
      <c r="FH126" s="10">
        <f t="shared" si="575"/>
        <v>0.1180721087843091</v>
      </c>
      <c r="FI126" s="10">
        <f t="shared" si="576"/>
        <v>0.11925751948339244</v>
      </c>
      <c r="FJ126" s="10">
        <f t="shared" si="577"/>
        <v>0.11857865739231724</v>
      </c>
    </row>
    <row r="127" spans="2:166" x14ac:dyDescent="0.2">
      <c r="B127" t="str">
        <f t="shared" si="578"/>
        <v xml:space="preserve">   Information</v>
      </c>
      <c r="C127" s="4"/>
      <c r="D127" s="4"/>
      <c r="E127" s="4"/>
      <c r="F127" s="4"/>
      <c r="G127" s="4">
        <f t="shared" si="418"/>
        <v>4.553734061930767E-2</v>
      </c>
      <c r="H127" s="4">
        <f t="shared" si="419"/>
        <v>0.12331939723884844</v>
      </c>
      <c r="I127" s="4">
        <f t="shared" si="420"/>
        <v>0.12793050101154327</v>
      </c>
      <c r="J127" s="4">
        <f t="shared" si="421"/>
        <v>0.23685315104635168</v>
      </c>
      <c r="K127" s="4">
        <f t="shared" si="422"/>
        <v>0.22252962049678265</v>
      </c>
      <c r="L127" s="4">
        <f t="shared" si="423"/>
        <v>0.17680021575619598</v>
      </c>
      <c r="M127" s="4">
        <f t="shared" si="424"/>
        <v>0.16679076693968745</v>
      </c>
      <c r="N127" s="4">
        <f t="shared" si="425"/>
        <v>0.16698971224094228</v>
      </c>
      <c r="O127" s="4">
        <f t="shared" si="426"/>
        <v>0.19233614440005872</v>
      </c>
      <c r="P127" s="4">
        <f t="shared" si="427"/>
        <v>0.24802905483213736</v>
      </c>
      <c r="Q127" s="4">
        <f t="shared" si="428"/>
        <v>0.32202788938785154</v>
      </c>
      <c r="R127" s="4">
        <f t="shared" si="429"/>
        <v>0.21823758405096136</v>
      </c>
      <c r="S127" s="4">
        <f t="shared" si="430"/>
        <v>0.21189558256570212</v>
      </c>
      <c r="T127" s="4">
        <f t="shared" si="431"/>
        <v>0.19346328594459972</v>
      </c>
      <c r="U127" s="4">
        <f t="shared" si="432"/>
        <v>9.821480154832711E-2</v>
      </c>
      <c r="V127" s="4">
        <f t="shared" si="433"/>
        <v>0.37513554702382595</v>
      </c>
      <c r="W127" s="4">
        <f t="shared" si="434"/>
        <v>0.37045679948661098</v>
      </c>
      <c r="X127" s="4">
        <f t="shared" si="435"/>
        <v>0.45864901738802294</v>
      </c>
      <c r="Y127" s="4">
        <f t="shared" si="436"/>
        <v>0.55767452612112789</v>
      </c>
      <c r="Z127" s="4">
        <f t="shared" si="437"/>
        <v>0.48114099149411466</v>
      </c>
      <c r="AA127" s="4">
        <f t="shared" si="438"/>
        <v>0.47449921863901062</v>
      </c>
      <c r="AB127" s="4">
        <f t="shared" si="439"/>
        <v>0.43721432018851297</v>
      </c>
      <c r="AC127" s="4">
        <f t="shared" si="440"/>
        <v>0.28585175331842821</v>
      </c>
      <c r="AD127" s="4">
        <f t="shared" si="441"/>
        <v>0.19958941605839453</v>
      </c>
      <c r="AE127" s="4">
        <f t="shared" si="442"/>
        <v>0.23376840230428794</v>
      </c>
      <c r="AF127" s="4">
        <f t="shared" si="443"/>
        <v>0.22083586374427239</v>
      </c>
      <c r="AG127" s="4">
        <f t="shared" si="444"/>
        <v>0.39534313057229259</v>
      </c>
      <c r="AH127" s="4">
        <f t="shared" si="445"/>
        <v>0.34874986586543616</v>
      </c>
      <c r="AI127" s="4">
        <f t="shared" si="446"/>
        <v>0.32885140690057635</v>
      </c>
      <c r="AJ127" s="4">
        <f t="shared" si="447"/>
        <v>0.26518302828618928</v>
      </c>
      <c r="AK127" s="4">
        <f t="shared" si="448"/>
        <v>0.24163282093465596</v>
      </c>
      <c r="AL127" s="4">
        <f t="shared" si="449"/>
        <v>0.29372293824222045</v>
      </c>
      <c r="AM127" s="4">
        <f t="shared" si="450"/>
        <v>0.43445504771471649</v>
      </c>
      <c r="AN127" s="4">
        <f t="shared" si="451"/>
        <v>0.46060125798623153</v>
      </c>
      <c r="AO127" s="4">
        <f t="shared" si="452"/>
        <v>0.6283904857753021</v>
      </c>
      <c r="AP127" s="4">
        <f t="shared" si="453"/>
        <v>0.58448200282499718</v>
      </c>
      <c r="AQ127" s="4">
        <f t="shared" si="454"/>
        <v>0.70649930806768813</v>
      </c>
      <c r="AR127" s="4">
        <f t="shared" si="455"/>
        <v>0.85112556520057003</v>
      </c>
      <c r="AS127" s="4">
        <f t="shared" si="456"/>
        <v>0.82244335211605379</v>
      </c>
      <c r="AT127" s="4">
        <f t="shared" si="457"/>
        <v>0.8713870768058668</v>
      </c>
      <c r="AU127" s="4">
        <f t="shared" si="458"/>
        <v>0.54320753374291242</v>
      </c>
      <c r="AV127" s="4">
        <f t="shared" si="459"/>
        <v>0.22869807139152173</v>
      </c>
      <c r="AW127" s="4">
        <f t="shared" si="460"/>
        <v>-0.13848139889684399</v>
      </c>
      <c r="AX127" s="4">
        <f t="shared" si="461"/>
        <v>-0.28009896830213415</v>
      </c>
      <c r="AY127" s="4">
        <f t="shared" si="462"/>
        <v>-0.38513926072049226</v>
      </c>
      <c r="AZ127" s="4">
        <f t="shared" si="463"/>
        <v>-0.31200510553808991</v>
      </c>
      <c r="BA127" s="4">
        <f t="shared" si="464"/>
        <v>-0.2292318345710255</v>
      </c>
      <c r="BB127" s="4">
        <f t="shared" si="465"/>
        <v>-0.18934796329562514</v>
      </c>
      <c r="BC127" s="4">
        <f t="shared" si="466"/>
        <v>-0.13026273748371595</v>
      </c>
      <c r="BD127" s="4">
        <f t="shared" si="467"/>
        <v>-0.13348164627363843</v>
      </c>
      <c r="BE127" s="4">
        <f t="shared" si="468"/>
        <v>-8.1326860043867813E-2</v>
      </c>
      <c r="BF127" s="4">
        <f t="shared" si="469"/>
        <v>-3.2140031645569063E-2</v>
      </c>
      <c r="BG127" s="4">
        <f t="shared" si="470"/>
        <v>3.9681555516975775E-2</v>
      </c>
      <c r="BH127" s="4">
        <f t="shared" si="471"/>
        <v>0.10701841712294649</v>
      </c>
      <c r="BI127" s="4">
        <f t="shared" si="472"/>
        <v>6.7214339058999845E-2</v>
      </c>
      <c r="BJ127" s="4">
        <f t="shared" si="473"/>
        <v>7.6980382418673138E-2</v>
      </c>
      <c r="BK127" s="4">
        <f t="shared" si="474"/>
        <v>0.1092869029581981</v>
      </c>
      <c r="BL127" s="4">
        <f t="shared" si="475"/>
        <v>0.10385756676557822</v>
      </c>
      <c r="BM127" s="4">
        <f t="shared" si="476"/>
        <v>0.14051175861558943</v>
      </c>
      <c r="BN127" s="4">
        <f t="shared" si="477"/>
        <v>0.11749155529446373</v>
      </c>
      <c r="BO127" s="4">
        <f t="shared" si="478"/>
        <v>0.10236412381184407</v>
      </c>
      <c r="BP127" s="4">
        <f t="shared" si="479"/>
        <v>0.21980676328502485</v>
      </c>
      <c r="BQ127" s="4">
        <f t="shared" si="480"/>
        <v>0.32152026297478159</v>
      </c>
      <c r="BR127" s="4">
        <f t="shared" si="481"/>
        <v>0.36063395653411806</v>
      </c>
      <c r="BS127" s="4">
        <f t="shared" si="482"/>
        <v>0.38389976212345961</v>
      </c>
      <c r="BT127" s="4">
        <f t="shared" si="483"/>
        <v>0.31325977183467313</v>
      </c>
      <c r="BU127" s="4">
        <f t="shared" si="484"/>
        <v>0.20199674947759519</v>
      </c>
      <c r="BV127" s="4">
        <f t="shared" si="485"/>
        <v>0.17777162118483522</v>
      </c>
      <c r="BW127" s="4">
        <f t="shared" si="486"/>
        <v>0.19870726080899018</v>
      </c>
      <c r="BX127" s="4">
        <f t="shared" si="487"/>
        <v>0.21090348330914477</v>
      </c>
      <c r="BY127" s="4">
        <f t="shared" si="488"/>
        <v>0.29726382164170673</v>
      </c>
      <c r="BZ127" s="4">
        <f t="shared" si="489"/>
        <v>0.29995075435376356</v>
      </c>
      <c r="CA127" s="4">
        <f t="shared" si="490"/>
        <v>0.19795373665480492</v>
      </c>
      <c r="CB127" s="4">
        <f t="shared" si="491"/>
        <v>4.6738332109234372E-2</v>
      </c>
      <c r="CC127" s="4">
        <f t="shared" si="492"/>
        <v>-0.11766272977532996</v>
      </c>
      <c r="CD127" s="4">
        <f t="shared" si="493"/>
        <v>-0.17413722918268551</v>
      </c>
      <c r="CE127" s="4">
        <f t="shared" si="494"/>
        <v>-0.14011714712300424</v>
      </c>
      <c r="CF127" s="4">
        <f t="shared" si="495"/>
        <v>-6.576783952647168E-2</v>
      </c>
      <c r="CG127" s="4">
        <f t="shared" si="496"/>
        <v>1.6618788727713579E-2</v>
      </c>
      <c r="CH127" s="4">
        <f t="shared" si="497"/>
        <v>8.3672005737509755E-2</v>
      </c>
      <c r="CI127" s="4">
        <f t="shared" si="498"/>
        <v>5.5219437241909489E-2</v>
      </c>
      <c r="CJ127" s="4">
        <f t="shared" si="499"/>
        <v>8.1285263459884294E-2</v>
      </c>
      <c r="CK127" s="4">
        <f t="shared" si="500"/>
        <v>0.11449289189962759</v>
      </c>
      <c r="CL127" s="4">
        <f t="shared" si="501"/>
        <v>7.1152432227307674E-2</v>
      </c>
      <c r="CM127" s="4">
        <f t="shared" si="502"/>
        <v>0.12294597470150086</v>
      </c>
      <c r="CN127" s="4">
        <f t="shared" si="503"/>
        <v>0.11276340827401468</v>
      </c>
      <c r="CO127" s="4">
        <f t="shared" si="504"/>
        <v>1.8690715387130907E-2</v>
      </c>
      <c r="CP127" s="4">
        <f t="shared" si="505"/>
        <v>2.0908837468637091E-2</v>
      </c>
      <c r="CQ127" s="4">
        <f t="shared" si="506"/>
        <v>1.38545731636916E-2</v>
      </c>
      <c r="CR127" s="4">
        <f t="shared" si="507"/>
        <v>3.6615785980730529E-2</v>
      </c>
      <c r="CS127" s="4">
        <f t="shared" si="508"/>
        <v>0.12076469113860601</v>
      </c>
      <c r="CT127" s="4">
        <f t="shared" si="509"/>
        <v>0.1738070516003789</v>
      </c>
      <c r="CU127" s="4">
        <f t="shared" si="510"/>
        <v>0.1972784540542955</v>
      </c>
      <c r="CV127" s="4">
        <f t="shared" si="511"/>
        <v>0.22282136411239029</v>
      </c>
      <c r="CW127" s="4">
        <f t="shared" si="512"/>
        <v>0.29448885149347975</v>
      </c>
      <c r="CX127" s="4">
        <f t="shared" si="513"/>
        <v>0.21729587357330948</v>
      </c>
      <c r="CY127" s="4">
        <f t="shared" si="514"/>
        <v>0.14609363075380108</v>
      </c>
      <c r="CZ127" s="4">
        <f t="shared" si="515"/>
        <v>0.15218714670841008</v>
      </c>
      <c r="DA127" s="4">
        <f t="shared" si="516"/>
        <v>0.17416358475961113</v>
      </c>
      <c r="DB127" s="4">
        <f t="shared" si="517"/>
        <v>0.30754773397121055</v>
      </c>
      <c r="DC127" s="4">
        <f t="shared" si="518"/>
        <v>0.41970493471256548</v>
      </c>
      <c r="DD127" s="4">
        <f t="shared" si="519"/>
        <v>0.48581463332562164</v>
      </c>
      <c r="DE127" s="4">
        <f t="shared" si="520"/>
        <v>0.49372942794050212</v>
      </c>
      <c r="DF127" s="4">
        <f t="shared" si="521"/>
        <v>0.48195263212328077</v>
      </c>
      <c r="DG127" s="4">
        <f t="shared" si="522"/>
        <v>0.46980141145576898</v>
      </c>
      <c r="DH127" s="4">
        <f t="shared" si="523"/>
        <v>0.4165566008981379</v>
      </c>
      <c r="DI127" s="4">
        <f t="shared" si="524"/>
        <v>0.35538324852596781</v>
      </c>
      <c r="DJ127" s="4">
        <f t="shared" si="525"/>
        <v>0.32137548708472202</v>
      </c>
      <c r="DK127" s="4">
        <f t="shared" si="526"/>
        <v>0.30949861224815856</v>
      </c>
      <c r="DL127" s="4">
        <f t="shared" si="527"/>
        <v>0.42386309618126961</v>
      </c>
      <c r="DM127" s="4">
        <f t="shared" si="528"/>
        <v>0.53283864856330898</v>
      </c>
      <c r="DN127" s="4">
        <f t="shared" si="529"/>
        <v>0.55944879571285488</v>
      </c>
      <c r="DO127" s="4">
        <f t="shared" si="530"/>
        <v>0.62352643167514421</v>
      </c>
      <c r="DP127" s="4">
        <f t="shared" si="531"/>
        <v>0.57840492226470686</v>
      </c>
      <c r="DQ127" s="4">
        <f t="shared" si="532"/>
        <v>0.58730342722460283</v>
      </c>
      <c r="DR127" s="4">
        <f t="shared" si="533"/>
        <v>0.51200429546674875</v>
      </c>
      <c r="DS127" s="4">
        <f t="shared" si="534"/>
        <v>0.48163296510072201</v>
      </c>
      <c r="DT127" s="4">
        <f t="shared" si="535"/>
        <v>0.32613435977170535</v>
      </c>
      <c r="DU127" s="4">
        <f t="shared" si="536"/>
        <v>0.15048342801249071</v>
      </c>
      <c r="DV127" s="4">
        <f t="shared" si="537"/>
        <v>0.26598733750421433</v>
      </c>
      <c r="DW127" s="4">
        <f t="shared" si="538"/>
        <v>0.18697180465185781</v>
      </c>
      <c r="DX127" s="4">
        <f t="shared" si="539"/>
        <v>0.32031694518787152</v>
      </c>
      <c r="DY127" s="4">
        <f t="shared" si="540"/>
        <v>0.41232063031985416</v>
      </c>
      <c r="DZ127" s="4">
        <f t="shared" si="541"/>
        <v>0.53191489361702282</v>
      </c>
      <c r="EA127" s="4">
        <f t="shared" si="542"/>
        <v>0.51656031601337016</v>
      </c>
      <c r="EB127" s="4">
        <f t="shared" si="543"/>
        <v>0.61523710598857273</v>
      </c>
      <c r="EC127" s="4">
        <f t="shared" si="544"/>
        <v>0.45381636086225235</v>
      </c>
      <c r="ED127" s="4">
        <f t="shared" si="545"/>
        <v>0.14199639252408103</v>
      </c>
      <c r="EE127" s="4">
        <f t="shared" si="546"/>
        <v>3.6342074558635855E-2</v>
      </c>
      <c r="EF127" s="4">
        <f t="shared" si="547"/>
        <v>-0.33002048403004375</v>
      </c>
      <c r="EG127" s="4">
        <f t="shared" si="548"/>
        <v>-0.4909124976578591</v>
      </c>
      <c r="EH127" s="4">
        <f t="shared" si="549"/>
        <v>-0.59651097355092808</v>
      </c>
      <c r="EI127" s="4">
        <f t="shared" si="550"/>
        <v>-0.53961889415600384</v>
      </c>
      <c r="EJ127" s="4">
        <f t="shared" si="551"/>
        <v>-0.38161512991750318</v>
      </c>
      <c r="EK127" s="4">
        <f t="shared" si="552"/>
        <v>-0.19134447633519097</v>
      </c>
      <c r="EL127" s="4">
        <f t="shared" si="553"/>
        <v>-0.1180770312060722</v>
      </c>
      <c r="EM127" s="4">
        <f t="shared" si="554"/>
        <v>-2.4231579339780984E-2</v>
      </c>
      <c r="EN127" s="10">
        <f t="shared" si="555"/>
        <v>-3.8248830821770896E-3</v>
      </c>
      <c r="EO127" s="10">
        <f t="shared" si="556"/>
        <v>3.7696451380018273E-2</v>
      </c>
      <c r="EP127" s="10">
        <f t="shared" si="557"/>
        <v>0.10584266302824319</v>
      </c>
      <c r="EQ127" s="10">
        <f t="shared" si="558"/>
        <v>7.7364776830583334E-2</v>
      </c>
      <c r="ER127" s="10">
        <f t="shared" si="559"/>
        <v>8.6147928970954732E-2</v>
      </c>
      <c r="ES127" s="10">
        <f t="shared" si="560"/>
        <v>7.28586498771122E-2</v>
      </c>
      <c r="ET127" s="10">
        <f t="shared" si="561"/>
        <v>7.6925296508923921E-2</v>
      </c>
      <c r="EU127" s="10">
        <f t="shared" si="562"/>
        <v>4.6180588777619158E-2</v>
      </c>
      <c r="EV127" s="10">
        <f t="shared" si="563"/>
        <v>2.218371265865704E-2</v>
      </c>
      <c r="EW127" s="10">
        <f t="shared" si="564"/>
        <v>-9.3370117498043463E-3</v>
      </c>
      <c r="EX127" s="10">
        <f t="shared" si="565"/>
        <v>-3.3590949643111816E-2</v>
      </c>
      <c r="EY127" s="10">
        <f t="shared" si="566"/>
        <v>-3.1607413672660352E-2</v>
      </c>
      <c r="EZ127" s="10">
        <f t="shared" si="567"/>
        <v>-1.3375613320806615E-2</v>
      </c>
      <c r="FA127" s="10">
        <f t="shared" si="568"/>
        <v>1.453628649659785E-2</v>
      </c>
      <c r="FB127" s="10">
        <f t="shared" si="569"/>
        <v>5.0260603527380106E-2</v>
      </c>
      <c r="FC127" s="10">
        <f t="shared" si="570"/>
        <v>7.582035826763811E-2</v>
      </c>
      <c r="FD127" s="10">
        <f t="shared" si="571"/>
        <v>0.10051272456900683</v>
      </c>
      <c r="FE127" s="10">
        <f t="shared" si="572"/>
        <v>0.12260760260406484</v>
      </c>
      <c r="FF127" s="10">
        <f t="shared" si="573"/>
        <v>0.14501511542542772</v>
      </c>
      <c r="FG127" s="10">
        <f t="shared" si="574"/>
        <v>0.14948854137763334</v>
      </c>
      <c r="FH127" s="10">
        <f t="shared" si="575"/>
        <v>0.15066992133374751</v>
      </c>
      <c r="FI127" s="10">
        <f t="shared" si="576"/>
        <v>0.1521414002639771</v>
      </c>
      <c r="FJ127" s="10">
        <f t="shared" si="577"/>
        <v>0.14714274713578432</v>
      </c>
    </row>
    <row r="128" spans="2:166" x14ac:dyDescent="0.2">
      <c r="B128" t="str">
        <f t="shared" si="578"/>
        <v xml:space="preserve">   Financial activities</v>
      </c>
      <c r="C128" s="4"/>
      <c r="D128" s="4"/>
      <c r="E128" s="4"/>
      <c r="F128" s="4"/>
      <c r="G128" s="4">
        <f t="shared" si="418"/>
        <v>3.0358227079529819E-3</v>
      </c>
      <c r="H128" s="4">
        <f t="shared" si="419"/>
        <v>1.50389508827856E-2</v>
      </c>
      <c r="I128" s="4">
        <f t="shared" si="420"/>
        <v>-2.6776151374509064E-2</v>
      </c>
      <c r="J128" s="4">
        <f t="shared" si="421"/>
        <v>2.9981411524847585E-3</v>
      </c>
      <c r="K128" s="4">
        <f t="shared" si="422"/>
        <v>6.9164611776027562E-2</v>
      </c>
      <c r="L128" s="4">
        <f t="shared" si="423"/>
        <v>2.6969524437386427E-2</v>
      </c>
      <c r="M128" s="4">
        <f t="shared" si="424"/>
        <v>0.12807148175726035</v>
      </c>
      <c r="N128" s="4">
        <f t="shared" si="425"/>
        <v>0.26837632324437199</v>
      </c>
      <c r="O128" s="4">
        <f t="shared" si="426"/>
        <v>0.20713123243083206</v>
      </c>
      <c r="P128" s="4">
        <f t="shared" si="427"/>
        <v>0.21259633271326062</v>
      </c>
      <c r="Q128" s="4">
        <f t="shared" si="428"/>
        <v>0.3427085795320256</v>
      </c>
      <c r="R128" s="4">
        <f t="shared" si="429"/>
        <v>0.17105107939129452</v>
      </c>
      <c r="S128" s="4">
        <f t="shared" si="430"/>
        <v>0.37081726948997895</v>
      </c>
      <c r="T128" s="4">
        <f t="shared" si="431"/>
        <v>0.21398211930235961</v>
      </c>
      <c r="U128" s="4">
        <f t="shared" si="432"/>
        <v>-4.9107400774163514E-2</v>
      </c>
      <c r="V128" s="4">
        <f t="shared" si="433"/>
        <v>-0.14067583013393611</v>
      </c>
      <c r="W128" s="4">
        <f t="shared" si="434"/>
        <v>-0.38212473017910387</v>
      </c>
      <c r="X128" s="4">
        <f t="shared" si="435"/>
        <v>-0.28157566257365962</v>
      </c>
      <c r="Y128" s="4">
        <f t="shared" si="436"/>
        <v>-0.10980120203421151</v>
      </c>
      <c r="Z128" s="4">
        <f t="shared" si="437"/>
        <v>8.8781968668556713E-2</v>
      </c>
      <c r="AA128" s="4">
        <f t="shared" si="438"/>
        <v>0.16479613581474681</v>
      </c>
      <c r="AB128" s="4">
        <f t="shared" si="439"/>
        <v>0.23280243023024733</v>
      </c>
      <c r="AC128" s="4">
        <f t="shared" si="440"/>
        <v>0.17547335352220308</v>
      </c>
      <c r="AD128" s="4">
        <f t="shared" si="441"/>
        <v>0.11119981751824948</v>
      </c>
      <c r="AE128" s="4">
        <f t="shared" si="442"/>
        <v>6.6790972086938669E-2</v>
      </c>
      <c r="AF128" s="4">
        <f t="shared" si="443"/>
        <v>0.1325015182465637</v>
      </c>
      <c r="AG128" s="4">
        <f t="shared" si="444"/>
        <v>0.17722278267033761</v>
      </c>
      <c r="AH128" s="4">
        <f t="shared" si="445"/>
        <v>0.3326537182101077</v>
      </c>
      <c r="AI128" s="4">
        <f t="shared" si="446"/>
        <v>0.26255072002545987</v>
      </c>
      <c r="AJ128" s="4">
        <f t="shared" si="447"/>
        <v>0.44457154742096461</v>
      </c>
      <c r="AK128" s="4">
        <f t="shared" si="448"/>
        <v>0.49097732764382401</v>
      </c>
      <c r="AL128" s="4">
        <f t="shared" si="449"/>
        <v>0.54440027346618469</v>
      </c>
      <c r="AM128" s="4">
        <f t="shared" si="450"/>
        <v>0.6127574083375199</v>
      </c>
      <c r="AN128" s="4">
        <f t="shared" si="451"/>
        <v>0.39621613590213317</v>
      </c>
      <c r="AO128" s="4">
        <f t="shared" si="452"/>
        <v>0.32646849456294941</v>
      </c>
      <c r="AP128" s="4">
        <f t="shared" si="453"/>
        <v>9.7413667137499618E-2</v>
      </c>
      <c r="AQ128" s="4">
        <f t="shared" si="454"/>
        <v>8.7401976255795821E-2</v>
      </c>
      <c r="AR128" s="4">
        <f t="shared" si="455"/>
        <v>4.835940711368285E-3</v>
      </c>
      <c r="AS128" s="4">
        <f t="shared" si="456"/>
        <v>-6.9536026855293212E-2</v>
      </c>
      <c r="AT128" s="4">
        <f t="shared" si="457"/>
        <v>-1.6665873053664015E-2</v>
      </c>
      <c r="AU128" s="4">
        <f t="shared" si="458"/>
        <v>6.4046303105060542E-2</v>
      </c>
      <c r="AV128" s="4">
        <f t="shared" si="459"/>
        <v>9.6666195124250703E-2</v>
      </c>
      <c r="AW128" s="4">
        <f t="shared" si="460"/>
        <v>0.23940852012674554</v>
      </c>
      <c r="AX128" s="4">
        <f t="shared" si="461"/>
        <v>0.17739601325801796</v>
      </c>
      <c r="AY128" s="4">
        <f t="shared" si="462"/>
        <v>-1.8787281010755618E-2</v>
      </c>
      <c r="AZ128" s="4">
        <f t="shared" si="463"/>
        <v>-2.3636750419544243E-3</v>
      </c>
      <c r="BA128" s="4">
        <f t="shared" si="464"/>
        <v>-0.11222808567539906</v>
      </c>
      <c r="BB128" s="4">
        <f t="shared" si="465"/>
        <v>-2.9130455891634859E-2</v>
      </c>
      <c r="BC128" s="4">
        <f t="shared" si="466"/>
        <v>0.16467176247941762</v>
      </c>
      <c r="BD128" s="4">
        <f t="shared" si="467"/>
        <v>0.19280682239525357</v>
      </c>
      <c r="BE128" s="4">
        <f t="shared" si="468"/>
        <v>0.23658722921852385</v>
      </c>
      <c r="BF128" s="4">
        <f t="shared" si="469"/>
        <v>0.15328322784810172</v>
      </c>
      <c r="BG128" s="4">
        <f t="shared" si="470"/>
        <v>3.9681555516974568E-2</v>
      </c>
      <c r="BH128" s="4">
        <f t="shared" si="471"/>
        <v>-5.2264808362369297E-2</v>
      </c>
      <c r="BI128" s="4">
        <f t="shared" si="472"/>
        <v>-0.12696041822255563</v>
      </c>
      <c r="BJ128" s="4">
        <f t="shared" si="473"/>
        <v>-9.1879811273900311E-2</v>
      </c>
      <c r="BK128" s="4">
        <f t="shared" si="474"/>
        <v>-0.10431931646009701</v>
      </c>
      <c r="BL128" s="4">
        <f t="shared" si="475"/>
        <v>-1.2363996043522618E-2</v>
      </c>
      <c r="BM128" s="4">
        <f t="shared" si="476"/>
        <v>0.12079081003796362</v>
      </c>
      <c r="BN128" s="4">
        <f t="shared" si="477"/>
        <v>0.17868507367699557</v>
      </c>
      <c r="BO128" s="4">
        <f t="shared" si="478"/>
        <v>0.22666341701194206</v>
      </c>
      <c r="BP128" s="4">
        <f t="shared" si="479"/>
        <v>0.19082125603864958</v>
      </c>
      <c r="BQ128" s="4">
        <f t="shared" si="480"/>
        <v>4.5588694003887834E-2</v>
      </c>
      <c r="BR128" s="4">
        <f t="shared" si="481"/>
        <v>-2.1353326373730507E-2</v>
      </c>
      <c r="BS128" s="4">
        <f t="shared" si="482"/>
        <v>-3.061777243929498E-2</v>
      </c>
      <c r="BT128" s="4">
        <f t="shared" si="483"/>
        <v>-3.0390873386948031E-2</v>
      </c>
      <c r="BU128" s="4">
        <f t="shared" si="484"/>
        <v>-4.8757836080800053E-2</v>
      </c>
      <c r="BV128" s="4">
        <f t="shared" si="485"/>
        <v>-3.2322112942698461E-2</v>
      </c>
      <c r="BW128" s="4">
        <f t="shared" si="486"/>
        <v>-2.7407898042617881E-2</v>
      </c>
      <c r="BX128" s="4">
        <f t="shared" si="487"/>
        <v>-8.8443396226413756E-2</v>
      </c>
      <c r="BY128" s="4">
        <f t="shared" si="488"/>
        <v>-0.12160792703524448</v>
      </c>
      <c r="BZ128" s="4">
        <f t="shared" si="489"/>
        <v>-0.25518198504723072</v>
      </c>
      <c r="CA128" s="4">
        <f t="shared" si="490"/>
        <v>-0.41147686832740354</v>
      </c>
      <c r="CB128" s="4">
        <f t="shared" si="491"/>
        <v>-0.48073713026640874</v>
      </c>
      <c r="CC128" s="4">
        <f t="shared" si="492"/>
        <v>-0.54169256726755943</v>
      </c>
      <c r="CD128" s="4">
        <f t="shared" si="493"/>
        <v>-0.52919625491881139</v>
      </c>
      <c r="CE128" s="4">
        <f t="shared" si="494"/>
        <v>-0.45940048237050696</v>
      </c>
      <c r="CF128" s="4">
        <f t="shared" si="495"/>
        <v>-0.35232771174895461</v>
      </c>
      <c r="CG128" s="4">
        <f t="shared" si="496"/>
        <v>-0.23266304218798209</v>
      </c>
      <c r="CH128" s="4">
        <f t="shared" si="497"/>
        <v>-0.1267033229739421</v>
      </c>
      <c r="CI128" s="4">
        <f t="shared" si="498"/>
        <v>-6.4822817631805529E-2</v>
      </c>
      <c r="CJ128" s="4">
        <f t="shared" si="499"/>
        <v>-0.10280195084632326</v>
      </c>
      <c r="CK128" s="4">
        <f t="shared" si="500"/>
        <v>-0.13834557771205067</v>
      </c>
      <c r="CL128" s="4">
        <f t="shared" si="501"/>
        <v>-0.14467661219552694</v>
      </c>
      <c r="CM128" s="4">
        <f t="shared" si="502"/>
        <v>-0.14186074004019478</v>
      </c>
      <c r="CN128" s="4">
        <f t="shared" si="503"/>
        <v>-8.2223318533136622E-2</v>
      </c>
      <c r="CO128" s="4">
        <f t="shared" si="504"/>
        <v>-9.3453576935650824E-3</v>
      </c>
      <c r="CP128" s="4">
        <f t="shared" si="505"/>
        <v>4.6464083263637546E-2</v>
      </c>
      <c r="CQ128" s="4">
        <f t="shared" si="506"/>
        <v>0.14778211374604625</v>
      </c>
      <c r="CR128" s="4">
        <f t="shared" si="507"/>
        <v>0.17621347003226798</v>
      </c>
      <c r="CS128" s="4">
        <f t="shared" si="508"/>
        <v>0.18000774716886511</v>
      </c>
      <c r="CT128" s="4">
        <f t="shared" si="509"/>
        <v>0.15349194167306213</v>
      </c>
      <c r="CU128" s="4">
        <f t="shared" si="510"/>
        <v>6.7254018427600634E-2</v>
      </c>
      <c r="CV128" s="4">
        <f t="shared" si="511"/>
        <v>3.3423204616859256E-2</v>
      </c>
      <c r="CW128" s="4">
        <f t="shared" si="512"/>
        <v>3.9855634036712259E-2</v>
      </c>
      <c r="CX128" s="4">
        <f t="shared" si="513"/>
        <v>5.4872695346795376E-2</v>
      </c>
      <c r="CY128" s="4">
        <f t="shared" si="514"/>
        <v>7.8498070255773614E-2</v>
      </c>
      <c r="CZ128" s="4">
        <f t="shared" si="515"/>
        <v>7.6093573354204511E-2</v>
      </c>
      <c r="DA128" s="4">
        <f t="shared" si="516"/>
        <v>7.0955534531692968E-2</v>
      </c>
      <c r="DB128" s="4">
        <f t="shared" si="517"/>
        <v>4.9122207509290319E-2</v>
      </c>
      <c r="DC128" s="4">
        <f t="shared" si="518"/>
        <v>7.8429710022044491E-2</v>
      </c>
      <c r="DD128" s="4">
        <f t="shared" si="519"/>
        <v>7.3608277776609138E-2</v>
      </c>
      <c r="DE128" s="4">
        <f t="shared" si="520"/>
        <v>8.5413107787174772E-2</v>
      </c>
      <c r="DF128" s="4">
        <f t="shared" si="521"/>
        <v>5.9985520736374795E-2</v>
      </c>
      <c r="DG128" s="4">
        <f t="shared" si="522"/>
        <v>2.8721483669785129E-2</v>
      </c>
      <c r="DH128" s="4">
        <f t="shared" si="523"/>
        <v>6.5023469408489437E-2</v>
      </c>
      <c r="DI128" s="4">
        <f t="shared" si="524"/>
        <v>5.6538244083676401E-2</v>
      </c>
      <c r="DJ128" s="4">
        <f t="shared" si="525"/>
        <v>0.10645563009681382</v>
      </c>
      <c r="DK128" s="4">
        <f t="shared" si="526"/>
        <v>0.16173798446516544</v>
      </c>
      <c r="DL128" s="4">
        <f t="shared" si="527"/>
        <v>0.15647282522579639</v>
      </c>
      <c r="DM128" s="4">
        <f t="shared" si="528"/>
        <v>0.13814335333122899</v>
      </c>
      <c r="DN128" s="4">
        <f t="shared" si="529"/>
        <v>0.10403784622028599</v>
      </c>
      <c r="DO128" s="4">
        <f t="shared" si="530"/>
        <v>7.5992283860408461E-2</v>
      </c>
      <c r="DP128" s="4">
        <f t="shared" si="531"/>
        <v>8.3461112944236845E-2</v>
      </c>
      <c r="DQ128" s="4">
        <f t="shared" si="532"/>
        <v>0.10818747343611088</v>
      </c>
      <c r="DR128" s="4">
        <f t="shared" si="533"/>
        <v>0.12464524046943291</v>
      </c>
      <c r="DS128" s="4">
        <f t="shared" si="534"/>
        <v>4.2047322350062692E-2</v>
      </c>
      <c r="DT128" s="4">
        <f t="shared" si="535"/>
        <v>-0.17823621987523491</v>
      </c>
      <c r="DU128" s="4">
        <f t="shared" si="536"/>
        <v>-0.20503367066701816</v>
      </c>
      <c r="DV128" s="4">
        <f t="shared" si="537"/>
        <v>-0.14610572060090601</v>
      </c>
      <c r="DW128" s="4">
        <f t="shared" si="538"/>
        <v>-9.7225338418966648E-2</v>
      </c>
      <c r="DX128" s="4">
        <f t="shared" si="539"/>
        <v>0.10536741618022082</v>
      </c>
      <c r="DY128" s="4">
        <f t="shared" si="540"/>
        <v>0.11838909187401757</v>
      </c>
      <c r="DZ128" s="4">
        <f t="shared" si="541"/>
        <v>0.13146185583690537</v>
      </c>
      <c r="EA128" s="4">
        <f t="shared" si="542"/>
        <v>0.20459839967588345</v>
      </c>
      <c r="EB128" s="4">
        <f t="shared" si="543"/>
        <v>0.15980184571131748</v>
      </c>
      <c r="EC128" s="4">
        <f t="shared" si="544"/>
        <v>0.11541019521927967</v>
      </c>
      <c r="ED128" s="4">
        <f t="shared" si="545"/>
        <v>0</v>
      </c>
      <c r="EE128" s="4">
        <f t="shared" si="546"/>
        <v>-0.10137526061092909</v>
      </c>
      <c r="EF128" s="4">
        <f t="shared" si="547"/>
        <v>-7.7763447386389309E-2</v>
      </c>
      <c r="EG128" s="4">
        <f t="shared" si="548"/>
        <v>-9.3685591156079578E-2</v>
      </c>
      <c r="EH128" s="4">
        <f t="shared" si="549"/>
        <v>-9.3791033577189736E-2</v>
      </c>
      <c r="EI128" s="4">
        <f t="shared" si="550"/>
        <v>-7.86944220644165E-2</v>
      </c>
      <c r="EJ128" s="4">
        <f t="shared" si="551"/>
        <v>-9.3533120077818915E-2</v>
      </c>
      <c r="EK128" s="4">
        <f t="shared" si="552"/>
        <v>-5.0650008441668441E-2</v>
      </c>
      <c r="EL128" s="4">
        <f t="shared" si="553"/>
        <v>-7.122106644175899E-2</v>
      </c>
      <c r="EM128" s="4">
        <f t="shared" si="554"/>
        <v>-5.0327126321087323E-2</v>
      </c>
      <c r="EN128" s="10">
        <f t="shared" si="555"/>
        <v>-3.2313488233985166E-2</v>
      </c>
      <c r="EO128" s="10">
        <f t="shared" si="556"/>
        <v>-1.2565113566946735E-2</v>
      </c>
      <c r="EP128" s="10">
        <f t="shared" si="557"/>
        <v>3.9267704614695295E-2</v>
      </c>
      <c r="EQ128" s="10">
        <f t="shared" si="558"/>
        <v>4.5512228716077817E-2</v>
      </c>
      <c r="ER128" s="10">
        <f t="shared" si="559"/>
        <v>4.6310933271092029E-2</v>
      </c>
      <c r="ES128" s="10">
        <f t="shared" si="560"/>
        <v>4.0260972914596065E-2</v>
      </c>
      <c r="ET128" s="10">
        <f t="shared" si="561"/>
        <v>4.3560482049654486E-2</v>
      </c>
      <c r="EU128" s="10">
        <f t="shared" si="562"/>
        <v>4.4164681638764094E-2</v>
      </c>
      <c r="EV128" s="10">
        <f t="shared" si="563"/>
        <v>5.5444955354313416E-2</v>
      </c>
      <c r="EW128" s="10">
        <f t="shared" si="564"/>
        <v>4.2996389871869045E-2</v>
      </c>
      <c r="EX128" s="10">
        <f t="shared" si="565"/>
        <v>2.7013884368584339E-2</v>
      </c>
      <c r="EY128" s="10">
        <f t="shared" si="566"/>
        <v>3.0337881943365386E-2</v>
      </c>
      <c r="EZ128" s="10">
        <f t="shared" si="567"/>
        <v>1.3071127814316781E-2</v>
      </c>
      <c r="FA128" s="10">
        <f t="shared" si="568"/>
        <v>1.5289939545098422E-3</v>
      </c>
      <c r="FB128" s="10">
        <f t="shared" si="569"/>
        <v>8.051429655968025E-4</v>
      </c>
      <c r="FC128" s="10">
        <f t="shared" si="570"/>
        <v>-1.2347363137028404E-2</v>
      </c>
      <c r="FD128" s="10">
        <f t="shared" si="571"/>
        <v>-5.5417477795110179E-3</v>
      </c>
      <c r="FE128" s="10">
        <f t="shared" si="572"/>
        <v>4.8811473322810904E-3</v>
      </c>
      <c r="FF128" s="10">
        <f t="shared" si="573"/>
        <v>8.2426888680160893E-3</v>
      </c>
      <c r="FG128" s="10">
        <f t="shared" si="574"/>
        <v>8.3768757965325732E-3</v>
      </c>
      <c r="FH128" s="10">
        <f t="shared" si="575"/>
        <v>7.2327508130471127E-3</v>
      </c>
      <c r="FI128" s="10">
        <f t="shared" si="576"/>
        <v>6.6444110209906704E-3</v>
      </c>
      <c r="FJ128" s="10">
        <f t="shared" si="577"/>
        <v>5.7242104619136189E-3</v>
      </c>
    </row>
    <row r="129" spans="2:166" x14ac:dyDescent="0.2">
      <c r="B129" t="str">
        <f t="shared" si="578"/>
        <v xml:space="preserve">   Professional and business services</v>
      </c>
      <c r="C129" s="4"/>
      <c r="D129" s="4"/>
      <c r="E129" s="4"/>
      <c r="F129" s="4"/>
      <c r="G129" s="4">
        <f t="shared" si="418"/>
        <v>0.25804493017607871</v>
      </c>
      <c r="H129" s="4">
        <f t="shared" si="419"/>
        <v>-5.1132433001471099E-2</v>
      </c>
      <c r="I129" s="4">
        <f t="shared" si="420"/>
        <v>-0.18743305962156553</v>
      </c>
      <c r="J129" s="4">
        <f t="shared" si="421"/>
        <v>-7.195538765965015E-2</v>
      </c>
      <c r="K129" s="4">
        <f t="shared" si="422"/>
        <v>0.3277801166776903</v>
      </c>
      <c r="L129" s="4">
        <f t="shared" si="423"/>
        <v>0.25171556141559942</v>
      </c>
      <c r="M129" s="4">
        <f t="shared" si="424"/>
        <v>2.9784065524960726E-3</v>
      </c>
      <c r="N129" s="4">
        <f t="shared" si="425"/>
        <v>-1.7891754882957786E-2</v>
      </c>
      <c r="O129" s="4">
        <f t="shared" si="426"/>
        <v>0.10356561621541786</v>
      </c>
      <c r="P129" s="4">
        <f t="shared" si="427"/>
        <v>0.37794903593468521</v>
      </c>
      <c r="Q129" s="4">
        <f t="shared" si="428"/>
        <v>0.88040652328054658</v>
      </c>
      <c r="R129" s="4">
        <f t="shared" si="429"/>
        <v>0.78152648342574171</v>
      </c>
      <c r="S129" s="4">
        <f t="shared" si="430"/>
        <v>0.57388386944877678</v>
      </c>
      <c r="T129" s="4">
        <f t="shared" si="431"/>
        <v>0.7357467389711283</v>
      </c>
      <c r="U129" s="4">
        <f t="shared" si="432"/>
        <v>0.66728291640187132</v>
      </c>
      <c r="V129" s="4">
        <f t="shared" si="433"/>
        <v>1.0374842472377723</v>
      </c>
      <c r="W129" s="4">
        <f t="shared" si="434"/>
        <v>0.80508721778192838</v>
      </c>
      <c r="X129" s="4">
        <f t="shared" si="435"/>
        <v>0.4412319660948078</v>
      </c>
      <c r="Y129" s="4">
        <f t="shared" si="436"/>
        <v>0.34385113268608525</v>
      </c>
      <c r="Z129" s="4">
        <f t="shared" si="437"/>
        <v>0.30930492310336011</v>
      </c>
      <c r="AA129" s="4">
        <f t="shared" si="438"/>
        <v>0.66770848131836613</v>
      </c>
      <c r="AB129" s="4">
        <f t="shared" si="439"/>
        <v>0.76938364137069581</v>
      </c>
      <c r="AC129" s="4">
        <f t="shared" si="440"/>
        <v>0.90849913678431171</v>
      </c>
      <c r="AD129" s="4">
        <f t="shared" si="441"/>
        <v>1.0065009124087563</v>
      </c>
      <c r="AE129" s="4">
        <f t="shared" si="442"/>
        <v>0.96012022374975781</v>
      </c>
      <c r="AF129" s="4">
        <f t="shared" si="443"/>
        <v>1.3222547341688269</v>
      </c>
      <c r="AG129" s="4">
        <f t="shared" si="444"/>
        <v>1.1314993047413913</v>
      </c>
      <c r="AH129" s="4">
        <f t="shared" si="445"/>
        <v>1.0542976714239709</v>
      </c>
      <c r="AI129" s="4">
        <f t="shared" si="446"/>
        <v>1.0395947702018185</v>
      </c>
      <c r="AJ129" s="4">
        <f t="shared" si="447"/>
        <v>0.67335690515807234</v>
      </c>
      <c r="AK129" s="4">
        <f t="shared" si="448"/>
        <v>0.73518071050331713</v>
      </c>
      <c r="AL129" s="4">
        <f t="shared" si="449"/>
        <v>0.56718912212290684</v>
      </c>
      <c r="AM129" s="4">
        <f t="shared" si="450"/>
        <v>0.43696634856856076</v>
      </c>
      <c r="AN129" s="4">
        <f t="shared" si="451"/>
        <v>0.74538160566589251</v>
      </c>
      <c r="AO129" s="4">
        <f t="shared" si="452"/>
        <v>0.8836741206215164</v>
      </c>
      <c r="AP129" s="4">
        <f t="shared" si="453"/>
        <v>1.0837270469046836</v>
      </c>
      <c r="AQ129" s="4">
        <f t="shared" si="454"/>
        <v>1.1216586952827179</v>
      </c>
      <c r="AR129" s="4">
        <f t="shared" si="455"/>
        <v>0.90432091302560347</v>
      </c>
      <c r="AS129" s="4">
        <f t="shared" si="456"/>
        <v>0.92554849538424577</v>
      </c>
      <c r="AT129" s="4">
        <f t="shared" si="457"/>
        <v>0.67377743916956068</v>
      </c>
      <c r="AU129" s="4">
        <f t="shared" si="458"/>
        <v>-2.8465023602246994E-2</v>
      </c>
      <c r="AV129" s="4">
        <f t="shared" si="459"/>
        <v>-0.42203046164002234</v>
      </c>
      <c r="AW129" s="4">
        <f t="shared" si="460"/>
        <v>-1.2134725971130143</v>
      </c>
      <c r="AX129" s="4">
        <f t="shared" si="461"/>
        <v>-1.6199057000140065</v>
      </c>
      <c r="AY129" s="4">
        <f t="shared" si="462"/>
        <v>-1.2610962378469801</v>
      </c>
      <c r="AZ129" s="4">
        <f t="shared" si="463"/>
        <v>-1.0352896683763928</v>
      </c>
      <c r="BA129" s="4">
        <f t="shared" si="464"/>
        <v>-0.53248644905561338</v>
      </c>
      <c r="BB129" s="4">
        <f t="shared" si="465"/>
        <v>-0.19177550128659474</v>
      </c>
      <c r="BC129" s="4">
        <f t="shared" si="466"/>
        <v>-0.13763609998279383</v>
      </c>
      <c r="BD129" s="4">
        <f t="shared" si="467"/>
        <v>-0.19775058707205656</v>
      </c>
      <c r="BE129" s="4">
        <f t="shared" si="468"/>
        <v>-0.2267294280010845</v>
      </c>
      <c r="BF129" s="4">
        <f t="shared" si="469"/>
        <v>-0.11372626582278479</v>
      </c>
      <c r="BG129" s="4">
        <f t="shared" si="470"/>
        <v>0.13392524986979529</v>
      </c>
      <c r="BH129" s="4">
        <f t="shared" si="471"/>
        <v>0.395719263315082</v>
      </c>
      <c r="BI129" s="4">
        <f t="shared" si="472"/>
        <v>0.54767239233258458</v>
      </c>
      <c r="BJ129" s="4">
        <f t="shared" si="473"/>
        <v>0.67792401291283633</v>
      </c>
      <c r="BK129" s="4">
        <f t="shared" si="474"/>
        <v>0.67807555699063671</v>
      </c>
      <c r="BL129" s="4">
        <f t="shared" si="475"/>
        <v>0.70227497527201022</v>
      </c>
      <c r="BM129" s="4">
        <f t="shared" si="476"/>
        <v>0.81841936597150333</v>
      </c>
      <c r="BN129" s="4">
        <f t="shared" si="477"/>
        <v>0.79306799823763041</v>
      </c>
      <c r="BO129" s="4">
        <f t="shared" si="478"/>
        <v>0.7677309285888384</v>
      </c>
      <c r="BP129" s="4">
        <f t="shared" si="479"/>
        <v>0.87681159420289589</v>
      </c>
      <c r="BQ129" s="4">
        <f t="shared" si="480"/>
        <v>0.86378578112627813</v>
      </c>
      <c r="BR129" s="4">
        <f t="shared" si="481"/>
        <v>0.85887823858783241</v>
      </c>
      <c r="BS129" s="4">
        <f t="shared" si="482"/>
        <v>0.92088838644339088</v>
      </c>
      <c r="BT129" s="4">
        <f t="shared" si="483"/>
        <v>0.76444735365625804</v>
      </c>
      <c r="BU129" s="4">
        <f t="shared" si="484"/>
        <v>0.65474808451358424</v>
      </c>
      <c r="BV129" s="4">
        <f t="shared" si="485"/>
        <v>0.60026781179295252</v>
      </c>
      <c r="BW129" s="4">
        <f t="shared" si="486"/>
        <v>0.55729392686659052</v>
      </c>
      <c r="BX129" s="4">
        <f t="shared" si="487"/>
        <v>0.50117924528301772</v>
      </c>
      <c r="BY129" s="4">
        <f t="shared" si="488"/>
        <v>0.2882558270465036</v>
      </c>
      <c r="BZ129" s="4">
        <f t="shared" si="489"/>
        <v>-0.18131351569145282</v>
      </c>
      <c r="CA129" s="4">
        <f t="shared" si="490"/>
        <v>-0.76512455516013989</v>
      </c>
      <c r="CB129" s="4">
        <f t="shared" si="491"/>
        <v>-1.4577908348356381</v>
      </c>
      <c r="CC129" s="4">
        <f t="shared" si="492"/>
        <v>-1.5784566201935899</v>
      </c>
      <c r="CD129" s="4">
        <f t="shared" si="493"/>
        <v>-1.261929530960243</v>
      </c>
      <c r="CE129" s="4">
        <f t="shared" si="494"/>
        <v>-0.77408981279430644</v>
      </c>
      <c r="CF129" s="4">
        <f t="shared" si="495"/>
        <v>2.3488514116582738E-3</v>
      </c>
      <c r="CG129" s="4">
        <f t="shared" si="496"/>
        <v>0.36086512665891246</v>
      </c>
      <c r="CH129" s="4">
        <f t="shared" si="497"/>
        <v>0.54506335166148745</v>
      </c>
      <c r="CI129" s="4">
        <f t="shared" si="498"/>
        <v>0.65783155670796267</v>
      </c>
      <c r="CJ129" s="4">
        <f t="shared" si="499"/>
        <v>0.70287845462369858</v>
      </c>
      <c r="CK129" s="4">
        <f t="shared" si="500"/>
        <v>0.80622078045987811</v>
      </c>
      <c r="CL129" s="4">
        <f t="shared" si="501"/>
        <v>0.80876597965040409</v>
      </c>
      <c r="CM129" s="4">
        <f t="shared" si="502"/>
        <v>0.78732710722307897</v>
      </c>
      <c r="CN129" s="4">
        <f t="shared" si="503"/>
        <v>0.92325040524349922</v>
      </c>
      <c r="CO129" s="4">
        <f t="shared" si="504"/>
        <v>0.78734638568291548</v>
      </c>
      <c r="CP129" s="4">
        <f t="shared" si="505"/>
        <v>0.87817117368274278</v>
      </c>
      <c r="CQ129" s="4">
        <f t="shared" si="506"/>
        <v>0.92132911538550244</v>
      </c>
      <c r="CR129" s="4">
        <f t="shared" si="507"/>
        <v>0.7391811794860037</v>
      </c>
      <c r="CS129" s="4">
        <f t="shared" si="508"/>
        <v>0.79750267733041458</v>
      </c>
      <c r="CT129" s="4">
        <f t="shared" si="509"/>
        <v>0.72231501963793898</v>
      </c>
      <c r="CU129" s="4">
        <f t="shared" si="510"/>
        <v>0.6747819848902642</v>
      </c>
      <c r="CV129" s="4">
        <f t="shared" si="511"/>
        <v>0.6105305376679564</v>
      </c>
      <c r="CW129" s="4">
        <f t="shared" si="512"/>
        <v>0.78825587317051682</v>
      </c>
      <c r="CX129" s="4">
        <f t="shared" si="513"/>
        <v>0.77041264266901144</v>
      </c>
      <c r="CY129" s="4">
        <f t="shared" si="514"/>
        <v>0.75009267133294044</v>
      </c>
      <c r="CZ129" s="4">
        <f t="shared" si="515"/>
        <v>0.91964518653795713</v>
      </c>
      <c r="DA129" s="4">
        <f t="shared" si="516"/>
        <v>0.83641524038874837</v>
      </c>
      <c r="DB129" s="4">
        <f t="shared" si="517"/>
        <v>0.81585579428473398</v>
      </c>
      <c r="DC129" s="4">
        <f t="shared" si="518"/>
        <v>0.86696625402746774</v>
      </c>
      <c r="DD129" s="4">
        <f t="shared" si="519"/>
        <v>0.86647458411323319</v>
      </c>
      <c r="DE129" s="4">
        <f t="shared" si="520"/>
        <v>0.83121536602641699</v>
      </c>
      <c r="DF129" s="4">
        <f t="shared" si="521"/>
        <v>0.78394870203743738</v>
      </c>
      <c r="DG129" s="4">
        <f t="shared" si="522"/>
        <v>0.83702609551945373</v>
      </c>
      <c r="DH129" s="4">
        <f t="shared" si="523"/>
        <v>0.9306484059090101</v>
      </c>
      <c r="DI129" s="4">
        <f t="shared" si="524"/>
        <v>0.95711170341652185</v>
      </c>
      <c r="DJ129" s="4">
        <f t="shared" si="525"/>
        <v>0.92998031575141682</v>
      </c>
      <c r="DK129" s="4">
        <f t="shared" si="526"/>
        <v>0.85062199237235692</v>
      </c>
      <c r="DL129" s="4">
        <f t="shared" si="527"/>
        <v>0.55062589130090189</v>
      </c>
      <c r="DM129" s="4">
        <f t="shared" si="528"/>
        <v>0.46376697189769867</v>
      </c>
      <c r="DN129" s="4">
        <f t="shared" si="529"/>
        <v>0.57515262155742664</v>
      </c>
      <c r="DO129" s="4">
        <f t="shared" si="530"/>
        <v>0.39554958009391589</v>
      </c>
      <c r="DP129" s="4">
        <f t="shared" si="531"/>
        <v>0.72979949923332177</v>
      </c>
      <c r="DQ129" s="4">
        <f t="shared" si="532"/>
        <v>0.91572968586994064</v>
      </c>
      <c r="DR129" s="4">
        <f t="shared" si="533"/>
        <v>0.95689192298842152</v>
      </c>
      <c r="DS129" s="4">
        <f t="shared" si="534"/>
        <v>1.1429226711517129</v>
      </c>
      <c r="DT129" s="4">
        <f t="shared" si="535"/>
        <v>-0.14979426989514344</v>
      </c>
      <c r="DU129" s="4">
        <f t="shared" si="536"/>
        <v>-0.1410782137617087</v>
      </c>
      <c r="DV129" s="4">
        <f t="shared" si="537"/>
        <v>0.1273742179597657</v>
      </c>
      <c r="DW129" s="4">
        <f t="shared" si="538"/>
        <v>-0.17762321441926726</v>
      </c>
      <c r="DX129" s="4">
        <f t="shared" si="539"/>
        <v>0.85558341938339033</v>
      </c>
      <c r="DY129" s="4">
        <f t="shared" si="540"/>
        <v>0.9246596313608646</v>
      </c>
      <c r="DZ129" s="4">
        <f t="shared" si="541"/>
        <v>1.0375374160666644</v>
      </c>
      <c r="EA129" s="4">
        <f t="shared" si="542"/>
        <v>2.0196495492758055</v>
      </c>
      <c r="EB129" s="4">
        <f t="shared" si="543"/>
        <v>2.2372258399584499</v>
      </c>
      <c r="EC129" s="4">
        <f t="shared" si="544"/>
        <v>1.6998552482297287</v>
      </c>
      <c r="ED129" s="4">
        <f t="shared" si="545"/>
        <v>0.94408412326822</v>
      </c>
      <c r="EE129" s="4">
        <f t="shared" si="546"/>
        <v>-9.9462519844686736E-2</v>
      </c>
      <c r="EF129" s="4">
        <f t="shared" si="547"/>
        <v>-0.60124421515818161</v>
      </c>
      <c r="EG129" s="4">
        <f t="shared" si="548"/>
        <v>-0.63331459621510466</v>
      </c>
      <c r="EH129" s="4">
        <f t="shared" si="549"/>
        <v>-0.46895516788595304</v>
      </c>
      <c r="EI129" s="4">
        <f t="shared" si="550"/>
        <v>-0.23420958947743331</v>
      </c>
      <c r="EJ129" s="4">
        <f t="shared" si="551"/>
        <v>2.0577286417119259E-2</v>
      </c>
      <c r="EK129" s="4">
        <f t="shared" si="552"/>
        <v>0.1369426154163616</v>
      </c>
      <c r="EL129" s="4">
        <f t="shared" si="553"/>
        <v>-9.746040670977206E-2</v>
      </c>
      <c r="EM129" s="4">
        <f t="shared" si="554"/>
        <v>2.2367611698263585E-2</v>
      </c>
      <c r="EN129" s="10">
        <f t="shared" si="555"/>
        <v>6.2070373394700472E-2</v>
      </c>
      <c r="EO129" s="10">
        <f t="shared" si="556"/>
        <v>7.8560189555916066E-2</v>
      </c>
      <c r="EP129" s="10">
        <f t="shared" si="557"/>
        <v>0.25596508606994006</v>
      </c>
      <c r="EQ129" s="10">
        <f t="shared" si="558"/>
        <v>0.19997021926069014</v>
      </c>
      <c r="ER129" s="10">
        <f t="shared" si="559"/>
        <v>0.20474371996227508</v>
      </c>
      <c r="ES129" s="10">
        <f t="shared" si="560"/>
        <v>0.23089534084298344</v>
      </c>
      <c r="ET129" s="10">
        <f t="shared" si="561"/>
        <v>0.29019420266372886</v>
      </c>
      <c r="EU129" s="10">
        <f t="shared" si="562"/>
        <v>0.31073729107431564</v>
      </c>
      <c r="EV129" s="10">
        <f t="shared" si="563"/>
        <v>0.33456300675815054</v>
      </c>
      <c r="EW129" s="10">
        <f t="shared" si="564"/>
        <v>0.34544746530338816</v>
      </c>
      <c r="EX129" s="10">
        <f t="shared" si="565"/>
        <v>0.35386733516722307</v>
      </c>
      <c r="EY129" s="10">
        <f t="shared" si="566"/>
        <v>0.41923994967680889</v>
      </c>
      <c r="EZ129" s="10">
        <f t="shared" si="567"/>
        <v>0.44270017747155288</v>
      </c>
      <c r="FA129" s="10">
        <f t="shared" si="568"/>
        <v>0.47077290102204111</v>
      </c>
      <c r="FB129" s="10">
        <f t="shared" si="569"/>
        <v>0.49559820932743609</v>
      </c>
      <c r="FC129" s="10">
        <f t="shared" si="570"/>
        <v>0.48658855296991732</v>
      </c>
      <c r="FD129" s="10">
        <f t="shared" si="571"/>
        <v>0.50931070614274954</v>
      </c>
      <c r="FE129" s="10">
        <f t="shared" si="572"/>
        <v>0.5358862959617684</v>
      </c>
      <c r="FF129" s="10">
        <f t="shared" si="573"/>
        <v>0.55286445059249167</v>
      </c>
      <c r="FG129" s="10">
        <f t="shared" si="574"/>
        <v>0.56809267235066263</v>
      </c>
      <c r="FH129" s="10">
        <f t="shared" si="575"/>
        <v>0.58293614432374607</v>
      </c>
      <c r="FI129" s="10">
        <f t="shared" si="576"/>
        <v>0.5880158216895176</v>
      </c>
      <c r="FJ129" s="10">
        <f t="shared" si="577"/>
        <v>0.58297494385495197</v>
      </c>
    </row>
    <row r="130" spans="2:166" x14ac:dyDescent="0.2">
      <c r="B130" t="str">
        <f t="shared" si="578"/>
        <v xml:space="preserve">   Other services</v>
      </c>
      <c r="C130" s="4"/>
      <c r="D130" s="4"/>
      <c r="E130" s="4"/>
      <c r="F130" s="4"/>
      <c r="G130" s="4">
        <f t="shared" si="418"/>
        <v>0.68913175470552679</v>
      </c>
      <c r="H130" s="4">
        <f t="shared" si="419"/>
        <v>0.54741781213342489</v>
      </c>
      <c r="I130" s="4">
        <f t="shared" si="420"/>
        <v>0.33321432821611779</v>
      </c>
      <c r="J130" s="4">
        <f t="shared" si="421"/>
        <v>0.47070816094020967</v>
      </c>
      <c r="K130" s="4">
        <f t="shared" si="422"/>
        <v>0.41198051362242011</v>
      </c>
      <c r="L130" s="4">
        <f t="shared" si="423"/>
        <v>0.47046837074106396</v>
      </c>
      <c r="M130" s="4">
        <f t="shared" si="424"/>
        <v>0.73566641846612091</v>
      </c>
      <c r="N130" s="4">
        <f t="shared" si="425"/>
        <v>0.73654390934844494</v>
      </c>
      <c r="O130" s="4">
        <f t="shared" si="426"/>
        <v>0.76638555999408564</v>
      </c>
      <c r="P130" s="4">
        <f t="shared" si="427"/>
        <v>1.0275489414474304</v>
      </c>
      <c r="Q130" s="4">
        <f t="shared" si="428"/>
        <v>0.93949420940675632</v>
      </c>
      <c r="R130" s="4">
        <f t="shared" si="429"/>
        <v>0.66061106523534419</v>
      </c>
      <c r="S130" s="4">
        <f t="shared" si="430"/>
        <v>0.63568674769710565</v>
      </c>
      <c r="T130" s="4">
        <f t="shared" si="431"/>
        <v>0.39278909570569737</v>
      </c>
      <c r="U130" s="4">
        <f t="shared" si="432"/>
        <v>0.35819515858802037</v>
      </c>
      <c r="V130" s="4">
        <f t="shared" si="433"/>
        <v>0.63597198206383243</v>
      </c>
      <c r="W130" s="4">
        <f t="shared" si="434"/>
        <v>0.95093635143807576</v>
      </c>
      <c r="X130" s="4">
        <f t="shared" si="435"/>
        <v>0.85343551336758816</v>
      </c>
      <c r="Y130" s="4">
        <f t="shared" si="436"/>
        <v>0.79172445677300207</v>
      </c>
      <c r="Z130" s="4">
        <f t="shared" si="437"/>
        <v>0.63865738751897339</v>
      </c>
      <c r="AA130" s="4">
        <f t="shared" si="438"/>
        <v>0.1591135104418262</v>
      </c>
      <c r="AB130" s="4">
        <f t="shared" si="439"/>
        <v>0.39462850978053471</v>
      </c>
      <c r="AC130" s="4">
        <f t="shared" si="440"/>
        <v>0.49528769139331441</v>
      </c>
      <c r="AD130" s="4">
        <f t="shared" si="441"/>
        <v>0.83542427007298992</v>
      </c>
      <c r="AE130" s="4">
        <f t="shared" si="442"/>
        <v>1.0436089388584333</v>
      </c>
      <c r="AF130" s="4">
        <f t="shared" si="443"/>
        <v>0.91646883453873518</v>
      </c>
      <c r="AG130" s="4">
        <f t="shared" si="444"/>
        <v>0.96518253946615218</v>
      </c>
      <c r="AH130" s="4">
        <f t="shared" si="445"/>
        <v>0.92284579890546059</v>
      </c>
      <c r="AI130" s="4">
        <f t="shared" si="446"/>
        <v>0.83538865462646317</v>
      </c>
      <c r="AJ130" s="4">
        <f t="shared" si="447"/>
        <v>1.0529326123128138</v>
      </c>
      <c r="AK130" s="4">
        <f t="shared" si="448"/>
        <v>0.96396072181378767</v>
      </c>
      <c r="AL130" s="4">
        <f t="shared" si="449"/>
        <v>0.75962828855746556</v>
      </c>
      <c r="AM130" s="4">
        <f t="shared" si="450"/>
        <v>0.89653440482169688</v>
      </c>
      <c r="AN130" s="4">
        <f t="shared" si="451"/>
        <v>0.49279381902828084</v>
      </c>
      <c r="AO130" s="4">
        <f t="shared" si="452"/>
        <v>0.49583936768207371</v>
      </c>
      <c r="AP130" s="4">
        <f t="shared" si="453"/>
        <v>0.59909405289562112</v>
      </c>
      <c r="AQ130" s="4">
        <f t="shared" si="454"/>
        <v>0.60453033576925963</v>
      </c>
      <c r="AR130" s="4">
        <f t="shared" si="455"/>
        <v>0.54646130038446106</v>
      </c>
      <c r="AS130" s="4">
        <f t="shared" si="456"/>
        <v>0.5275146864884277</v>
      </c>
      <c r="AT130" s="4">
        <f t="shared" si="457"/>
        <v>0.49045283557925912</v>
      </c>
      <c r="AU130" s="4">
        <f t="shared" si="458"/>
        <v>0.15655762981236773</v>
      </c>
      <c r="AV130" s="4">
        <f t="shared" si="459"/>
        <v>0.30886028198235854</v>
      </c>
      <c r="AW130" s="4">
        <f t="shared" si="460"/>
        <v>0.16429996479286521</v>
      </c>
      <c r="AX130" s="4">
        <f t="shared" si="461"/>
        <v>-0.14471780028943584</v>
      </c>
      <c r="AY130" s="4">
        <f t="shared" si="462"/>
        <v>5.8710253158609817E-2</v>
      </c>
      <c r="AZ130" s="4">
        <f t="shared" si="463"/>
        <v>7.8001276384525281E-2</v>
      </c>
      <c r="BA130" s="4">
        <f t="shared" si="464"/>
        <v>0.18147520236872475</v>
      </c>
      <c r="BB130" s="4">
        <f t="shared" si="465"/>
        <v>0.34956547069961846</v>
      </c>
      <c r="BC130" s="4">
        <f t="shared" si="466"/>
        <v>0.38833042495146042</v>
      </c>
      <c r="BD130" s="4">
        <f t="shared" si="467"/>
        <v>0.35842293906809997</v>
      </c>
      <c r="BE130" s="4">
        <f t="shared" si="468"/>
        <v>0.39184759839318023</v>
      </c>
      <c r="BF130" s="4">
        <f t="shared" si="469"/>
        <v>0.49940664556962022</v>
      </c>
      <c r="BG130" s="4">
        <f t="shared" si="470"/>
        <v>0.31497234691599574</v>
      </c>
      <c r="BH130" s="4">
        <f t="shared" si="471"/>
        <v>0.39820806371329059</v>
      </c>
      <c r="BI130" s="4">
        <f t="shared" si="472"/>
        <v>0.33358227532985063</v>
      </c>
      <c r="BJ130" s="4">
        <f t="shared" si="473"/>
        <v>0.29302210081946861</v>
      </c>
      <c r="BK130" s="4">
        <f t="shared" si="474"/>
        <v>0.49675864980998946</v>
      </c>
      <c r="BL130" s="4">
        <f t="shared" si="475"/>
        <v>0.57368941641938387</v>
      </c>
      <c r="BM130" s="4">
        <f t="shared" si="476"/>
        <v>0.63846571020065856</v>
      </c>
      <c r="BN130" s="4">
        <f t="shared" si="477"/>
        <v>0.57766681353110771</v>
      </c>
      <c r="BO130" s="4">
        <f t="shared" si="478"/>
        <v>0.56543992200828908</v>
      </c>
      <c r="BP130" s="4">
        <f t="shared" si="479"/>
        <v>0.41304347826087007</v>
      </c>
      <c r="BQ130" s="4">
        <f t="shared" si="480"/>
        <v>0.42229527077284884</v>
      </c>
      <c r="BR130" s="4">
        <f t="shared" si="481"/>
        <v>0.46028281294486151</v>
      </c>
      <c r="BS130" s="4">
        <f t="shared" si="482"/>
        <v>0.5723168232883481</v>
      </c>
      <c r="BT130" s="4">
        <f t="shared" si="483"/>
        <v>0.62184402468674427</v>
      </c>
      <c r="BU130" s="4">
        <f t="shared" si="484"/>
        <v>0.66403529138611206</v>
      </c>
      <c r="BV130" s="4">
        <f t="shared" si="485"/>
        <v>0.78496560003693983</v>
      </c>
      <c r="BW130" s="4">
        <f t="shared" si="486"/>
        <v>0.73087728113651418</v>
      </c>
      <c r="BX130" s="4">
        <f t="shared" si="487"/>
        <v>0.70981494920174226</v>
      </c>
      <c r="BY130" s="4">
        <f t="shared" si="488"/>
        <v>0.72063956761625891</v>
      </c>
      <c r="BZ130" s="4">
        <f t="shared" si="489"/>
        <v>0.42530330841205072</v>
      </c>
      <c r="CA130" s="4">
        <f t="shared" si="490"/>
        <v>0.20907473309608249</v>
      </c>
      <c r="CB130" s="4">
        <f t="shared" si="491"/>
        <v>-2.2256348623447886E-2</v>
      </c>
      <c r="CC130" s="4">
        <f t="shared" si="492"/>
        <v>-0.11766272977533083</v>
      </c>
      <c r="CD130" s="4">
        <f t="shared" si="493"/>
        <v>1.5830657198421725E-2</v>
      </c>
      <c r="CE130" s="4">
        <f t="shared" si="494"/>
        <v>5.5128057884463386E-2</v>
      </c>
      <c r="CF130" s="4">
        <f t="shared" si="495"/>
        <v>0.3241414948090372</v>
      </c>
      <c r="CG130" s="4">
        <f t="shared" si="496"/>
        <v>0.42734028156975606</v>
      </c>
      <c r="CH130" s="4">
        <f t="shared" si="497"/>
        <v>0.67176667463543105</v>
      </c>
      <c r="CI130" s="4">
        <f t="shared" si="498"/>
        <v>0.78747719197157218</v>
      </c>
      <c r="CJ130" s="4">
        <f t="shared" si="499"/>
        <v>0.86544898154346284</v>
      </c>
      <c r="CK130" s="4">
        <f t="shared" si="500"/>
        <v>0.78952390039118969</v>
      </c>
      <c r="CL130" s="4">
        <f t="shared" si="501"/>
        <v>0.60479567393212452</v>
      </c>
      <c r="CM130" s="4">
        <f t="shared" si="502"/>
        <v>0.66674547818891494</v>
      </c>
      <c r="CN130" s="4">
        <f t="shared" si="503"/>
        <v>0.60845255714520385</v>
      </c>
      <c r="CO130" s="4">
        <f t="shared" si="504"/>
        <v>0.55838512219054715</v>
      </c>
      <c r="CP130" s="4">
        <f t="shared" si="505"/>
        <v>0.6179723074063711</v>
      </c>
      <c r="CQ130" s="4">
        <f t="shared" si="506"/>
        <v>0.52647378022028601</v>
      </c>
      <c r="CR130" s="4">
        <f t="shared" si="507"/>
        <v>0.54923678971096235</v>
      </c>
      <c r="CS130" s="4">
        <f t="shared" si="508"/>
        <v>0.63572356278625286</v>
      </c>
      <c r="CT130" s="4">
        <f t="shared" si="509"/>
        <v>0.64556904880141031</v>
      </c>
      <c r="CU130" s="4">
        <f t="shared" si="510"/>
        <v>0.81601542358823342</v>
      </c>
      <c r="CV130" s="4">
        <f t="shared" si="511"/>
        <v>0.64618195592593308</v>
      </c>
      <c r="CW130" s="4">
        <f t="shared" si="512"/>
        <v>0.69304519186058888</v>
      </c>
      <c r="CX130" s="4">
        <f t="shared" si="513"/>
        <v>0.51360842844600352</v>
      </c>
      <c r="CY130" s="4">
        <f t="shared" si="514"/>
        <v>0.4361003903098401</v>
      </c>
      <c r="CZ130" s="4">
        <f t="shared" si="515"/>
        <v>0.66962344551700403</v>
      </c>
      <c r="DA130" s="4">
        <f t="shared" si="516"/>
        <v>0.7138556807430988</v>
      </c>
      <c r="DB130" s="4">
        <f t="shared" si="517"/>
        <v>0.86070650548887706</v>
      </c>
      <c r="DC130" s="4">
        <f t="shared" si="518"/>
        <v>1.0174665083941037</v>
      </c>
      <c r="DD130" s="4">
        <f t="shared" si="519"/>
        <v>1.0389282634755694</v>
      </c>
      <c r="DE130" s="4">
        <f t="shared" si="520"/>
        <v>0.96870963709845515</v>
      </c>
      <c r="DF130" s="4">
        <f t="shared" si="521"/>
        <v>0.93494673699451225</v>
      </c>
      <c r="DG130" s="4">
        <f t="shared" si="522"/>
        <v>0.76111931724930382</v>
      </c>
      <c r="DH130" s="4">
        <f t="shared" si="523"/>
        <v>0.73151403084550859</v>
      </c>
      <c r="DI130" s="4">
        <f t="shared" si="524"/>
        <v>0.68047815200710848</v>
      </c>
      <c r="DJ130" s="4">
        <f t="shared" si="525"/>
        <v>0.68694010364359426</v>
      </c>
      <c r="DK130" s="4">
        <f t="shared" si="526"/>
        <v>0.84263493141111534</v>
      </c>
      <c r="DL130" s="4">
        <f t="shared" si="527"/>
        <v>0.75859610204405215</v>
      </c>
      <c r="DM130" s="4">
        <f t="shared" si="528"/>
        <v>0.76570887275023636</v>
      </c>
      <c r="DN130" s="4">
        <f t="shared" si="529"/>
        <v>0.76163555346170975</v>
      </c>
      <c r="DO130" s="4">
        <f t="shared" si="530"/>
        <v>0.6469086728629625</v>
      </c>
      <c r="DP130" s="4">
        <f t="shared" si="531"/>
        <v>0.65604316686399755</v>
      </c>
      <c r="DQ130" s="4">
        <f t="shared" si="532"/>
        <v>0.67810362814419334</v>
      </c>
      <c r="DR130" s="4">
        <f t="shared" si="533"/>
        <v>0.61363810692644305</v>
      </c>
      <c r="DS130" s="4">
        <f t="shared" si="534"/>
        <v>0.24846145025037356</v>
      </c>
      <c r="DT130" s="4">
        <f t="shared" si="535"/>
        <v>-6.2382676956332137</v>
      </c>
      <c r="DU130" s="4">
        <f t="shared" si="536"/>
        <v>-4.9057597532071755</v>
      </c>
      <c r="DV130" s="4">
        <f t="shared" si="537"/>
        <v>-4.7128460645112993</v>
      </c>
      <c r="DW130" s="4">
        <f t="shared" si="538"/>
        <v>-4.590157804203125</v>
      </c>
      <c r="DX130" s="4">
        <f t="shared" si="539"/>
        <v>2.8617790234547837</v>
      </c>
      <c r="DY130" s="4">
        <f t="shared" si="540"/>
        <v>2.247351554367127</v>
      </c>
      <c r="DZ130" s="4">
        <f t="shared" si="541"/>
        <v>2.5442925329665909</v>
      </c>
      <c r="EA130" s="4">
        <f t="shared" si="542"/>
        <v>2.8157601539552295</v>
      </c>
      <c r="EB130" s="4">
        <f t="shared" si="543"/>
        <v>2.1473373017458384</v>
      </c>
      <c r="EC130" s="4">
        <f t="shared" si="544"/>
        <v>1.5472790579398332</v>
      </c>
      <c r="ED130" s="4">
        <f t="shared" si="545"/>
        <v>1.0879993859615418</v>
      </c>
      <c r="EE130" s="4">
        <f t="shared" si="546"/>
        <v>1.2738853503184713</v>
      </c>
      <c r="EF130" s="4">
        <f t="shared" si="547"/>
        <v>1.1588650330020505</v>
      </c>
      <c r="EG130" s="4">
        <f t="shared" si="548"/>
        <v>0.91437136968334409</v>
      </c>
      <c r="EH130" s="4">
        <f t="shared" si="549"/>
        <v>0.97167510785968514</v>
      </c>
      <c r="EI130" s="4">
        <f t="shared" si="550"/>
        <v>0.64454479024189237</v>
      </c>
      <c r="EJ130" s="4">
        <f t="shared" si="551"/>
        <v>0.67530912696185408</v>
      </c>
      <c r="EK130" s="4">
        <f t="shared" si="552"/>
        <v>0.62280751120865885</v>
      </c>
      <c r="EL130" s="4">
        <f t="shared" si="553"/>
        <v>0.30550089026333466</v>
      </c>
      <c r="EM130" s="4">
        <f t="shared" si="554"/>
        <v>0.31501053141717866</v>
      </c>
      <c r="EN130" s="10">
        <f t="shared" si="555"/>
        <v>0.21328780342958967</v>
      </c>
      <c r="EO130" s="10">
        <f t="shared" si="556"/>
        <v>0.29621628625904867</v>
      </c>
      <c r="EP130" s="10">
        <f t="shared" si="557"/>
        <v>0.64205371661401378</v>
      </c>
      <c r="EQ130" s="10">
        <f t="shared" si="558"/>
        <v>0.71425194505453737</v>
      </c>
      <c r="ER130" s="10">
        <f t="shared" si="559"/>
        <v>0.72508770862031879</v>
      </c>
      <c r="ES130" s="10">
        <f t="shared" si="560"/>
        <v>0.55792424103253746</v>
      </c>
      <c r="ET130" s="10">
        <f t="shared" si="561"/>
        <v>0.47562395332654989</v>
      </c>
      <c r="EU130" s="10">
        <f t="shared" si="562"/>
        <v>0.37409595275532537</v>
      </c>
      <c r="EV130" s="10">
        <f t="shared" si="563"/>
        <v>0.26301419680468635</v>
      </c>
      <c r="EW130" s="10">
        <f t="shared" si="564"/>
        <v>0.27443674476618979</v>
      </c>
      <c r="EX130" s="10">
        <f t="shared" si="565"/>
        <v>0.19760186547100711</v>
      </c>
      <c r="EY130" s="10">
        <f t="shared" si="566"/>
        <v>0.16839291352623917</v>
      </c>
      <c r="EZ130" s="10">
        <f t="shared" si="567"/>
        <v>0.18849284024080215</v>
      </c>
      <c r="FA130" s="10">
        <f t="shared" si="568"/>
        <v>0.18511128581885397</v>
      </c>
      <c r="FB130" s="10">
        <f t="shared" si="569"/>
        <v>0.17191343388337973</v>
      </c>
      <c r="FC130" s="10">
        <f t="shared" si="570"/>
        <v>0.19169146473695325</v>
      </c>
      <c r="FD130" s="10">
        <f t="shared" si="571"/>
        <v>0.16766636398874368</v>
      </c>
      <c r="FE130" s="10">
        <f t="shared" si="572"/>
        <v>0.13510261076521593</v>
      </c>
      <c r="FF130" s="10">
        <f t="shared" si="573"/>
        <v>0.12304992845685901</v>
      </c>
      <c r="FG130" s="10">
        <f t="shared" si="574"/>
        <v>0.11218697225123053</v>
      </c>
      <c r="FH130" s="10">
        <f t="shared" si="575"/>
        <v>0.11868952578339588</v>
      </c>
      <c r="FI130" s="10">
        <f t="shared" si="576"/>
        <v>0.13360267321775487</v>
      </c>
      <c r="FJ130" s="10">
        <f t="shared" si="577"/>
        <v>0.14428407020741413</v>
      </c>
    </row>
    <row r="131" spans="2:166" x14ac:dyDescent="0.2">
      <c r="B131" t="str">
        <f t="shared" si="578"/>
        <v xml:space="preserve">      Leisure and Hospitality</v>
      </c>
      <c r="C131" s="4"/>
      <c r="D131" s="4"/>
      <c r="E131" s="4"/>
      <c r="F131" s="4"/>
      <c r="G131" s="4">
        <f t="shared" si="418"/>
        <v>0.25500910746812511</v>
      </c>
      <c r="H131" s="4">
        <f t="shared" si="419"/>
        <v>0.12933497759196322</v>
      </c>
      <c r="I131" s="4">
        <f t="shared" si="420"/>
        <v>-5.9502558610021745E-2</v>
      </c>
      <c r="J131" s="4">
        <f t="shared" si="421"/>
        <v>2.998141152485536E-2</v>
      </c>
      <c r="K131" s="4">
        <f t="shared" si="422"/>
        <v>-3.3078727371144062E-2</v>
      </c>
      <c r="L131" s="4">
        <f t="shared" si="423"/>
        <v>5.0942435048395331E-2</v>
      </c>
      <c r="M131" s="4">
        <f t="shared" si="424"/>
        <v>0.29188384214445368</v>
      </c>
      <c r="N131" s="4">
        <f t="shared" si="425"/>
        <v>0.27732220068584906</v>
      </c>
      <c r="O131" s="4">
        <f t="shared" si="426"/>
        <v>0.26631158455392873</v>
      </c>
      <c r="P131" s="4">
        <f t="shared" si="427"/>
        <v>0.30413086485369117</v>
      </c>
      <c r="Q131" s="4">
        <f t="shared" si="428"/>
        <v>0.33679981091940442</v>
      </c>
      <c r="R131" s="4">
        <f t="shared" si="429"/>
        <v>0.2034918013448142</v>
      </c>
      <c r="S131" s="4">
        <f t="shared" si="430"/>
        <v>0.20306659995879839</v>
      </c>
      <c r="T131" s="4">
        <f t="shared" si="431"/>
        <v>0.23743221456837263</v>
      </c>
      <c r="U131" s="4">
        <f t="shared" si="432"/>
        <v>7.2216765844357794E-2</v>
      </c>
      <c r="V131" s="4">
        <f t="shared" si="433"/>
        <v>0.32238211072359957</v>
      </c>
      <c r="W131" s="4">
        <f t="shared" si="434"/>
        <v>0.40254360889096247</v>
      </c>
      <c r="X131" s="4">
        <f t="shared" si="435"/>
        <v>0.33092397457110534</v>
      </c>
      <c r="Y131" s="4">
        <f t="shared" si="436"/>
        <v>0.32073509015256468</v>
      </c>
      <c r="Z131" s="4">
        <f t="shared" si="437"/>
        <v>0.35226394020104962</v>
      </c>
      <c r="AA131" s="4">
        <f t="shared" si="438"/>
        <v>0.11081119477198456</v>
      </c>
      <c r="AB131" s="4">
        <f t="shared" si="439"/>
        <v>0.26687107855662395</v>
      </c>
      <c r="AC131" s="4">
        <f t="shared" si="440"/>
        <v>0.44434381456429073</v>
      </c>
      <c r="AD131" s="4">
        <f t="shared" si="441"/>
        <v>0.31649178832116542</v>
      </c>
      <c r="AE131" s="4">
        <f t="shared" si="442"/>
        <v>0.40631174686221849</v>
      </c>
      <c r="AF131" s="4">
        <f t="shared" si="443"/>
        <v>0.19599182907304255</v>
      </c>
      <c r="AG131" s="4">
        <f t="shared" si="444"/>
        <v>0.19358180876298323</v>
      </c>
      <c r="AH131" s="4">
        <f t="shared" si="445"/>
        <v>0.31655757055478301</v>
      </c>
      <c r="AI131" s="4">
        <f t="shared" si="446"/>
        <v>0.27846288487548676</v>
      </c>
      <c r="AJ131" s="4">
        <f t="shared" si="447"/>
        <v>0.42377287853577339</v>
      </c>
      <c r="AK131" s="4">
        <f t="shared" si="448"/>
        <v>0.37273147910133397</v>
      </c>
      <c r="AL131" s="4">
        <f t="shared" si="449"/>
        <v>0.12154052616919309</v>
      </c>
      <c r="AM131" s="4">
        <f t="shared" si="450"/>
        <v>0.48468106479156142</v>
      </c>
      <c r="AN131" s="4">
        <f t="shared" si="451"/>
        <v>0.35907087316130959</v>
      </c>
      <c r="AO131" s="4">
        <f t="shared" si="452"/>
        <v>0.32155919389282878</v>
      </c>
      <c r="AP131" s="4">
        <f t="shared" si="453"/>
        <v>0.49924504407968417</v>
      </c>
      <c r="AQ131" s="4">
        <f t="shared" si="454"/>
        <v>0.22093277331326325</v>
      </c>
      <c r="AR131" s="4">
        <f t="shared" si="455"/>
        <v>0.15233213240805782</v>
      </c>
      <c r="AS131" s="4">
        <f t="shared" si="456"/>
        <v>-2.1580146265437288E-2</v>
      </c>
      <c r="AT131" s="4">
        <f t="shared" si="457"/>
        <v>5.4759297176325397E-2</v>
      </c>
      <c r="AU131" s="4">
        <f t="shared" si="458"/>
        <v>-9.5939997597301651E-16</v>
      </c>
      <c r="AV131" s="4">
        <f t="shared" si="459"/>
        <v>1.6503984533408598E-2</v>
      </c>
      <c r="AW131" s="4">
        <f t="shared" si="460"/>
        <v>7.5108555333882457E-2</v>
      </c>
      <c r="AX131" s="4">
        <f t="shared" si="461"/>
        <v>-0.30810886513234781</v>
      </c>
      <c r="AY131" s="4">
        <f t="shared" si="462"/>
        <v>-0.33817105819360305</v>
      </c>
      <c r="AZ131" s="4">
        <f t="shared" si="463"/>
        <v>-0.24818587940529976</v>
      </c>
      <c r="BA131" s="4">
        <f t="shared" si="464"/>
        <v>-0.13610640177654737</v>
      </c>
      <c r="BB131" s="4">
        <f t="shared" si="465"/>
        <v>5.8260911783268393E-2</v>
      </c>
      <c r="BC131" s="4">
        <f t="shared" si="466"/>
        <v>0.12534716248433297</v>
      </c>
      <c r="BD131" s="4">
        <f t="shared" si="467"/>
        <v>7.9100234828822211E-2</v>
      </c>
      <c r="BE131" s="4">
        <f t="shared" si="468"/>
        <v>0.13554476673977769</v>
      </c>
      <c r="BF131" s="4">
        <f t="shared" si="469"/>
        <v>0.29173259493670978</v>
      </c>
      <c r="BG131" s="4">
        <f t="shared" si="470"/>
        <v>0.26041020808015447</v>
      </c>
      <c r="BH131" s="4">
        <f t="shared" si="471"/>
        <v>0.34594325535092008</v>
      </c>
      <c r="BI131" s="4">
        <f t="shared" si="472"/>
        <v>0.22155837689818442</v>
      </c>
      <c r="BJ131" s="4">
        <f t="shared" si="473"/>
        <v>0.16886019369257427</v>
      </c>
      <c r="BK131" s="4">
        <f t="shared" si="474"/>
        <v>0.21112242616924803</v>
      </c>
      <c r="BL131" s="4">
        <f t="shared" si="475"/>
        <v>0.24233432245301684</v>
      </c>
      <c r="BM131" s="4">
        <f t="shared" si="476"/>
        <v>0.31800029581422773</v>
      </c>
      <c r="BN131" s="4">
        <f t="shared" si="477"/>
        <v>0.30107211044206378</v>
      </c>
      <c r="BO131" s="4">
        <f t="shared" si="478"/>
        <v>0.33390202291006577</v>
      </c>
      <c r="BP131" s="4">
        <f t="shared" si="479"/>
        <v>0.2463768115942036</v>
      </c>
      <c r="BQ131" s="4">
        <f t="shared" si="480"/>
        <v>0.30952323823691807</v>
      </c>
      <c r="BR131" s="4">
        <f t="shared" si="481"/>
        <v>0.30843693650944176</v>
      </c>
      <c r="BS131" s="4">
        <f t="shared" si="482"/>
        <v>0.33208507030311513</v>
      </c>
      <c r="BT131" s="4">
        <f t="shared" si="483"/>
        <v>0.34365064522161803</v>
      </c>
      <c r="BU131" s="4">
        <f t="shared" si="484"/>
        <v>0.30647782679359081</v>
      </c>
      <c r="BV131" s="4">
        <f t="shared" si="485"/>
        <v>0.29320773883732854</v>
      </c>
      <c r="BW131" s="4">
        <f t="shared" si="486"/>
        <v>0.26951099741909029</v>
      </c>
      <c r="BX131" s="4">
        <f t="shared" si="487"/>
        <v>0.18822568940493584</v>
      </c>
      <c r="BY131" s="4">
        <f t="shared" si="488"/>
        <v>0.11710392973764379</v>
      </c>
      <c r="BZ131" s="4">
        <f t="shared" si="489"/>
        <v>-9.4014415543717089E-2</v>
      </c>
      <c r="CA131" s="4">
        <f t="shared" si="490"/>
        <v>-0.35364768683274056</v>
      </c>
      <c r="CB131" s="4">
        <f t="shared" si="491"/>
        <v>-0.48741403485344115</v>
      </c>
      <c r="CC131" s="4">
        <f t="shared" si="492"/>
        <v>-0.48619127963768877</v>
      </c>
      <c r="CD131" s="4">
        <f t="shared" si="493"/>
        <v>-0.40255099733140376</v>
      </c>
      <c r="CE131" s="4">
        <f t="shared" si="494"/>
        <v>-0.22510623636154703</v>
      </c>
      <c r="CF131" s="4">
        <f t="shared" si="495"/>
        <v>-9.3954056466407157E-3</v>
      </c>
      <c r="CG131" s="4">
        <f t="shared" si="496"/>
        <v>3.0863464780037781E-2</v>
      </c>
      <c r="CH131" s="4">
        <f t="shared" si="497"/>
        <v>0.18168778388716264</v>
      </c>
      <c r="CI131" s="4">
        <f t="shared" si="498"/>
        <v>0.1992701430903675</v>
      </c>
      <c r="CJ131" s="4">
        <f t="shared" si="499"/>
        <v>0.23429281820789694</v>
      </c>
      <c r="CK131" s="4">
        <f t="shared" si="500"/>
        <v>0.21228890373056081</v>
      </c>
      <c r="CL131" s="4">
        <f t="shared" si="501"/>
        <v>0.21345729668192556</v>
      </c>
      <c r="CM131" s="4">
        <f t="shared" si="502"/>
        <v>0.2908145170823962</v>
      </c>
      <c r="CN131" s="4">
        <f t="shared" si="503"/>
        <v>0.30305165973641546</v>
      </c>
      <c r="CO131" s="4">
        <f t="shared" si="504"/>
        <v>0.31774216158123514</v>
      </c>
      <c r="CP131" s="4">
        <f t="shared" si="505"/>
        <v>0.381005482761826</v>
      </c>
      <c r="CQ131" s="4">
        <f t="shared" si="506"/>
        <v>0.37638257094695943</v>
      </c>
      <c r="CR131" s="4">
        <f t="shared" si="507"/>
        <v>0.39133121266906312</v>
      </c>
      <c r="CS131" s="4">
        <f t="shared" si="508"/>
        <v>0.4511586574612077</v>
      </c>
      <c r="CT131" s="4">
        <f t="shared" si="509"/>
        <v>0.38147261974628643</v>
      </c>
      <c r="CU131" s="4">
        <f t="shared" si="510"/>
        <v>0.40352411056560727</v>
      </c>
      <c r="CV131" s="4">
        <f t="shared" si="511"/>
        <v>0.31863455068071911</v>
      </c>
      <c r="CW131" s="4">
        <f t="shared" si="512"/>
        <v>0.29891725527533591</v>
      </c>
      <c r="CX131" s="4">
        <f t="shared" si="513"/>
        <v>0.25460930640913171</v>
      </c>
      <c r="CY131" s="4">
        <f t="shared" si="514"/>
        <v>0.28128475174985351</v>
      </c>
      <c r="CZ131" s="4">
        <f t="shared" si="515"/>
        <v>0.36090094790851385</v>
      </c>
      <c r="DA131" s="4">
        <f t="shared" si="516"/>
        <v>0.48163756773028527</v>
      </c>
      <c r="DB131" s="4">
        <f t="shared" si="517"/>
        <v>0.50403656400837349</v>
      </c>
      <c r="DC131" s="4">
        <f t="shared" si="518"/>
        <v>0.48541631337968494</v>
      </c>
      <c r="DD131" s="4">
        <f t="shared" si="519"/>
        <v>0.45847441586573856</v>
      </c>
      <c r="DE131" s="4">
        <f t="shared" si="520"/>
        <v>0.37498437565101411</v>
      </c>
      <c r="DF131" s="4">
        <f t="shared" si="521"/>
        <v>0.35784465818595451</v>
      </c>
      <c r="DG131" s="4">
        <f t="shared" si="522"/>
        <v>0.33645166584605263</v>
      </c>
      <c r="DH131" s="4">
        <f t="shared" si="523"/>
        <v>0.38810883303192217</v>
      </c>
      <c r="DI131" s="4">
        <f t="shared" si="524"/>
        <v>0.27461432840642885</v>
      </c>
      <c r="DJ131" s="4">
        <f t="shared" si="525"/>
        <v>0.2691519704334534</v>
      </c>
      <c r="DK131" s="4">
        <f t="shared" si="526"/>
        <v>0.3194824384497113</v>
      </c>
      <c r="DL131" s="4">
        <f t="shared" si="527"/>
        <v>0.26540960228172911</v>
      </c>
      <c r="DM131" s="4">
        <f t="shared" si="528"/>
        <v>0.24865803599621081</v>
      </c>
      <c r="DN131" s="4">
        <f t="shared" si="529"/>
        <v>0.28070588697171461</v>
      </c>
      <c r="DO131" s="4">
        <f t="shared" si="530"/>
        <v>0.1441904873248766</v>
      </c>
      <c r="DP131" s="4">
        <f t="shared" si="531"/>
        <v>0.11063449855399045</v>
      </c>
      <c r="DQ131" s="4">
        <f t="shared" si="532"/>
        <v>0.16228121015416586</v>
      </c>
      <c r="DR131" s="4">
        <f t="shared" si="533"/>
        <v>0.10163381145969212</v>
      </c>
      <c r="DS131" s="4">
        <f t="shared" si="534"/>
        <v>-2.2934903100035053E-2</v>
      </c>
      <c r="DT131" s="4">
        <f t="shared" si="535"/>
        <v>-4.40281385691803</v>
      </c>
      <c r="DU131" s="4">
        <f t="shared" si="536"/>
        <v>-3.6435800007524159</v>
      </c>
      <c r="DV131" s="4">
        <f t="shared" si="537"/>
        <v>-3.495298392837074</v>
      </c>
      <c r="DW131" s="4">
        <f t="shared" si="538"/>
        <v>-3.4477600777802699</v>
      </c>
      <c r="DX131" s="4">
        <f t="shared" si="539"/>
        <v>1.7195962320611968</v>
      </c>
      <c r="DY131" s="4">
        <f t="shared" si="540"/>
        <v>1.6554060949970391</v>
      </c>
      <c r="DZ131" s="4">
        <f t="shared" si="541"/>
        <v>1.9274330555780284</v>
      </c>
      <c r="EA131" s="4">
        <f t="shared" si="542"/>
        <v>2.187784867821331</v>
      </c>
      <c r="EB131" s="4">
        <f t="shared" si="543"/>
        <v>1.6020135032559621</v>
      </c>
      <c r="EC131" s="4">
        <f t="shared" si="544"/>
        <v>1.036735651969799</v>
      </c>
      <c r="ED131" s="4">
        <f t="shared" si="545"/>
        <v>0.75795371685151836</v>
      </c>
      <c r="EE131" s="4">
        <f t="shared" si="546"/>
        <v>0.76892178803006839</v>
      </c>
      <c r="EF131" s="4">
        <f t="shared" si="547"/>
        <v>0.74728776268871755</v>
      </c>
      <c r="EG131" s="4">
        <f t="shared" si="548"/>
        <v>0.58272437699081769</v>
      </c>
      <c r="EH131" s="4">
        <f t="shared" si="549"/>
        <v>0.48771337460138731</v>
      </c>
      <c r="EI131" s="4">
        <f t="shared" si="550"/>
        <v>0.27730415394128</v>
      </c>
      <c r="EJ131" s="4">
        <f t="shared" si="551"/>
        <v>0.20764352657276031</v>
      </c>
      <c r="EK131" s="4">
        <f t="shared" si="552"/>
        <v>0.21197966495957493</v>
      </c>
      <c r="EL131" s="4">
        <f t="shared" si="553"/>
        <v>0.13869365570237097</v>
      </c>
      <c r="EM131" s="4">
        <f t="shared" si="554"/>
        <v>8.0150608585435282E-2</v>
      </c>
      <c r="EN131" s="10">
        <f t="shared" si="555"/>
        <v>-1.0346299458095402E-2</v>
      </c>
      <c r="EO131" s="10">
        <f t="shared" si="556"/>
        <v>-2.9207160178449709E-2</v>
      </c>
      <c r="EP131" s="10">
        <f t="shared" si="557"/>
        <v>9.2591069659644892E-2</v>
      </c>
      <c r="EQ131" s="10">
        <f t="shared" si="558"/>
        <v>0.2912388787551638</v>
      </c>
      <c r="ER131" s="10">
        <f t="shared" si="559"/>
        <v>0.39159672405580986</v>
      </c>
      <c r="ES131" s="10">
        <f t="shared" si="560"/>
        <v>0.35047081451049583</v>
      </c>
      <c r="ET131" s="10">
        <f t="shared" si="561"/>
        <v>0.3106587841774609</v>
      </c>
      <c r="EU131" s="10">
        <f t="shared" si="562"/>
        <v>0.19450600320001193</v>
      </c>
      <c r="EV131" s="10">
        <f t="shared" si="563"/>
        <v>6.2335901964078851E-2</v>
      </c>
      <c r="EW131" s="10">
        <f t="shared" si="564"/>
        <v>4.1060882259732263E-2</v>
      </c>
      <c r="EX131" s="10">
        <f t="shared" si="565"/>
        <v>-1.8007068266589075E-2</v>
      </c>
      <c r="EY131" s="10">
        <f t="shared" si="566"/>
        <v>-7.4541362576190359E-2</v>
      </c>
      <c r="EZ131" s="10">
        <f t="shared" si="567"/>
        <v>-2.7539626613773047E-2</v>
      </c>
      <c r="FA131" s="10">
        <f t="shared" si="568"/>
        <v>-1.5468864369561665E-2</v>
      </c>
      <c r="FB131" s="10">
        <f t="shared" si="569"/>
        <v>-2.1055921477743891E-2</v>
      </c>
      <c r="FC131" s="10">
        <f t="shared" si="570"/>
        <v>3.4631927261629253E-2</v>
      </c>
      <c r="FD131" s="10">
        <f t="shared" si="571"/>
        <v>9.5749445045677159E-3</v>
      </c>
      <c r="FE131" s="10">
        <f t="shared" si="572"/>
        <v>-2.3221096248013395E-2</v>
      </c>
      <c r="FF131" s="10">
        <f t="shared" si="573"/>
        <v>-4.3433472358913434E-2</v>
      </c>
      <c r="FG131" s="10">
        <f t="shared" si="574"/>
        <v>-5.9621797025992324E-2</v>
      </c>
      <c r="FH131" s="10">
        <f t="shared" si="575"/>
        <v>-6.0064109438358611E-2</v>
      </c>
      <c r="FI131" s="10">
        <f t="shared" si="576"/>
        <v>-5.3541621903111077E-2</v>
      </c>
      <c r="FJ131" s="10">
        <f t="shared" si="577"/>
        <v>-5.0638666400842088E-2</v>
      </c>
    </row>
    <row r="132" spans="2:166" x14ac:dyDescent="0.2">
      <c r="B132" t="str">
        <f t="shared" ref="B132:B134" si="579">B101</f>
        <v xml:space="preserve">   Government</v>
      </c>
      <c r="C132" s="4"/>
      <c r="D132" s="4"/>
      <c r="E132" s="4"/>
      <c r="F132" s="4"/>
      <c r="G132" s="4">
        <f t="shared" si="418"/>
        <v>0.39465695203400469</v>
      </c>
      <c r="H132" s="4">
        <f t="shared" si="419"/>
        <v>0.59253466478178218</v>
      </c>
      <c r="I132" s="4">
        <f t="shared" si="420"/>
        <v>0.4641199571581574</v>
      </c>
      <c r="J132" s="4">
        <f t="shared" si="421"/>
        <v>0.53366912514241349</v>
      </c>
      <c r="K132" s="4">
        <f t="shared" si="422"/>
        <v>0.71871053106393079</v>
      </c>
      <c r="L132" s="4">
        <f t="shared" si="423"/>
        <v>0.49144466752569499</v>
      </c>
      <c r="M132" s="4">
        <f t="shared" si="424"/>
        <v>0.30081906180193613</v>
      </c>
      <c r="N132" s="4">
        <f t="shared" si="425"/>
        <v>0.55762636051886161</v>
      </c>
      <c r="O132" s="4">
        <f t="shared" si="426"/>
        <v>0.25743453173546393</v>
      </c>
      <c r="P132" s="4">
        <f t="shared" si="427"/>
        <v>0.26869814273481757</v>
      </c>
      <c r="Q132" s="4">
        <f t="shared" si="428"/>
        <v>0.36634365398251095</v>
      </c>
      <c r="R132" s="4">
        <f t="shared" si="429"/>
        <v>0.23003421021588139</v>
      </c>
      <c r="S132" s="4">
        <f t="shared" si="430"/>
        <v>0.27369846081403576</v>
      </c>
      <c r="T132" s="4">
        <f t="shared" si="431"/>
        <v>0.26674483365088497</v>
      </c>
      <c r="U132" s="4">
        <f t="shared" si="432"/>
        <v>8.3771448379454716E-2</v>
      </c>
      <c r="V132" s="4">
        <f t="shared" si="433"/>
        <v>0.29014389965123566</v>
      </c>
      <c r="W132" s="4">
        <f t="shared" si="434"/>
        <v>0.37920774750598168</v>
      </c>
      <c r="X132" s="4">
        <f t="shared" si="435"/>
        <v>0.30479839763128252</v>
      </c>
      <c r="Y132" s="4">
        <f t="shared" si="436"/>
        <v>0.32362459546925904</v>
      </c>
      <c r="Z132" s="4">
        <f t="shared" si="437"/>
        <v>0.16038033049803932</v>
      </c>
      <c r="AA132" s="4">
        <f t="shared" si="438"/>
        <v>0.281289955959653</v>
      </c>
      <c r="AB132" s="4">
        <f t="shared" si="439"/>
        <v>0.2214462141214541</v>
      </c>
      <c r="AC132" s="4">
        <f t="shared" si="440"/>
        <v>0.27170067642147389</v>
      </c>
      <c r="AD132" s="4">
        <f t="shared" si="441"/>
        <v>0.18533302919708078</v>
      </c>
      <c r="AE132" s="4">
        <f t="shared" si="442"/>
        <v>-2.782957170291716E-3</v>
      </c>
      <c r="AF132" s="4">
        <f t="shared" si="443"/>
        <v>0.32849334731960467</v>
      </c>
      <c r="AG132" s="4">
        <f t="shared" si="444"/>
        <v>0.35171906099190153</v>
      </c>
      <c r="AH132" s="4">
        <f t="shared" si="445"/>
        <v>0.34874986586543644</v>
      </c>
      <c r="AI132" s="4">
        <f t="shared" si="446"/>
        <v>0.44554061580078202</v>
      </c>
      <c r="AJ132" s="4">
        <f t="shared" si="447"/>
        <v>0.2833818635607312</v>
      </c>
      <c r="AK132" s="4">
        <f t="shared" si="448"/>
        <v>0.34959642177780287</v>
      </c>
      <c r="AL132" s="4">
        <f t="shared" si="449"/>
        <v>0.38234623857392475</v>
      </c>
      <c r="AM132" s="4">
        <f t="shared" si="450"/>
        <v>0.30637870416875851</v>
      </c>
      <c r="AN132" s="4">
        <f t="shared" si="451"/>
        <v>0.30211480362537835</v>
      </c>
      <c r="AO132" s="4">
        <f t="shared" si="452"/>
        <v>0.34856034757848775</v>
      </c>
      <c r="AP132" s="4">
        <f t="shared" si="453"/>
        <v>0.28006429302031005</v>
      </c>
      <c r="AQ132" s="4">
        <f t="shared" si="454"/>
        <v>0.31804608026414749</v>
      </c>
      <c r="AR132" s="4">
        <f t="shared" si="455"/>
        <v>0.33851584979568278</v>
      </c>
      <c r="AS132" s="4">
        <f t="shared" si="456"/>
        <v>0.13187867162210545</v>
      </c>
      <c r="AT132" s="4">
        <f t="shared" si="457"/>
        <v>0.11904195038331739</v>
      </c>
      <c r="AU132" s="4">
        <f t="shared" si="458"/>
        <v>0.3273477714258593</v>
      </c>
      <c r="AV132" s="4">
        <f t="shared" si="459"/>
        <v>0.32772197859197444</v>
      </c>
      <c r="AW132" s="4">
        <f t="shared" si="460"/>
        <v>0.46708132848257444</v>
      </c>
      <c r="AX132" s="4">
        <f t="shared" si="461"/>
        <v>0.58120535922692584</v>
      </c>
      <c r="AY132" s="4">
        <f t="shared" si="462"/>
        <v>0.36635197970973543</v>
      </c>
      <c r="AZ132" s="4">
        <f t="shared" si="463"/>
        <v>0.29545938024440682</v>
      </c>
      <c r="BA132" s="4">
        <f t="shared" si="464"/>
        <v>0.24833448745194386</v>
      </c>
      <c r="BB132" s="4">
        <f t="shared" si="465"/>
        <v>0.22333349516919859</v>
      </c>
      <c r="BC132" s="4">
        <f t="shared" si="466"/>
        <v>0.20891193747388789</v>
      </c>
      <c r="BD132" s="4">
        <f t="shared" si="467"/>
        <v>0.23482882214806566</v>
      </c>
      <c r="BE132" s="4">
        <f t="shared" si="468"/>
        <v>0.10843581339182208</v>
      </c>
      <c r="BF132" s="4">
        <f t="shared" si="469"/>
        <v>7.9113924050631737E-2</v>
      </c>
      <c r="BG132" s="4">
        <f t="shared" si="470"/>
        <v>-1.4880583318864531E-2</v>
      </c>
      <c r="BH132" s="4">
        <f t="shared" si="471"/>
        <v>-7.217521154803537E-2</v>
      </c>
      <c r="BI132" s="4">
        <f t="shared" si="472"/>
        <v>6.7214339058999234E-2</v>
      </c>
      <c r="BJ132" s="4">
        <f t="shared" si="473"/>
        <v>1.4899428855226238E-2</v>
      </c>
      <c r="BK132" s="4">
        <f t="shared" si="474"/>
        <v>-9.9351729961987909E-3</v>
      </c>
      <c r="BL132" s="4">
        <f t="shared" si="475"/>
        <v>2.4727992087052487E-3</v>
      </c>
      <c r="BM132" s="4">
        <f t="shared" si="476"/>
        <v>-3.2046541438640594E-2</v>
      </c>
      <c r="BN132" s="4">
        <f t="shared" si="477"/>
        <v>-7.3432222059016611E-3</v>
      </c>
      <c r="BO132" s="4">
        <f t="shared" si="478"/>
        <v>9.9926882768703026E-2</v>
      </c>
      <c r="BP132" s="4">
        <f t="shared" si="479"/>
        <v>3.8647342995169094E-2</v>
      </c>
      <c r="BQ132" s="4">
        <f t="shared" si="480"/>
        <v>1.6795834633009439E-2</v>
      </c>
      <c r="BR132" s="4">
        <f t="shared" si="481"/>
        <v>3.5588877289547696E-2</v>
      </c>
      <c r="BS132" s="4">
        <f t="shared" si="482"/>
        <v>2.5907345910171835E-2</v>
      </c>
      <c r="BT132" s="4">
        <f t="shared" si="483"/>
        <v>8.4159341686928874E-2</v>
      </c>
      <c r="BU132" s="4">
        <f t="shared" si="484"/>
        <v>0.18574413745066171</v>
      </c>
      <c r="BV132" s="4">
        <f t="shared" si="485"/>
        <v>0.18008034353788591</v>
      </c>
      <c r="BW132" s="4">
        <f t="shared" si="486"/>
        <v>0.23753511636936755</v>
      </c>
      <c r="BX132" s="4">
        <f t="shared" si="487"/>
        <v>0.20183236574746</v>
      </c>
      <c r="BY132" s="4">
        <f t="shared" si="488"/>
        <v>0.36707577975453387</v>
      </c>
      <c r="BZ132" s="4">
        <f t="shared" si="489"/>
        <v>0.3648654698482337</v>
      </c>
      <c r="CA132" s="4">
        <f t="shared" si="490"/>
        <v>0.24243772241992964</v>
      </c>
      <c r="CB132" s="4">
        <f t="shared" si="491"/>
        <v>0.29600943669181695</v>
      </c>
      <c r="CC132" s="4">
        <f t="shared" si="492"/>
        <v>-1.1100257525973387E-2</v>
      </c>
      <c r="CD132" s="4">
        <f t="shared" si="493"/>
        <v>-9.4983943190558612E-2</v>
      </c>
      <c r="CE132" s="4">
        <f t="shared" si="494"/>
        <v>-7.5801079591133774E-2</v>
      </c>
      <c r="CF132" s="4">
        <f t="shared" si="495"/>
        <v>7.0465542349792645E-2</v>
      </c>
      <c r="CG132" s="4">
        <f t="shared" si="496"/>
        <v>9.4964507015485537E-3</v>
      </c>
      <c r="CH132" s="4">
        <f t="shared" si="497"/>
        <v>-0.10040640688500584</v>
      </c>
      <c r="CI132" s="4">
        <f t="shared" si="498"/>
        <v>-0.1368481705560369</v>
      </c>
      <c r="CJ132" s="4">
        <f t="shared" si="499"/>
        <v>-0.38490962991297983</v>
      </c>
      <c r="CK132" s="4">
        <f t="shared" si="500"/>
        <v>-0.3601755557675777</v>
      </c>
      <c r="CL132" s="4">
        <f t="shared" si="501"/>
        <v>-0.15416360315917102</v>
      </c>
      <c r="CM132" s="4">
        <f t="shared" si="502"/>
        <v>-5.2015604681403357E-2</v>
      </c>
      <c r="CN132" s="4">
        <f t="shared" si="503"/>
        <v>-1.6444663706626908E-2</v>
      </c>
      <c r="CO132" s="4">
        <f t="shared" si="504"/>
        <v>9.3453576935653454E-2</v>
      </c>
      <c r="CP132" s="4">
        <f t="shared" si="505"/>
        <v>0.12312982064864091</v>
      </c>
      <c r="CQ132" s="4">
        <f t="shared" si="506"/>
        <v>0.12469115847322645</v>
      </c>
      <c r="CR132" s="4">
        <f t="shared" si="507"/>
        <v>0.12815525093255736</v>
      </c>
      <c r="CS132" s="4">
        <f t="shared" si="508"/>
        <v>0.13899332376330151</v>
      </c>
      <c r="CT132" s="4">
        <f t="shared" si="509"/>
        <v>0.17606428603674967</v>
      </c>
      <c r="CU132" s="4">
        <f t="shared" si="510"/>
        <v>0.17261864729750789</v>
      </c>
      <c r="CV132" s="4">
        <f t="shared" si="511"/>
        <v>0.18048530493103468</v>
      </c>
      <c r="CW132" s="4">
        <f t="shared" si="512"/>
        <v>0.23027699665655676</v>
      </c>
      <c r="CX132" s="4">
        <f t="shared" si="513"/>
        <v>0.20193151887620864</v>
      </c>
      <c r="CY132" s="4">
        <f t="shared" si="514"/>
        <v>0.2572992302828121</v>
      </c>
      <c r="CZ132" s="4">
        <f t="shared" si="515"/>
        <v>0.34568223323767089</v>
      </c>
      <c r="DA132" s="4">
        <f t="shared" si="516"/>
        <v>0.37842951750236486</v>
      </c>
      <c r="DB132" s="4">
        <f t="shared" si="517"/>
        <v>0.3545341933279218</v>
      </c>
      <c r="DC132" s="4">
        <f t="shared" si="518"/>
        <v>0.29676106494827875</v>
      </c>
      <c r="DD132" s="4">
        <f t="shared" si="519"/>
        <v>0.32597951586784274</v>
      </c>
      <c r="DE132" s="4">
        <f t="shared" si="520"/>
        <v>0.27290529561268212</v>
      </c>
      <c r="DF132" s="4">
        <f t="shared" si="521"/>
        <v>0.33095459716620107</v>
      </c>
      <c r="DG132" s="4">
        <f t="shared" si="522"/>
        <v>0.305678647628426</v>
      </c>
      <c r="DH132" s="4">
        <f t="shared" si="523"/>
        <v>0.23977404344380299</v>
      </c>
      <c r="DI132" s="4">
        <f t="shared" si="524"/>
        <v>0.19586463128988135</v>
      </c>
      <c r="DJ132" s="4">
        <f t="shared" si="525"/>
        <v>0.11248142047965504</v>
      </c>
      <c r="DK132" s="4">
        <f t="shared" si="526"/>
        <v>-1.1980591441864169E-2</v>
      </c>
      <c r="DL132" s="4">
        <f t="shared" si="527"/>
        <v>-0.13270480114086214</v>
      </c>
      <c r="DM132" s="4">
        <f t="shared" si="528"/>
        <v>-0.22300284180612534</v>
      </c>
      <c r="DN132" s="4">
        <f t="shared" si="529"/>
        <v>-0.28070588697171578</v>
      </c>
      <c r="DO132" s="4">
        <f t="shared" si="530"/>
        <v>-0.34683657761929659</v>
      </c>
      <c r="DP132" s="4">
        <f t="shared" si="531"/>
        <v>-0.21350517264804811</v>
      </c>
      <c r="DQ132" s="4">
        <f t="shared" si="532"/>
        <v>1.1591515011011945E-2</v>
      </c>
      <c r="DR132" s="4">
        <f t="shared" si="533"/>
        <v>-2.8764286262177152E-2</v>
      </c>
      <c r="DS132" s="4">
        <f t="shared" si="534"/>
        <v>0.29815374030044495</v>
      </c>
      <c r="DT132" s="4">
        <f t="shared" si="535"/>
        <v>-0.55556608961110465</v>
      </c>
      <c r="DU132" s="4">
        <f t="shared" si="536"/>
        <v>-0.40630525563372372</v>
      </c>
      <c r="DV132" s="4">
        <f t="shared" si="537"/>
        <v>-0.76799160828681612</v>
      </c>
      <c r="DW132" s="4">
        <f t="shared" si="538"/>
        <v>-0.91990127888714446</v>
      </c>
      <c r="DX132" s="4">
        <f t="shared" si="539"/>
        <v>3.3717573177672065E-2</v>
      </c>
      <c r="DY132" s="4">
        <f t="shared" si="540"/>
        <v>8.3688840807494683E-2</v>
      </c>
      <c r="DZ132" s="4">
        <f t="shared" si="541"/>
        <v>0.34786829544535408</v>
      </c>
      <c r="EA132" s="4">
        <f t="shared" si="542"/>
        <v>-9.5209156284816382E-2</v>
      </c>
      <c r="EB132" s="4">
        <f t="shared" si="543"/>
        <v>-0.33158882985098587</v>
      </c>
      <c r="EC132" s="4">
        <f t="shared" si="544"/>
        <v>-7.0419780133798945E-2</v>
      </c>
      <c r="ED132" s="4">
        <f t="shared" si="545"/>
        <v>-8.2511417277507645E-2</v>
      </c>
      <c r="EE132" s="4">
        <f t="shared" si="546"/>
        <v>0.31368948566400884</v>
      </c>
      <c r="EF132" s="4">
        <f t="shared" si="547"/>
        <v>0.82884454897200366</v>
      </c>
      <c r="EG132" s="4">
        <f t="shared" si="548"/>
        <v>0.23608768971332308</v>
      </c>
      <c r="EH132" s="4">
        <f t="shared" si="549"/>
        <v>0.4201838304258092</v>
      </c>
      <c r="EI132" s="4">
        <f t="shared" si="550"/>
        <v>0.98930130595266974</v>
      </c>
      <c r="EJ132" s="4">
        <f t="shared" si="551"/>
        <v>0.7052397253867595</v>
      </c>
      <c r="EK132" s="4">
        <f t="shared" si="552"/>
        <v>0.84604273359971227</v>
      </c>
      <c r="EL132" s="4">
        <f t="shared" si="553"/>
        <v>0.91087995501827379</v>
      </c>
      <c r="EM132" s="4">
        <f t="shared" si="554"/>
        <v>0.27400324330369835</v>
      </c>
      <c r="EN132" s="10">
        <f t="shared" si="555"/>
        <v>0.11292591492836548</v>
      </c>
      <c r="EO132" s="10">
        <f t="shared" si="556"/>
        <v>-2.8618500212878355E-2</v>
      </c>
      <c r="EP132" s="10">
        <f t="shared" si="557"/>
        <v>-0.11161056389361367</v>
      </c>
      <c r="EQ132" s="10">
        <f t="shared" si="558"/>
        <v>-1.3939247291815117E-2</v>
      </c>
      <c r="ER132" s="10">
        <f t="shared" si="559"/>
        <v>-8.9174385900064705E-3</v>
      </c>
      <c r="ES132" s="10">
        <f t="shared" si="560"/>
        <v>9.4636082511510497E-3</v>
      </c>
      <c r="ET132" s="10">
        <f t="shared" si="561"/>
        <v>3.6539932014085702E-2</v>
      </c>
      <c r="EU132" s="10">
        <f t="shared" si="562"/>
        <v>3.4190227523742747E-2</v>
      </c>
      <c r="EV132" s="10">
        <f t="shared" si="563"/>
        <v>3.3788009444334251E-2</v>
      </c>
      <c r="EW132" s="10">
        <f t="shared" si="564"/>
        <v>5.2419082435379717E-2</v>
      </c>
      <c r="EX132" s="10">
        <f t="shared" si="565"/>
        <v>7.1650846665876122E-2</v>
      </c>
      <c r="EY132" s="10">
        <f t="shared" si="566"/>
        <v>8.2939467658299348E-2</v>
      </c>
      <c r="EZ132" s="10">
        <f t="shared" si="567"/>
        <v>7.5305790444374854E-2</v>
      </c>
      <c r="FA132" s="10">
        <f t="shared" si="568"/>
        <v>6.9531271179548271E-2</v>
      </c>
      <c r="FB132" s="10">
        <f t="shared" si="569"/>
        <v>7.1224601362308168E-2</v>
      </c>
      <c r="FC132" s="10">
        <f t="shared" si="570"/>
        <v>6.9501096435062193E-2</v>
      </c>
      <c r="FD132" s="10">
        <f t="shared" si="571"/>
        <v>6.7427823681241908E-2</v>
      </c>
      <c r="FE132" s="10">
        <f t="shared" si="572"/>
        <v>7.4605544224340264E-2</v>
      </c>
      <c r="FF132" s="10">
        <f t="shared" si="573"/>
        <v>8.0733148892016326E-2</v>
      </c>
      <c r="FG132" s="10">
        <f t="shared" si="574"/>
        <v>9.6097874545515174E-2</v>
      </c>
      <c r="FH132" s="10">
        <f t="shared" si="575"/>
        <v>0.1263395506818151</v>
      </c>
      <c r="FI132" s="10">
        <f t="shared" si="576"/>
        <v>0.12547908029285129</v>
      </c>
      <c r="FJ132" s="10">
        <f t="shared" si="577"/>
        <v>8.8677002207826761E-2</v>
      </c>
    </row>
    <row r="133" spans="2:166" x14ac:dyDescent="0.2">
      <c r="B133" t="str">
        <f t="shared" si="579"/>
        <v xml:space="preserve">      State and local</v>
      </c>
      <c r="C133" s="4"/>
      <c r="D133" s="4"/>
      <c r="E133" s="4"/>
      <c r="F133" s="4"/>
      <c r="G133" s="4">
        <f t="shared" si="418"/>
        <v>0.45233758348512604</v>
      </c>
      <c r="H133" s="4">
        <f t="shared" si="419"/>
        <v>0.6857761602550585</v>
      </c>
      <c r="I133" s="4">
        <f t="shared" si="420"/>
        <v>0.46411995715815751</v>
      </c>
      <c r="J133" s="4">
        <f t="shared" si="421"/>
        <v>0.50068957246507295</v>
      </c>
      <c r="K133" s="4">
        <f t="shared" si="422"/>
        <v>0.67360317555782567</v>
      </c>
      <c r="L133" s="4">
        <f t="shared" si="423"/>
        <v>0.45548530160918033</v>
      </c>
      <c r="M133" s="4">
        <f t="shared" si="424"/>
        <v>0.29784065524944181</v>
      </c>
      <c r="N133" s="4">
        <f t="shared" si="425"/>
        <v>0.52780676904726465</v>
      </c>
      <c r="O133" s="4">
        <f t="shared" si="426"/>
        <v>0.21009025003698928</v>
      </c>
      <c r="P133" s="4">
        <f t="shared" si="427"/>
        <v>0.21554905955650017</v>
      </c>
      <c r="Q133" s="4">
        <f t="shared" si="428"/>
        <v>0.30430158354998976</v>
      </c>
      <c r="R133" s="4">
        <f t="shared" si="429"/>
        <v>0.18874601863867199</v>
      </c>
      <c r="S133" s="4">
        <f t="shared" si="430"/>
        <v>0.26192648400482788</v>
      </c>
      <c r="T133" s="4">
        <f t="shared" si="431"/>
        <v>0.26381357174263642</v>
      </c>
      <c r="U133" s="4">
        <f t="shared" si="432"/>
        <v>0.10688081344965063</v>
      </c>
      <c r="V133" s="4">
        <f t="shared" si="433"/>
        <v>0.30479763195685716</v>
      </c>
      <c r="W133" s="4">
        <f t="shared" si="434"/>
        <v>0.40837757423721094</v>
      </c>
      <c r="X133" s="4">
        <f t="shared" si="435"/>
        <v>0.33672965833550988</v>
      </c>
      <c r="Y133" s="4">
        <f t="shared" si="436"/>
        <v>0.3554091539528445</v>
      </c>
      <c r="Z133" s="4">
        <f t="shared" si="437"/>
        <v>0.20047541312254982</v>
      </c>
      <c r="AA133" s="4">
        <f t="shared" si="438"/>
        <v>0.30402045745134115</v>
      </c>
      <c r="AB133" s="4">
        <f t="shared" si="439"/>
        <v>0.2583539164750297</v>
      </c>
      <c r="AC133" s="4">
        <f t="shared" si="440"/>
        <v>0.31415390711232993</v>
      </c>
      <c r="AD133" s="4">
        <f t="shared" si="441"/>
        <v>0.19958941605839131</v>
      </c>
      <c r="AE133" s="4">
        <f t="shared" si="442"/>
        <v>5.5659143405775869E-3</v>
      </c>
      <c r="AF133" s="4">
        <f t="shared" si="443"/>
        <v>0.31745155413239234</v>
      </c>
      <c r="AG133" s="4">
        <f t="shared" si="444"/>
        <v>0.29991547836518595</v>
      </c>
      <c r="AH133" s="4">
        <f t="shared" si="445"/>
        <v>0.32460564438244316</v>
      </c>
      <c r="AI133" s="4">
        <f t="shared" si="446"/>
        <v>0.39250006630068818</v>
      </c>
      <c r="AJ133" s="4">
        <f t="shared" si="447"/>
        <v>0.23658485856904835</v>
      </c>
      <c r="AK133" s="4">
        <f t="shared" si="448"/>
        <v>0.30332630713074199</v>
      </c>
      <c r="AL133" s="4">
        <f t="shared" si="449"/>
        <v>0.29878712683260455</v>
      </c>
      <c r="AM133" s="4">
        <f t="shared" si="450"/>
        <v>0.22601707684580619</v>
      </c>
      <c r="AN133" s="4">
        <f t="shared" si="451"/>
        <v>0.24763508493883515</v>
      </c>
      <c r="AO133" s="4">
        <f t="shared" si="452"/>
        <v>0.32646849456294857</v>
      </c>
      <c r="AP133" s="4">
        <f t="shared" si="453"/>
        <v>0.26301690127124722</v>
      </c>
      <c r="AQ133" s="4">
        <f t="shared" si="454"/>
        <v>0.33018524363300739</v>
      </c>
      <c r="AR133" s="4">
        <f t="shared" si="455"/>
        <v>0.14991416205237479</v>
      </c>
      <c r="AS133" s="4">
        <f t="shared" si="456"/>
        <v>7.6729408943772115E-2</v>
      </c>
      <c r="AT133" s="4">
        <f t="shared" si="457"/>
        <v>0.12380362839865139</v>
      </c>
      <c r="AU133" s="4">
        <f t="shared" si="458"/>
        <v>0.29176649192305004</v>
      </c>
      <c r="AV133" s="4">
        <f t="shared" si="459"/>
        <v>0.46682699108784753</v>
      </c>
      <c r="AW133" s="4">
        <f t="shared" si="460"/>
        <v>0.46473418612838913</v>
      </c>
      <c r="AX133" s="4">
        <f t="shared" si="461"/>
        <v>0.53452219784323629</v>
      </c>
      <c r="AY133" s="4">
        <f t="shared" si="462"/>
        <v>0.35930674933070167</v>
      </c>
      <c r="AZ133" s="4">
        <f t="shared" si="463"/>
        <v>0.28364100503462847</v>
      </c>
      <c r="BA133" s="4">
        <f t="shared" si="464"/>
        <v>0.23878316101148403</v>
      </c>
      <c r="BB133" s="4">
        <f t="shared" si="465"/>
        <v>0.13594212749429641</v>
      </c>
      <c r="BC133" s="4">
        <f t="shared" si="466"/>
        <v>0.11305822498586714</v>
      </c>
      <c r="BD133" s="4">
        <f t="shared" si="467"/>
        <v>0.15078482264244145</v>
      </c>
      <c r="BE133" s="4">
        <f t="shared" si="468"/>
        <v>4.4360105478472259E-2</v>
      </c>
      <c r="BF133" s="4">
        <f t="shared" si="469"/>
        <v>8.9003164556960487E-2</v>
      </c>
      <c r="BG133" s="4">
        <f t="shared" si="470"/>
        <v>1.4880583318868578E-2</v>
      </c>
      <c r="BH133" s="4">
        <f t="shared" si="471"/>
        <v>-5.4753608760578887E-2</v>
      </c>
      <c r="BI133" s="4">
        <f t="shared" si="472"/>
        <v>7.4682598954444901E-2</v>
      </c>
      <c r="BJ133" s="4">
        <f t="shared" si="473"/>
        <v>2.7315619567917164E-2</v>
      </c>
      <c r="BK133" s="4">
        <f t="shared" si="474"/>
        <v>1.4902759494300118E-2</v>
      </c>
      <c r="BL133" s="4">
        <f t="shared" si="475"/>
        <v>2.9673590504451557E-2</v>
      </c>
      <c r="BM133" s="4">
        <f t="shared" si="476"/>
        <v>-1.2325592861015528E-2</v>
      </c>
      <c r="BN133" s="4">
        <f t="shared" si="477"/>
        <v>4.8954814706027507E-2</v>
      </c>
      <c r="BO133" s="4">
        <f t="shared" si="478"/>
        <v>0.14135998050207182</v>
      </c>
      <c r="BP133" s="4">
        <f t="shared" si="479"/>
        <v>8.4541062801931716E-2</v>
      </c>
      <c r="BQ133" s="4">
        <f t="shared" si="480"/>
        <v>6.4783933584472181E-2</v>
      </c>
      <c r="BR133" s="4">
        <f t="shared" si="481"/>
        <v>5.2197020024673246E-2</v>
      </c>
      <c r="BS133" s="4">
        <f t="shared" si="482"/>
        <v>3.2972985703855685E-2</v>
      </c>
      <c r="BT133" s="4">
        <f t="shared" si="483"/>
        <v>8.6497101178230992E-2</v>
      </c>
      <c r="BU133" s="4">
        <f t="shared" si="484"/>
        <v>0.18806593916879336</v>
      </c>
      <c r="BV133" s="4">
        <f t="shared" si="485"/>
        <v>0.17777162118483664</v>
      </c>
      <c r="BW133" s="4">
        <f t="shared" si="486"/>
        <v>0.22611515885160816</v>
      </c>
      <c r="BX133" s="4">
        <f t="shared" si="487"/>
        <v>0.1882256894049342</v>
      </c>
      <c r="BY133" s="4">
        <f t="shared" si="488"/>
        <v>0.34455579326652441</v>
      </c>
      <c r="BZ133" s="4">
        <f t="shared" si="489"/>
        <v>0.34248108519496817</v>
      </c>
      <c r="CA133" s="4">
        <f t="shared" si="490"/>
        <v>0.22241992882562292</v>
      </c>
      <c r="CB133" s="4">
        <f t="shared" si="491"/>
        <v>0.22701475595913831</v>
      </c>
      <c r="CC133" s="4">
        <f t="shared" si="492"/>
        <v>-3.9960927093508819E-2</v>
      </c>
      <c r="CD133" s="4">
        <f t="shared" si="493"/>
        <v>-0.10403003301823018</v>
      </c>
      <c r="CE133" s="4">
        <f t="shared" si="494"/>
        <v>-3.9049041001492521E-2</v>
      </c>
      <c r="CF133" s="4">
        <f t="shared" si="495"/>
        <v>-2.5837365528255926E-2</v>
      </c>
      <c r="CG133" s="4">
        <f t="shared" si="496"/>
        <v>2.8489352104652546E-2</v>
      </c>
      <c r="CH133" s="4">
        <f t="shared" si="497"/>
        <v>-5.9765718383929169E-2</v>
      </c>
      <c r="CI133" s="4">
        <f t="shared" si="498"/>
        <v>-0.14164986075098429</v>
      </c>
      <c r="CJ133" s="4">
        <f t="shared" si="499"/>
        <v>-0.19365018647795809</v>
      </c>
      <c r="CK133" s="4">
        <f t="shared" si="500"/>
        <v>-0.30292910981776444</v>
      </c>
      <c r="CL133" s="4">
        <f t="shared" si="501"/>
        <v>-0.12333088252733714</v>
      </c>
      <c r="CM133" s="4">
        <f t="shared" si="502"/>
        <v>-1.4186074004018326E-2</v>
      </c>
      <c r="CN133" s="4">
        <f t="shared" si="503"/>
        <v>1.8793901379003712E-2</v>
      </c>
      <c r="CO133" s="4">
        <f t="shared" si="504"/>
        <v>0.11681697116956845</v>
      </c>
      <c r="CP133" s="4">
        <f t="shared" si="505"/>
        <v>0.13939224979091208</v>
      </c>
      <c r="CQ133" s="4">
        <f t="shared" si="506"/>
        <v>0.14547301821876288</v>
      </c>
      <c r="CR133" s="4">
        <f t="shared" si="507"/>
        <v>0.16248255028949354</v>
      </c>
      <c r="CS133" s="4">
        <f t="shared" si="508"/>
        <v>0.18228632624695354</v>
      </c>
      <c r="CT133" s="4">
        <f t="shared" si="509"/>
        <v>0.22572344363685909</v>
      </c>
      <c r="CU133" s="4">
        <f t="shared" si="510"/>
        <v>0.20848745712556205</v>
      </c>
      <c r="CV133" s="4">
        <f t="shared" si="511"/>
        <v>0.20499565498339742</v>
      </c>
      <c r="CW133" s="4">
        <f t="shared" si="512"/>
        <v>0.25463321745676903</v>
      </c>
      <c r="CX133" s="4">
        <f t="shared" si="513"/>
        <v>0.22388059701492707</v>
      </c>
      <c r="CY133" s="4">
        <f t="shared" si="514"/>
        <v>0.28128475174985246</v>
      </c>
      <c r="CZ133" s="4">
        <f t="shared" si="515"/>
        <v>0.35655274371684503</v>
      </c>
      <c r="DA133" s="4">
        <f t="shared" si="516"/>
        <v>0.37627934978928229</v>
      </c>
      <c r="DB133" s="4">
        <f t="shared" si="517"/>
        <v>0.34599120071760986</v>
      </c>
      <c r="DC133" s="4">
        <f t="shared" si="518"/>
        <v>0.29040189927081411</v>
      </c>
      <c r="DD133" s="4">
        <f t="shared" si="519"/>
        <v>0.31967023491556323</v>
      </c>
      <c r="DE133" s="4">
        <f t="shared" si="520"/>
        <v>0.26665555601849911</v>
      </c>
      <c r="DF133" s="4">
        <f t="shared" si="521"/>
        <v>0.32061226600475645</v>
      </c>
      <c r="DG133" s="4">
        <f t="shared" si="522"/>
        <v>0.28721483669784864</v>
      </c>
      <c r="DH133" s="4">
        <f t="shared" si="523"/>
        <v>0.23367809318675764</v>
      </c>
      <c r="DI133" s="4">
        <f t="shared" si="524"/>
        <v>0.19586463128988091</v>
      </c>
      <c r="DJ133" s="4">
        <f t="shared" si="525"/>
        <v>0.12252440445105259</v>
      </c>
      <c r="DK133" s="4">
        <f t="shared" si="526"/>
        <v>1.9967652403106669E-2</v>
      </c>
      <c r="DL133" s="4">
        <f t="shared" si="527"/>
        <v>-0.10101410236095633</v>
      </c>
      <c r="DM133" s="4">
        <f t="shared" si="528"/>
        <v>-0.19340069466371851</v>
      </c>
      <c r="DN133" s="4">
        <f t="shared" si="529"/>
        <v>-0.24929823528257389</v>
      </c>
      <c r="DO133" s="4">
        <f t="shared" si="530"/>
        <v>-0.31760877613452476</v>
      </c>
      <c r="DP133" s="4">
        <f t="shared" si="531"/>
        <v>-0.19021369926825976</v>
      </c>
      <c r="DQ133" s="4">
        <f t="shared" si="532"/>
        <v>2.7046868359025242E-2</v>
      </c>
      <c r="DR133" s="4">
        <f t="shared" si="533"/>
        <v>-1.342333358901565E-2</v>
      </c>
      <c r="DS133" s="4">
        <f t="shared" si="534"/>
        <v>0.29242001452543614</v>
      </c>
      <c r="DT133" s="4">
        <f t="shared" si="535"/>
        <v>-0.56883899960181317</v>
      </c>
      <c r="DU133" s="4">
        <f t="shared" si="536"/>
        <v>-0.49471426959106207</v>
      </c>
      <c r="DV133" s="4">
        <f t="shared" si="537"/>
        <v>-0.80732776383321492</v>
      </c>
      <c r="DW133" s="4">
        <f t="shared" si="538"/>
        <v>-0.92924986911973617</v>
      </c>
      <c r="DX133" s="4">
        <f t="shared" si="539"/>
        <v>3.3717573177672662E-2</v>
      </c>
      <c r="DY133" s="4">
        <f t="shared" si="540"/>
        <v>0.17962482905023511</v>
      </c>
      <c r="DZ133" s="4">
        <f t="shared" si="541"/>
        <v>0.38629560715152528</v>
      </c>
      <c r="EA133" s="4">
        <f t="shared" si="542"/>
        <v>-6.482325534285395E-2</v>
      </c>
      <c r="EB133" s="4">
        <f t="shared" si="543"/>
        <v>-0.27965322999480796</v>
      </c>
      <c r="EC133" s="4">
        <f t="shared" si="544"/>
        <v>-2.1517155040883126E-2</v>
      </c>
      <c r="ED133" s="4">
        <f t="shared" si="545"/>
        <v>-4.0296273554130818E-2</v>
      </c>
      <c r="EE133" s="4">
        <f t="shared" si="546"/>
        <v>0.33472963409269268</v>
      </c>
      <c r="EF133" s="4">
        <f t="shared" si="547"/>
        <v>0.81556786283286398</v>
      </c>
      <c r="EG133" s="4">
        <f t="shared" si="548"/>
        <v>0.20423458872025568</v>
      </c>
      <c r="EH133" s="4">
        <f t="shared" si="549"/>
        <v>0.38454323766647686</v>
      </c>
      <c r="EI133" s="4">
        <f t="shared" si="550"/>
        <v>0.95182777163627796</v>
      </c>
      <c r="EJ133" s="4">
        <f t="shared" si="551"/>
        <v>0.67530912696185885</v>
      </c>
      <c r="EK133" s="4">
        <f t="shared" si="552"/>
        <v>0.82165569249817016</v>
      </c>
      <c r="EL133" s="4">
        <f t="shared" si="553"/>
        <v>0.8921375691125476</v>
      </c>
      <c r="EM133" s="4">
        <f t="shared" si="554"/>
        <v>0.26281943745456943</v>
      </c>
      <c r="EN133" s="10">
        <f t="shared" si="555"/>
        <v>0.1238401009576124</v>
      </c>
      <c r="EO133" s="10">
        <f t="shared" si="556"/>
        <v>9.4629866163171445E-3</v>
      </c>
      <c r="EP133" s="10">
        <f t="shared" si="557"/>
        <v>-4.0397734706465863E-2</v>
      </c>
      <c r="EQ133" s="10">
        <f t="shared" si="558"/>
        <v>6.3652607675984865E-2</v>
      </c>
      <c r="ER133" s="10">
        <f t="shared" si="559"/>
        <v>5.1980235337737414E-2</v>
      </c>
      <c r="ES133" s="10">
        <f t="shared" si="560"/>
        <v>5.0324128582600866E-2</v>
      </c>
      <c r="ET133" s="10">
        <f t="shared" si="561"/>
        <v>4.5734566387258979E-2</v>
      </c>
      <c r="EU133" s="10">
        <f t="shared" si="562"/>
        <v>3.799528681464133E-2</v>
      </c>
      <c r="EV133" s="10">
        <f t="shared" si="563"/>
        <v>3.6262049927128538E-2</v>
      </c>
      <c r="EW133" s="10">
        <f t="shared" si="564"/>
        <v>5.3616416883295492E-2</v>
      </c>
      <c r="EX133" s="10">
        <f t="shared" si="565"/>
        <v>7.1935283953197385E-2</v>
      </c>
      <c r="EY133" s="10">
        <f t="shared" si="566"/>
        <v>8.3228493352681052E-2</v>
      </c>
      <c r="EZ133" s="10">
        <f t="shared" si="567"/>
        <v>7.4223779448096563E-2</v>
      </c>
      <c r="FA133" s="10">
        <f t="shared" si="568"/>
        <v>6.6831132919456956E-2</v>
      </c>
      <c r="FB133" s="10">
        <f t="shared" si="569"/>
        <v>6.6990706519710272E-2</v>
      </c>
      <c r="FC133" s="10">
        <f t="shared" si="570"/>
        <v>6.4341084853343236E-2</v>
      </c>
      <c r="FD133" s="10">
        <f t="shared" si="571"/>
        <v>6.1734468133607071E-2</v>
      </c>
      <c r="FE133" s="10">
        <f t="shared" si="572"/>
        <v>6.85804952440177E-2</v>
      </c>
      <c r="FF133" s="10">
        <f t="shared" si="573"/>
        <v>7.4636754260263047E-2</v>
      </c>
      <c r="FG133" s="10">
        <f t="shared" si="574"/>
        <v>8.434393921399419E-2</v>
      </c>
      <c r="FH133" s="10">
        <f t="shared" si="575"/>
        <v>9.3403565622986753E-2</v>
      </c>
      <c r="FI133" s="10">
        <f t="shared" si="576"/>
        <v>9.5593784366503065E-2</v>
      </c>
      <c r="FJ133" s="10">
        <f t="shared" si="577"/>
        <v>8.6097863798285365E-2</v>
      </c>
    </row>
    <row r="134" spans="2:166" x14ac:dyDescent="0.2">
      <c r="B134" t="str">
        <f t="shared" si="579"/>
        <v xml:space="preserve">      Federal</v>
      </c>
      <c r="C134" s="4"/>
      <c r="D134" s="4"/>
      <c r="E134" s="4"/>
      <c r="F134" s="4"/>
      <c r="G134" s="4">
        <f t="shared" si="418"/>
        <v>-5.7680631451123322E-2</v>
      </c>
      <c r="H134" s="4">
        <f t="shared" si="419"/>
        <v>-9.3241495473275995E-2</v>
      </c>
      <c r="I134" s="4">
        <f t="shared" si="420"/>
        <v>0</v>
      </c>
      <c r="J134" s="4">
        <f t="shared" si="421"/>
        <v>3.2979552677339714E-2</v>
      </c>
      <c r="K134" s="4">
        <f t="shared" si="422"/>
        <v>4.5107355506104674E-2</v>
      </c>
      <c r="L134" s="4">
        <f t="shared" si="423"/>
        <v>3.5959365916514517E-2</v>
      </c>
      <c r="M134" s="4">
        <f t="shared" si="424"/>
        <v>2.9784065524946467E-3</v>
      </c>
      <c r="N134" s="4">
        <f t="shared" si="425"/>
        <v>2.9819591471597053E-2</v>
      </c>
      <c r="O134" s="4">
        <f t="shared" si="426"/>
        <v>4.7344281698476376E-2</v>
      </c>
      <c r="P134" s="4">
        <f t="shared" si="427"/>
        <v>5.3149083178315154E-2</v>
      </c>
      <c r="Q134" s="4">
        <f t="shared" si="428"/>
        <v>6.2042070432521704E-2</v>
      </c>
      <c r="R134" s="4">
        <f t="shared" si="429"/>
        <v>4.128819157720913E-2</v>
      </c>
      <c r="S134" s="4">
        <f t="shared" si="430"/>
        <v>1.17719768092056E-2</v>
      </c>
      <c r="T134" s="4">
        <f t="shared" si="431"/>
        <v>2.9312619082514715E-3</v>
      </c>
      <c r="U134" s="4">
        <f t="shared" si="432"/>
        <v>-2.3109365070194558E-2</v>
      </c>
      <c r="V134" s="4">
        <f t="shared" si="433"/>
        <v>-1.4653732305618394E-2</v>
      </c>
      <c r="W134" s="4">
        <f t="shared" si="434"/>
        <v>-2.9169826731229448E-2</v>
      </c>
      <c r="X134" s="4">
        <f t="shared" si="435"/>
        <v>-3.1931260704229171E-2</v>
      </c>
      <c r="Y134" s="4">
        <f t="shared" si="436"/>
        <v>-3.1784558483587688E-2</v>
      </c>
      <c r="Z134" s="4">
        <f t="shared" si="437"/>
        <v>-4.0095082624509712E-2</v>
      </c>
      <c r="AA134" s="4">
        <f t="shared" si="438"/>
        <v>-2.2730501491688718E-2</v>
      </c>
      <c r="AB134" s="4">
        <f t="shared" si="439"/>
        <v>-3.690770235357619E-2</v>
      </c>
      <c r="AC134" s="4">
        <f t="shared" si="440"/>
        <v>-4.2453230690855499E-2</v>
      </c>
      <c r="AD134" s="4">
        <f t="shared" si="441"/>
        <v>-1.4256386861313371E-2</v>
      </c>
      <c r="AE134" s="4">
        <f t="shared" si="442"/>
        <v>-8.3488715108676129E-3</v>
      </c>
      <c r="AF134" s="4">
        <f t="shared" si="443"/>
        <v>1.1041793187213702E-2</v>
      </c>
      <c r="AG134" s="4">
        <f t="shared" si="444"/>
        <v>5.1803582626714306E-2</v>
      </c>
      <c r="AH134" s="4">
        <f t="shared" si="445"/>
        <v>2.4144221482991422E-2</v>
      </c>
      <c r="AI134" s="4">
        <f t="shared" si="446"/>
        <v>5.3040549500092675E-2</v>
      </c>
      <c r="AJ134" s="4">
        <f t="shared" si="447"/>
        <v>4.6797004991680505E-2</v>
      </c>
      <c r="AK134" s="4">
        <f t="shared" si="448"/>
        <v>4.6270114647061954E-2</v>
      </c>
      <c r="AL134" s="4">
        <f t="shared" si="449"/>
        <v>8.3559111741321232E-2</v>
      </c>
      <c r="AM134" s="4">
        <f t="shared" si="450"/>
        <v>8.0361627322953558E-2</v>
      </c>
      <c r="AN134" s="4">
        <f t="shared" si="451"/>
        <v>5.4479718686543305E-2</v>
      </c>
      <c r="AO134" s="4">
        <f t="shared" si="452"/>
        <v>2.2091853015537784E-2</v>
      </c>
      <c r="AP134" s="4">
        <f t="shared" si="453"/>
        <v>1.7047391749062363E-2</v>
      </c>
      <c r="AQ134" s="4">
        <f t="shared" si="454"/>
        <v>-1.2139163368860761E-2</v>
      </c>
      <c r="AR134" s="4">
        <f t="shared" si="455"/>
        <v>0.18860168774330824</v>
      </c>
      <c r="AS134" s="4">
        <f t="shared" si="456"/>
        <v>5.5149262678335996E-2</v>
      </c>
      <c r="AT134" s="4">
        <f t="shared" si="457"/>
        <v>-4.7616780153326441E-3</v>
      </c>
      <c r="AU134" s="4">
        <f t="shared" si="458"/>
        <v>3.5581279502811071E-2</v>
      </c>
      <c r="AV134" s="4">
        <f t="shared" si="459"/>
        <v>-0.1391050124958737</v>
      </c>
      <c r="AW134" s="4">
        <f t="shared" si="460"/>
        <v>2.3471423541837778E-3</v>
      </c>
      <c r="AX134" s="4">
        <f t="shared" si="461"/>
        <v>4.6683161383688644E-2</v>
      </c>
      <c r="AY134" s="4">
        <f t="shared" si="462"/>
        <v>7.0452303790333858E-3</v>
      </c>
      <c r="AZ134" s="4">
        <f t="shared" si="463"/>
        <v>1.1818375209776003E-2</v>
      </c>
      <c r="BA134" s="4">
        <f t="shared" si="464"/>
        <v>9.5513264404594282E-3</v>
      </c>
      <c r="BB134" s="4">
        <f t="shared" si="465"/>
        <v>8.7391367674904158E-2</v>
      </c>
      <c r="BC134" s="4">
        <f t="shared" si="466"/>
        <v>9.5853712488018245E-2</v>
      </c>
      <c r="BD134" s="4">
        <f t="shared" si="467"/>
        <v>8.4043999505623634E-2</v>
      </c>
      <c r="BE134" s="4">
        <f t="shared" si="468"/>
        <v>6.4075707913349947E-2</v>
      </c>
      <c r="BF134" s="4">
        <f t="shared" si="469"/>
        <v>-9.8892405063290556E-3</v>
      </c>
      <c r="BG134" s="4">
        <f t="shared" si="470"/>
        <v>-2.9761166637731772E-2</v>
      </c>
      <c r="BH134" s="4">
        <f t="shared" si="471"/>
        <v>-1.7421602787456251E-2</v>
      </c>
      <c r="BI134" s="4">
        <f t="shared" si="472"/>
        <v>-7.4682598954442271E-3</v>
      </c>
      <c r="BJ134" s="4">
        <f t="shared" si="473"/>
        <v>-1.2416190712689356E-2</v>
      </c>
      <c r="BK134" s="4">
        <f t="shared" si="474"/>
        <v>-2.4837932490499648E-2</v>
      </c>
      <c r="BL134" s="4">
        <f t="shared" si="475"/>
        <v>-2.7200791295747116E-2</v>
      </c>
      <c r="BM134" s="4">
        <f t="shared" si="476"/>
        <v>-1.9720948577626688E-2</v>
      </c>
      <c r="BN134" s="4">
        <f t="shared" si="477"/>
        <v>-5.6298036911930006E-2</v>
      </c>
      <c r="BO134" s="4">
        <f t="shared" si="478"/>
        <v>-4.1433097733365759E-2</v>
      </c>
      <c r="BP134" s="4">
        <f t="shared" si="479"/>
        <v>-4.5893719806763204E-2</v>
      </c>
      <c r="BQ134" s="4">
        <f t="shared" si="480"/>
        <v>-4.7988098951460036E-2</v>
      </c>
      <c r="BR134" s="4">
        <f t="shared" si="481"/>
        <v>-1.6608142735124166E-2</v>
      </c>
      <c r="BS134" s="4">
        <f t="shared" si="482"/>
        <v>-7.0656397936834569E-3</v>
      </c>
      <c r="BT134" s="4">
        <f t="shared" si="483"/>
        <v>-2.3377594913033474E-3</v>
      </c>
      <c r="BU134" s="4">
        <f t="shared" si="484"/>
        <v>-2.3218017181330852E-3</v>
      </c>
      <c r="BV134" s="4">
        <f t="shared" si="485"/>
        <v>2.3087223530495506E-3</v>
      </c>
      <c r="BW134" s="4">
        <f t="shared" si="486"/>
        <v>1.1419957517758018E-2</v>
      </c>
      <c r="BX134" s="4">
        <f t="shared" si="487"/>
        <v>1.3606676342525378E-2</v>
      </c>
      <c r="BY134" s="4">
        <f t="shared" si="488"/>
        <v>2.2519986488008077E-2</v>
      </c>
      <c r="BZ134" s="4">
        <f t="shared" si="489"/>
        <v>2.2384384653265671E-2</v>
      </c>
      <c r="CA134" s="4">
        <f t="shared" si="490"/>
        <v>2.0017793594306041E-2</v>
      </c>
      <c r="CB134" s="4">
        <f t="shared" si="491"/>
        <v>6.8994680732679184E-2</v>
      </c>
      <c r="CC134" s="4">
        <f t="shared" si="492"/>
        <v>2.8860669567534133E-2</v>
      </c>
      <c r="CD134" s="4">
        <f t="shared" si="493"/>
        <v>9.0460898276722625E-3</v>
      </c>
      <c r="CE134" s="4">
        <f t="shared" si="494"/>
        <v>-3.6752038589640414E-2</v>
      </c>
      <c r="CF134" s="4">
        <f t="shared" si="495"/>
        <v>9.6302907878047503E-2</v>
      </c>
      <c r="CG134" s="4">
        <f t="shared" si="496"/>
        <v>-1.8992901403100611E-2</v>
      </c>
      <c r="CH134" s="4">
        <f t="shared" si="497"/>
        <v>-4.0640688501075717E-2</v>
      </c>
      <c r="CI134" s="4">
        <f t="shared" si="498"/>
        <v>4.8016901949484844E-3</v>
      </c>
      <c r="CJ134" s="4">
        <f t="shared" si="499"/>
        <v>-0.19125944343501999</v>
      </c>
      <c r="CK134" s="4">
        <f t="shared" si="500"/>
        <v>-5.7246445949813811E-2</v>
      </c>
      <c r="CL134" s="4">
        <f t="shared" si="501"/>
        <v>-3.0832720631833555E-2</v>
      </c>
      <c r="CM134" s="4">
        <f t="shared" si="502"/>
        <v>-3.7829530677384975E-2</v>
      </c>
      <c r="CN134" s="4">
        <f t="shared" si="503"/>
        <v>-3.5238565085629642E-2</v>
      </c>
      <c r="CO134" s="4">
        <f t="shared" si="504"/>
        <v>-2.3363394233914408E-2</v>
      </c>
      <c r="CP134" s="4">
        <f t="shared" si="505"/>
        <v>-1.6262429142272886E-2</v>
      </c>
      <c r="CQ134" s="4">
        <f t="shared" si="506"/>
        <v>-2.0781859745537503E-2</v>
      </c>
      <c r="CR134" s="4">
        <f t="shared" si="507"/>
        <v>-3.4327299356935306E-2</v>
      </c>
      <c r="CS134" s="4">
        <f t="shared" si="508"/>
        <v>-4.3293002483651172E-2</v>
      </c>
      <c r="CT134" s="4">
        <f t="shared" si="509"/>
        <v>-4.9659157600108375E-2</v>
      </c>
      <c r="CU134" s="4">
        <f t="shared" si="510"/>
        <v>-3.5868809828053919E-2</v>
      </c>
      <c r="CV134" s="4">
        <f t="shared" si="511"/>
        <v>-2.4510350052362552E-2</v>
      </c>
      <c r="CW134" s="4">
        <f t="shared" si="512"/>
        <v>-2.4356220800212595E-2</v>
      </c>
      <c r="CX134" s="4">
        <f t="shared" si="513"/>
        <v>-2.1949078138718259E-2</v>
      </c>
      <c r="CY134" s="4">
        <f t="shared" si="514"/>
        <v>-2.3985521467041512E-2</v>
      </c>
      <c r="CZ134" s="4">
        <f t="shared" si="515"/>
        <v>-1.0870510479172099E-2</v>
      </c>
      <c r="DA134" s="4">
        <f t="shared" si="516"/>
        <v>2.1501677130818702E-3</v>
      </c>
      <c r="DB134" s="4">
        <f t="shared" si="517"/>
        <v>8.5429926103117015E-3</v>
      </c>
      <c r="DC134" s="4">
        <f t="shared" si="518"/>
        <v>6.3591656774629824E-3</v>
      </c>
      <c r="DD134" s="4">
        <f t="shared" si="519"/>
        <v>6.3092809522808666E-3</v>
      </c>
      <c r="DE134" s="4">
        <f t="shared" si="520"/>
        <v>6.249739594183637E-3</v>
      </c>
      <c r="DF134" s="4">
        <f t="shared" si="521"/>
        <v>1.0342331161443587E-2</v>
      </c>
      <c r="DG134" s="4">
        <f t="shared" si="522"/>
        <v>1.8463810930576252E-2</v>
      </c>
      <c r="DH134" s="4">
        <f t="shared" si="523"/>
        <v>6.0959502570456792E-3</v>
      </c>
      <c r="DI134" s="4">
        <f t="shared" si="524"/>
        <v>0</v>
      </c>
      <c r="DJ134" s="4">
        <f t="shared" si="525"/>
        <v>-1.0042983971397431E-2</v>
      </c>
      <c r="DK134" s="4">
        <f t="shared" si="526"/>
        <v>-3.1948243844971184E-2</v>
      </c>
      <c r="DL134" s="4">
        <f t="shared" si="527"/>
        <v>-3.1690698779908051E-2</v>
      </c>
      <c r="DM134" s="4">
        <f t="shared" si="528"/>
        <v>-2.9602147142405996E-2</v>
      </c>
      <c r="DN134" s="4">
        <f t="shared" si="529"/>
        <v>-3.1407651689142932E-2</v>
      </c>
      <c r="DO134" s="4">
        <f t="shared" si="530"/>
        <v>-2.9227801484772279E-2</v>
      </c>
      <c r="DP134" s="4">
        <f t="shared" si="531"/>
        <v>-2.3291473379787063E-2</v>
      </c>
      <c r="DQ134" s="4">
        <f t="shared" si="532"/>
        <v>-1.5455353348016005E-2</v>
      </c>
      <c r="DR134" s="4">
        <f t="shared" si="533"/>
        <v>-1.5340952673161001E-2</v>
      </c>
      <c r="DS134" s="4">
        <f t="shared" si="534"/>
        <v>5.7337257750084119E-3</v>
      </c>
      <c r="DT134" s="4">
        <f t="shared" si="535"/>
        <v>1.3272909990708884E-2</v>
      </c>
      <c r="DU134" s="4">
        <f t="shared" si="536"/>
        <v>8.840901395733812E-2</v>
      </c>
      <c r="DV134" s="4">
        <f t="shared" si="537"/>
        <v>3.9336155546398063E-2</v>
      </c>
      <c r="DW134" s="4">
        <f t="shared" si="538"/>
        <v>9.3485902325928568E-3</v>
      </c>
      <c r="DX134" s="4">
        <f t="shared" si="539"/>
        <v>0</v>
      </c>
      <c r="DY134" s="4">
        <f t="shared" si="540"/>
        <v>-9.5935988242738635E-2</v>
      </c>
      <c r="DZ134" s="4">
        <f t="shared" si="541"/>
        <v>-3.8427311706172813E-2</v>
      </c>
      <c r="EA134" s="4">
        <f t="shared" si="542"/>
        <v>-3.0385900941962862E-2</v>
      </c>
      <c r="EB134" s="4">
        <f t="shared" si="543"/>
        <v>-5.1935599856178224E-2</v>
      </c>
      <c r="EC134" s="4">
        <f t="shared" si="544"/>
        <v>-4.8902625092914882E-2</v>
      </c>
      <c r="ED134" s="4">
        <f t="shared" si="545"/>
        <v>-4.2215143723375877E-2</v>
      </c>
      <c r="EE134" s="4">
        <f t="shared" si="546"/>
        <v>-2.1040148428683299E-2</v>
      </c>
      <c r="EF134" s="4">
        <f t="shared" si="547"/>
        <v>1.3276686139139607E-2</v>
      </c>
      <c r="EG134" s="4">
        <f t="shared" si="548"/>
        <v>3.1853100993067297E-2</v>
      </c>
      <c r="EH134" s="4">
        <f t="shared" si="549"/>
        <v>3.5640592759332346E-2</v>
      </c>
      <c r="EI134" s="4">
        <f t="shared" si="550"/>
        <v>3.7473534316389209E-2</v>
      </c>
      <c r="EJ134" s="4">
        <f t="shared" si="551"/>
        <v>2.9930598424902585E-2</v>
      </c>
      <c r="EK134" s="4">
        <f t="shared" si="552"/>
        <v>2.4387041101543917E-2</v>
      </c>
      <c r="EL134" s="4">
        <f t="shared" si="553"/>
        <v>1.8742385905725661E-2</v>
      </c>
      <c r="EM134" s="4">
        <f t="shared" si="554"/>
        <v>1.118380584913021E-2</v>
      </c>
      <c r="EN134" s="10">
        <f t="shared" si="555"/>
        <v>-1.0915856283869272E-2</v>
      </c>
      <c r="EO134" s="10">
        <f t="shared" si="556"/>
        <v>-3.8079820810425671E-2</v>
      </c>
      <c r="EP134" s="10">
        <f t="shared" si="557"/>
        <v>-7.1212829187148177E-2</v>
      </c>
      <c r="EQ134" s="10">
        <f t="shared" si="558"/>
        <v>-7.7588504634627339E-2</v>
      </c>
      <c r="ER134" s="10">
        <f t="shared" si="559"/>
        <v>-6.0897673927743597E-2</v>
      </c>
      <c r="ES134" s="10">
        <f t="shared" si="560"/>
        <v>-4.0862747062802122E-2</v>
      </c>
      <c r="ET134" s="10">
        <f t="shared" si="561"/>
        <v>-9.1935245802487187E-3</v>
      </c>
      <c r="EU134" s="10">
        <f t="shared" si="562"/>
        <v>-3.8061654127854129E-3</v>
      </c>
      <c r="EV134" s="10">
        <f t="shared" si="563"/>
        <v>-2.4723874490658959E-3</v>
      </c>
      <c r="EW134" s="10">
        <f t="shared" si="564"/>
        <v>-1.1929405600338734E-3</v>
      </c>
      <c r="EX134" s="10">
        <f t="shared" si="565"/>
        <v>-2.811553186217974E-4</v>
      </c>
      <c r="EY134" s="10">
        <f t="shared" si="566"/>
        <v>-2.9120702037943098E-4</v>
      </c>
      <c r="EZ134" s="10">
        <f t="shared" si="567"/>
        <v>1.0792923756829248E-3</v>
      </c>
      <c r="FA134" s="10">
        <f t="shared" si="568"/>
        <v>2.7006804565294904E-3</v>
      </c>
      <c r="FB134" s="10">
        <f t="shared" si="569"/>
        <v>4.2317319333543355E-3</v>
      </c>
      <c r="FC134" s="10">
        <f t="shared" si="570"/>
        <v>5.1621683263713847E-3</v>
      </c>
      <c r="FD134" s="10">
        <f t="shared" si="571"/>
        <v>5.6949683962318693E-3</v>
      </c>
      <c r="FE134" s="10">
        <f t="shared" si="572"/>
        <v>6.0239769075524198E-3</v>
      </c>
      <c r="FF134" s="10">
        <f t="shared" si="573"/>
        <v>6.0937231178918279E-3</v>
      </c>
      <c r="FG134" s="10">
        <f t="shared" si="574"/>
        <v>1.1751805030599001E-2</v>
      </c>
      <c r="FH134" s="10">
        <f t="shared" si="575"/>
        <v>3.2934923292706704E-2</v>
      </c>
      <c r="FI134" s="10">
        <f t="shared" si="576"/>
        <v>2.988423747775934E-2</v>
      </c>
      <c r="FJ134" s="10">
        <f t="shared" si="577"/>
        <v>2.5775561160390433E-3</v>
      </c>
    </row>
  </sheetData>
  <hyperlinks>
    <hyperlink ref="B37" r:id="rId1" xr:uid="{C68A05F5-23B9-4559-8474-6F345AA178BE}"/>
  </hyperlinks>
  <pageMargins left="0.8" right="0.45" top="0.85" bottom="0.75" header="0.3" footer="0.3"/>
  <pageSetup scale="69" fitToWidth="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34351-3ACF-4629-98E9-119F69A5A242}">
  <sheetPr codeName="Sheet7">
    <tabColor rgb="FFFD6467"/>
  </sheetPr>
  <dimension ref="A1:AQ83"/>
  <sheetViews>
    <sheetView zoomScale="85" zoomScaleNormal="85" workbookViewId="0">
      <pane xSplit="2" ySplit="4" topLeftCell="Q5" activePane="bottomRight" state="frozen"/>
      <selection activeCell="FG45" sqref="FG45"/>
      <selection pane="topRight" activeCell="FG45" sqref="FG45"/>
      <selection pane="bottomLeft" activeCell="FG45" sqref="FG45"/>
      <selection pane="bottomRight" activeCell="AK3" sqref="AK3"/>
    </sheetView>
  </sheetViews>
  <sheetFormatPr defaultRowHeight="12.75" x14ac:dyDescent="0.2"/>
  <cols>
    <col min="1" max="1" width="9.140625" hidden="1" customWidth="1"/>
    <col min="2" max="2" width="64.85546875" bestFit="1" customWidth="1"/>
  </cols>
  <sheetData>
    <row r="1" spans="1:43" ht="14.25" x14ac:dyDescent="0.2">
      <c r="B1" s="28" t="str">
        <f>Info!B3</f>
        <v>Seattle MD (King &amp; Snohomish Counties) Economic Forecast</v>
      </c>
      <c r="AG1" s="17"/>
      <c r="AH1" s="17"/>
      <c r="AI1" s="17"/>
      <c r="AJ1" s="17"/>
      <c r="AK1" s="17"/>
      <c r="AL1" s="17"/>
      <c r="AM1" s="17"/>
      <c r="AN1" s="17"/>
      <c r="AO1" s="17"/>
      <c r="AP1" s="17"/>
      <c r="AQ1" s="17"/>
    </row>
    <row r="2" spans="1:43" x14ac:dyDescent="0.2">
      <c r="B2" t="str">
        <f>Info!B4</f>
        <v>City of Seattle Office of Economic and Revenue Forecasts</v>
      </c>
      <c r="AG2" s="17"/>
      <c r="AH2" s="17"/>
      <c r="AI2" s="17"/>
      <c r="AJ2" s="17"/>
      <c r="AK2" s="17"/>
      <c r="AL2" s="17"/>
    </row>
    <row r="3" spans="1:43" x14ac:dyDescent="0.2">
      <c r="B3" s="1"/>
      <c r="C3" t="s">
        <v>174</v>
      </c>
      <c r="AK3" t="s">
        <v>173</v>
      </c>
    </row>
    <row r="4" spans="1:43" x14ac:dyDescent="0.2">
      <c r="B4" s="2"/>
      <c r="C4" s="1">
        <v>1990</v>
      </c>
      <c r="D4" s="1">
        <v>1991</v>
      </c>
      <c r="E4" s="1">
        <v>1992</v>
      </c>
      <c r="F4" s="1">
        <v>1993</v>
      </c>
      <c r="G4" s="1">
        <v>1994</v>
      </c>
      <c r="H4" s="1">
        <v>1995</v>
      </c>
      <c r="I4" s="1">
        <v>1996</v>
      </c>
      <c r="J4" s="1">
        <v>1997</v>
      </c>
      <c r="K4" s="1">
        <v>1998</v>
      </c>
      <c r="L4" s="1">
        <v>1999</v>
      </c>
      <c r="M4" s="1">
        <v>2000</v>
      </c>
      <c r="N4" s="1">
        <v>2001</v>
      </c>
      <c r="O4" s="1">
        <v>2002</v>
      </c>
      <c r="P4" s="1">
        <v>2003</v>
      </c>
      <c r="Q4" s="1">
        <v>2004</v>
      </c>
      <c r="R4" s="1">
        <v>2005</v>
      </c>
      <c r="S4" s="1">
        <v>2006</v>
      </c>
      <c r="T4" s="1">
        <v>2007</v>
      </c>
      <c r="U4" s="1">
        <v>2008</v>
      </c>
      <c r="V4" s="1">
        <v>2009</v>
      </c>
      <c r="W4" s="1">
        <v>2010</v>
      </c>
      <c r="X4" s="1">
        <v>2011</v>
      </c>
      <c r="Y4" s="1">
        <v>2012</v>
      </c>
      <c r="Z4" s="1">
        <v>2013</v>
      </c>
      <c r="AA4" s="1">
        <v>2014</v>
      </c>
      <c r="AB4" s="1">
        <v>2015</v>
      </c>
      <c r="AC4" s="1">
        <v>2016</v>
      </c>
      <c r="AD4" s="1">
        <v>2017</v>
      </c>
      <c r="AE4" s="1">
        <v>2018</v>
      </c>
      <c r="AF4" s="1">
        <v>2019</v>
      </c>
      <c r="AG4" s="1">
        <v>2020</v>
      </c>
      <c r="AH4" s="1">
        <v>2021</v>
      </c>
      <c r="AI4" s="1">
        <v>2022</v>
      </c>
      <c r="AJ4" s="1">
        <v>2023</v>
      </c>
      <c r="AK4" s="1">
        <v>2024</v>
      </c>
      <c r="AL4" s="1">
        <v>2025</v>
      </c>
      <c r="AM4" s="1">
        <v>2026</v>
      </c>
      <c r="AN4" s="1">
        <v>2027</v>
      </c>
      <c r="AO4" s="1">
        <v>2028</v>
      </c>
      <c r="AP4" s="1">
        <v>2029</v>
      </c>
      <c r="AQ4" s="1">
        <v>2030</v>
      </c>
    </row>
    <row r="5" spans="1:43" x14ac:dyDescent="0.2">
      <c r="A5" t="str">
        <f>'Baseline QTR'!A5</f>
        <v>KS_UR</v>
      </c>
      <c r="B5" t="str">
        <f>'Baseline QTR'!B5</f>
        <v>Unemployment rate (%)</v>
      </c>
      <c r="C5" s="3">
        <f ca="1">AVERAGE(OFFSET('Baseline QTR'!$C5,0,4*(COLUMNS('Baseline QTR'!$C5:C5)-1),1,4))</f>
        <v>3.758014504823874</v>
      </c>
      <c r="D5" s="3">
        <f ca="1">AVERAGE(OFFSET('Baseline QTR'!$C5,0,4*(COLUMNS('Baseline QTR'!$C5:D5)-1),1,4))</f>
        <v>4.4653359893266025</v>
      </c>
      <c r="E5" s="3">
        <f ca="1">AVERAGE(OFFSET('Baseline QTR'!$C5,0,4*(COLUMNS('Baseline QTR'!$C5:E5)-1),1,4))</f>
        <v>5.4302723230367924</v>
      </c>
      <c r="F5" s="3">
        <f ca="1">AVERAGE(OFFSET('Baseline QTR'!$C5,0,4*(COLUMNS('Baseline QTR'!$C5:F5)-1),1,4))</f>
        <v>5.5561807370765939</v>
      </c>
      <c r="G5" s="3">
        <f ca="1">AVERAGE(OFFSET('Baseline QTR'!$C5,0,4*(COLUMNS('Baseline QTR'!$C5:G5)-1),1,4))</f>
        <v>5.0017155493373089</v>
      </c>
      <c r="H5" s="3">
        <f ca="1">AVERAGE(OFFSET('Baseline QTR'!$C5,0,4*(COLUMNS('Baseline QTR'!$C5:H5)-1),1,4))</f>
        <v>5.0600292411471628</v>
      </c>
      <c r="I5" s="3">
        <f ca="1">AVERAGE(OFFSET('Baseline QTR'!$C5,0,4*(COLUMNS('Baseline QTR'!$C5:I5)-1),1,4))</f>
        <v>4.7830929520361387</v>
      </c>
      <c r="J5" s="3">
        <f ca="1">AVERAGE(OFFSET('Baseline QTR'!$C5,0,4*(COLUMNS('Baseline QTR'!$C5:J5)-1),1,4))</f>
        <v>3.9107963332685047</v>
      </c>
      <c r="K5" s="3">
        <f ca="1">AVERAGE(OFFSET('Baseline QTR'!$C5,0,4*(COLUMNS('Baseline QTR'!$C5:K5)-1),1,4))</f>
        <v>3.3508328535320677</v>
      </c>
      <c r="L5" s="3">
        <f ca="1">AVERAGE(OFFSET('Baseline QTR'!$C5,0,4*(COLUMNS('Baseline QTR'!$C5:L5)-1),1,4))</f>
        <v>3.2748081882025128</v>
      </c>
      <c r="M5" s="3">
        <f ca="1">AVERAGE(OFFSET('Baseline QTR'!$C5,0,4*(COLUMNS('Baseline QTR'!$C5:M5)-1),1,4))</f>
        <v>3.8535294983919481</v>
      </c>
      <c r="N5" s="3">
        <f ca="1">AVERAGE(OFFSET('Baseline QTR'!$C5,0,4*(COLUMNS('Baseline QTR'!$C5:N5)-1),1,4))</f>
        <v>4.7022522425904656</v>
      </c>
      <c r="O5" s="3">
        <f ca="1">AVERAGE(OFFSET('Baseline QTR'!$C5,0,4*(COLUMNS('Baseline QTR'!$C5:O5)-1),1,4))</f>
        <v>6.1089006072200132</v>
      </c>
      <c r="P5" s="3">
        <f ca="1">AVERAGE(OFFSET('Baseline QTR'!$C5,0,4*(COLUMNS('Baseline QTR'!$C5:P5)-1),1,4))</f>
        <v>5.9878732223854412</v>
      </c>
      <c r="Q5" s="3">
        <f ca="1">AVERAGE(OFFSET('Baseline QTR'!$C5,0,4*(COLUMNS('Baseline QTR'!$C5:Q5)-1),1,4))</f>
        <v>4.9869715895134519</v>
      </c>
      <c r="R5" s="3">
        <f ca="1">AVERAGE(OFFSET('Baseline QTR'!$C5,0,4*(COLUMNS('Baseline QTR'!$C5:R5)-1),1,4))</f>
        <v>4.2819914340512311</v>
      </c>
      <c r="S5" s="3">
        <f ca="1">AVERAGE(OFFSET('Baseline QTR'!$C5,0,4*(COLUMNS('Baseline QTR'!$C5:S5)-1),1,4))</f>
        <v>3.6758752444182385</v>
      </c>
      <c r="T5" s="3">
        <f ca="1">AVERAGE(OFFSET('Baseline QTR'!$C5,0,4*(COLUMNS('Baseline QTR'!$C5:T5)-1),1,4))</f>
        <v>3.0280855148179531</v>
      </c>
      <c r="U5" s="3">
        <f ca="1">AVERAGE(OFFSET('Baseline QTR'!$C5,0,4*(COLUMNS('Baseline QTR'!$C5:U5)-1),1,4))</f>
        <v>3.7264551265998049</v>
      </c>
      <c r="V5" s="3">
        <f ca="1">AVERAGE(OFFSET('Baseline QTR'!$C5,0,4*(COLUMNS('Baseline QTR'!$C5:V5)-1),1,4))</f>
        <v>8.3874732374924683</v>
      </c>
      <c r="W5" s="3">
        <f ca="1">AVERAGE(OFFSET('Baseline QTR'!$C5,0,4*(COLUMNS('Baseline QTR'!$C5:W5)-1),1,4))</f>
        <v>10.099056359034931</v>
      </c>
      <c r="X5" s="3">
        <f ca="1">AVERAGE(OFFSET('Baseline QTR'!$C5,0,4*(COLUMNS('Baseline QTR'!$C5:X5)-1),1,4))</f>
        <v>8.8601467990281577</v>
      </c>
      <c r="Y5" s="3">
        <f ca="1">AVERAGE(OFFSET('Baseline QTR'!$C5,0,4*(COLUMNS('Baseline QTR'!$C5:Y5)-1),1,4))</f>
        <v>7.1099369939296926</v>
      </c>
      <c r="Z5" s="3">
        <f ca="1">AVERAGE(OFFSET('Baseline QTR'!$C5,0,4*(COLUMNS('Baseline QTR'!$C5:Z5)-1),1,4))</f>
        <v>4.754921083554339</v>
      </c>
      <c r="AA5" s="3">
        <f ca="1">AVERAGE(OFFSET('Baseline QTR'!$C5,0,4*(COLUMNS('Baseline QTR'!$C5:AA5)-1),1,4))</f>
        <v>4.6333033419140257</v>
      </c>
      <c r="AB5" s="3">
        <f ca="1">AVERAGE(OFFSET('Baseline QTR'!$C5,0,4*(COLUMNS('Baseline QTR'!$C5:AB5)-1),1,4))</f>
        <v>4.0680898768509</v>
      </c>
      <c r="AC5" s="3">
        <f ca="1">AVERAGE(OFFSET('Baseline QTR'!$C5,0,4*(COLUMNS('Baseline QTR'!$C5:AC5)-1),1,4))</f>
        <v>4.0202237420290965</v>
      </c>
      <c r="AD5" s="3">
        <f ca="1">AVERAGE(OFFSET('Baseline QTR'!$C5,0,4*(COLUMNS('Baseline QTR'!$C5:AD5)-1),1,4))</f>
        <v>3.7763165304678368</v>
      </c>
      <c r="AE5" s="3">
        <f ca="1">AVERAGE(OFFSET('Baseline QTR'!$C5,0,4*(COLUMNS('Baseline QTR'!$C5:AE5)-1),1,4))</f>
        <v>3.3771356218984669</v>
      </c>
      <c r="AF5" s="3">
        <f ca="1">AVERAGE(OFFSET('Baseline QTR'!$C5,0,4*(COLUMNS('Baseline QTR'!$C5:AF5)-1),1,4))</f>
        <v>2.8643848758572448</v>
      </c>
      <c r="AG5" s="3">
        <f ca="1">AVERAGE(OFFSET('Baseline QTR'!$C5,0,4*(COLUMNS('Baseline QTR'!$C5:AG5)-1),1,4))</f>
        <v>8.7245406023140202</v>
      </c>
      <c r="AH5" s="3">
        <f ca="1">AVERAGE(OFFSET('Baseline QTR'!$C5,0,4*(COLUMNS('Baseline QTR'!$C5:AH5)-1),1,4))</f>
        <v>4.7645683447678557</v>
      </c>
      <c r="AI5" s="3">
        <f ca="1">AVERAGE(OFFSET('Baseline QTR'!$C5,0,4*(COLUMNS('Baseline QTR'!$C5:AI5)-1),1,4))</f>
        <v>3.5913566113472819</v>
      </c>
      <c r="AJ5" s="3">
        <f ca="1">AVERAGE(OFFSET('Baseline QTR'!$C5,0,4*(COLUMNS('Baseline QTR'!$C5:AJ5)-1),1,4))</f>
        <v>3.9303256382616638</v>
      </c>
      <c r="AK5" s="3">
        <f ca="1">AVERAGE(OFFSET('Baseline QTR'!$C5,0,4*(COLUMNS('Baseline QTR'!$C5:AK5)-1),1,4))</f>
        <v>4.0942044175976484</v>
      </c>
      <c r="AL5" s="8">
        <f ca="1">AVERAGE(OFFSET('Baseline QTR'!$C5,0,4*(COLUMNS('Baseline QTR'!$C5:AL5)-1),1,4))</f>
        <v>4.0984058864917543</v>
      </c>
      <c r="AM5" s="8">
        <f ca="1">AVERAGE(OFFSET('Baseline QTR'!$C5,0,4*(COLUMNS('Baseline QTR'!$C5:AM5)-1),1,4))</f>
        <v>4.3559937499999997</v>
      </c>
      <c r="AN5" s="8">
        <f ca="1">AVERAGE(OFFSET('Baseline QTR'!$C5,0,4*(COLUMNS('Baseline QTR'!$C5:AN5)-1),1,4))</f>
        <v>4.2737142499999994</v>
      </c>
      <c r="AO5" s="8">
        <f ca="1">AVERAGE(OFFSET('Baseline QTR'!$C5,0,4*(COLUMNS('Baseline QTR'!$C5:AO5)-1),1,4))</f>
        <v>4.0447795000000006</v>
      </c>
      <c r="AP5" s="8">
        <f ca="1">AVERAGE(OFFSET('Baseline QTR'!$C5,0,4*(COLUMNS('Baseline QTR'!$C5:AP5)-1),1,4))</f>
        <v>3.7751830000000002</v>
      </c>
      <c r="AQ5" s="8">
        <f ca="1">AVERAGE(OFFSET('Baseline QTR'!$C5,0,4*(COLUMNS('Baseline QTR'!$C5:AQ5)-1),1,4))</f>
        <v>3.5440095</v>
      </c>
    </row>
    <row r="6" spans="1:43" x14ac:dyDescent="0.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8"/>
      <c r="AM6" s="8"/>
      <c r="AN6" s="8"/>
      <c r="AO6" s="8"/>
      <c r="AP6" s="8"/>
      <c r="AQ6" s="8"/>
    </row>
    <row r="7" spans="1:43" x14ac:dyDescent="0.2">
      <c r="A7" t="str">
        <f>'Baseline QTR'!A7</f>
        <v>KS_N</v>
      </c>
      <c r="B7" t="str">
        <f>'Baseline QTR'!B7</f>
        <v>Employment (thous.)</v>
      </c>
      <c r="C7" s="47">
        <f ca="1">AVERAGE(OFFSET('Baseline QTR'!$C7,0,4*(COLUMNS('Baseline QTR'!$C7:C7)-1),1,4))</f>
        <v>1109.6083333333336</v>
      </c>
      <c r="D7" s="47">
        <f ca="1">AVERAGE(OFFSET('Baseline QTR'!$C7,0,4*(COLUMNS('Baseline QTR'!$C7:D7)-1),1,4))</f>
        <v>1114.4583333333335</v>
      </c>
      <c r="E7" s="47">
        <f ca="1">AVERAGE(OFFSET('Baseline QTR'!$C7,0,4*(COLUMNS('Baseline QTR'!$C7:E7)-1),1,4))</f>
        <v>1128.4833333333331</v>
      </c>
      <c r="F7" s="47">
        <f ca="1">AVERAGE(OFFSET('Baseline QTR'!$C7,0,4*(COLUMNS('Baseline QTR'!$C7:F7)-1),1,4))</f>
        <v>1140.2750000000001</v>
      </c>
      <c r="G7" s="47">
        <f ca="1">AVERAGE(OFFSET('Baseline QTR'!$C7,0,4*(COLUMNS('Baseline QTR'!$C7:G7)-1),1,4))</f>
        <v>1152.1333333333332</v>
      </c>
      <c r="H7" s="47">
        <f ca="1">AVERAGE(OFFSET('Baseline QTR'!$C7,0,4*(COLUMNS('Baseline QTR'!$C7:H7)-1),1,4))</f>
        <v>1173.5250000000001</v>
      </c>
      <c r="I7" s="47">
        <f ca="1">AVERAGE(OFFSET('Baseline QTR'!$C7,0,4*(COLUMNS('Baseline QTR'!$C7:I7)-1),1,4))</f>
        <v>1217.5999999999999</v>
      </c>
      <c r="J7" s="47">
        <f ca="1">AVERAGE(OFFSET('Baseline QTR'!$C7,0,4*(COLUMNS('Baseline QTR'!$C7:J7)-1),1,4))</f>
        <v>1288.0500000000002</v>
      </c>
      <c r="K7" s="47">
        <f ca="1">AVERAGE(OFFSET('Baseline QTR'!$C7,0,4*(COLUMNS('Baseline QTR'!$C7:K7)-1),1,4))</f>
        <v>1350.0249999999999</v>
      </c>
      <c r="L7" s="47">
        <f ca="1">AVERAGE(OFFSET('Baseline QTR'!$C7,0,4*(COLUMNS('Baseline QTR'!$C7:L7)-1),1,4))</f>
        <v>1385.4416666666668</v>
      </c>
      <c r="M7" s="47">
        <f ca="1">AVERAGE(OFFSET('Baseline QTR'!$C7,0,4*(COLUMNS('Baseline QTR'!$C7:M7)-1),1,4))</f>
        <v>1416.8166666666666</v>
      </c>
      <c r="N7" s="47">
        <f ca="1">AVERAGE(OFFSET('Baseline QTR'!$C7,0,4*(COLUMNS('Baseline QTR'!$C7:N7)-1),1,4))</f>
        <v>1399.6833333333334</v>
      </c>
      <c r="O7" s="47">
        <f ca="1">AVERAGE(OFFSET('Baseline QTR'!$C7,0,4*(COLUMNS('Baseline QTR'!$C7:O7)-1),1,4))</f>
        <v>1351.3916666666664</v>
      </c>
      <c r="P7" s="47">
        <f ca="1">AVERAGE(OFFSET('Baseline QTR'!$C7,0,4*(COLUMNS('Baseline QTR'!$C7:P7)-1),1,4))</f>
        <v>1341.175</v>
      </c>
      <c r="Q7" s="47">
        <f ca="1">AVERAGE(OFFSET('Baseline QTR'!$C7,0,4*(COLUMNS('Baseline QTR'!$C7:Q7)-1),1,4))</f>
        <v>1351.0083333333334</v>
      </c>
      <c r="R7" s="47">
        <f ca="1">AVERAGE(OFFSET('Baseline QTR'!$C7,0,4*(COLUMNS('Baseline QTR'!$C7:R7)-1),1,4))</f>
        <v>1385.4583333333333</v>
      </c>
      <c r="S7" s="47">
        <f ca="1">AVERAGE(OFFSET('Baseline QTR'!$C7,0,4*(COLUMNS('Baseline QTR'!$C7:S7)-1),1,4))</f>
        <v>1430.1583333333333</v>
      </c>
      <c r="T7" s="47">
        <f ca="1">AVERAGE(OFFSET('Baseline QTR'!$C7,0,4*(COLUMNS('Baseline QTR'!$C7:T7)-1),1,4))</f>
        <v>1474.6499999999999</v>
      </c>
      <c r="U7" s="47">
        <f ca="1">AVERAGE(OFFSET('Baseline QTR'!$C7,0,4*(COLUMNS('Baseline QTR'!$C7:U7)-1),1,4))</f>
        <v>1492.9416666666668</v>
      </c>
      <c r="V7" s="47">
        <f ca="1">AVERAGE(OFFSET('Baseline QTR'!$C7,0,4*(COLUMNS('Baseline QTR'!$C7:V7)-1),1,4))</f>
        <v>1417.1666666666667</v>
      </c>
      <c r="W7" s="47">
        <f ca="1">AVERAGE(OFFSET('Baseline QTR'!$C7,0,4*(COLUMNS('Baseline QTR'!$C7:W7)-1),1,4))</f>
        <v>1396.3916666666667</v>
      </c>
      <c r="X7" s="47">
        <f ca="1">AVERAGE(OFFSET('Baseline QTR'!$C7,0,4*(COLUMNS('Baseline QTR'!$C7:X7)-1),1,4))</f>
        <v>1422.5666666666666</v>
      </c>
      <c r="Y7" s="47">
        <f ca="1">AVERAGE(OFFSET('Baseline QTR'!$C7,0,4*(COLUMNS('Baseline QTR'!$C7:Y7)-1),1,4))</f>
        <v>1459.9416666666666</v>
      </c>
      <c r="Z7" s="47">
        <f ca="1">AVERAGE(OFFSET('Baseline QTR'!$C7,0,4*(COLUMNS('Baseline QTR'!$C7:Z7)-1),1,4))</f>
        <v>1501.7416666666668</v>
      </c>
      <c r="AA7" s="47">
        <f ca="1">AVERAGE(OFFSET('Baseline QTR'!$C7,0,4*(COLUMNS('Baseline QTR'!$C7:AA7)-1),1,4))</f>
        <v>1543.2250000000001</v>
      </c>
      <c r="AB7" s="47">
        <f ca="1">AVERAGE(OFFSET('Baseline QTR'!$C7,0,4*(COLUMNS('Baseline QTR'!$C7:AB7)-1),1,4))</f>
        <v>1592.2666666666667</v>
      </c>
      <c r="AC7" s="47">
        <f ca="1">AVERAGE(OFFSET('Baseline QTR'!$C7,0,4*(COLUMNS('Baseline QTR'!$C7:AC7)-1),1,4))</f>
        <v>1643.8916666666667</v>
      </c>
      <c r="AD7" s="47">
        <f ca="1">AVERAGE(OFFSET('Baseline QTR'!$C7,0,4*(COLUMNS('Baseline QTR'!$C7:AD7)-1),1,4))</f>
        <v>1684.8666666666668</v>
      </c>
      <c r="AE7" s="47">
        <f ca="1">AVERAGE(OFFSET('Baseline QTR'!$C7,0,4*(COLUMNS('Baseline QTR'!$C7:AE7)-1),1,4))</f>
        <v>1722.9333333333334</v>
      </c>
      <c r="AF7" s="47">
        <f ca="1">AVERAGE(OFFSET('Baseline QTR'!$C7,0,4*(COLUMNS('Baseline QTR'!$C7:AF7)-1),1,4))</f>
        <v>1763.4083333333333</v>
      </c>
      <c r="AG7" s="48">
        <f ca="1">AVERAGE(OFFSET('Baseline QTR'!$C7,0,4*(COLUMNS('Baseline QTR'!$C7:AG7)-1),1,4))</f>
        <v>1661.4333333333334</v>
      </c>
      <c r="AH7" s="48">
        <f ca="1">AVERAGE(OFFSET('Baseline QTR'!$C7,0,4*(COLUMNS('Baseline QTR'!$C7:AH7)-1),1,4))</f>
        <v>1688.8583333333333</v>
      </c>
      <c r="AI7" s="48">
        <f ca="1">AVERAGE(OFFSET('Baseline QTR'!$C7,0,4*(COLUMNS('Baseline QTR'!$C7:AI7)-1),1,4))</f>
        <v>1764.0416666666667</v>
      </c>
      <c r="AJ7" s="48">
        <f ca="1">AVERAGE(OFFSET('Baseline QTR'!$C7,0,4*(COLUMNS('Baseline QTR'!$C7:AJ7)-1),1,4))</f>
        <v>1779.0833333333335</v>
      </c>
      <c r="AK7" s="48">
        <f ca="1">AVERAGE(OFFSET('Baseline QTR'!$C7,0,4*(COLUMNS('Baseline QTR'!$C7:AK7)-1),1,4))</f>
        <v>1792.1416666666667</v>
      </c>
      <c r="AL7" s="49">
        <f ca="1">AVERAGE(OFFSET('Baseline QTR'!$C7,0,4*(COLUMNS('Baseline QTR'!$C7:AL7)-1),1,4))</f>
        <v>1792.6811666666667</v>
      </c>
      <c r="AM7" s="49">
        <f ca="1">AVERAGE(OFFSET('Baseline QTR'!$C7,0,4*(COLUMNS('Baseline QTR'!$C7:AM7)-1),1,4))</f>
        <v>1801.5002500000001</v>
      </c>
      <c r="AN7" s="49">
        <f ca="1">AVERAGE(OFFSET('Baseline QTR'!$C7,0,4*(COLUMNS('Baseline QTR'!$C7:AN7)-1),1,4))</f>
        <v>1815.788</v>
      </c>
      <c r="AO7" s="49">
        <f ca="1">AVERAGE(OFFSET('Baseline QTR'!$C7,0,4*(COLUMNS('Baseline QTR'!$C7:AO7)-1),1,4))</f>
        <v>1835.29225</v>
      </c>
      <c r="AP7" s="49">
        <f ca="1">AVERAGE(OFFSET('Baseline QTR'!$C7,0,4*(COLUMNS('Baseline QTR'!$C7:AP7)-1),1,4))</f>
        <v>1860.64</v>
      </c>
      <c r="AQ7" s="49">
        <f ca="1">AVERAGE(OFFSET('Baseline QTR'!$C7,0,4*(COLUMNS('Baseline QTR'!$C7:AQ7)-1),1,4))</f>
        <v>1887.9607499999997</v>
      </c>
    </row>
    <row r="8" spans="1:43" x14ac:dyDescent="0.2">
      <c r="A8" t="str">
        <f>'Baseline QTR'!A8</f>
        <v>KS_NGDS</v>
      </c>
      <c r="B8" t="str">
        <f>'Baseline QTR'!B8</f>
        <v xml:space="preserve"> Goods producing</v>
      </c>
      <c r="C8" s="47">
        <f ca="1">AVERAGE(OFFSET('Baseline QTR'!$C8,0,4*(COLUMNS('Baseline QTR'!$C8:C8)-1),1,4))</f>
        <v>277.13333333333333</v>
      </c>
      <c r="D8" s="47">
        <f ca="1">AVERAGE(OFFSET('Baseline QTR'!$C8,0,4*(COLUMNS('Baseline QTR'!$C8:D8)-1),1,4))</f>
        <v>270.61666666666667</v>
      </c>
      <c r="E8" s="47">
        <f ca="1">AVERAGE(OFFSET('Baseline QTR'!$C8,0,4*(COLUMNS('Baseline QTR'!$C8:E8)-1),1,4))</f>
        <v>268.125</v>
      </c>
      <c r="F8" s="47">
        <f ca="1">AVERAGE(OFFSET('Baseline QTR'!$C8,0,4*(COLUMNS('Baseline QTR'!$C8:F8)-1),1,4))</f>
        <v>254.84166666666667</v>
      </c>
      <c r="G8" s="47">
        <f ca="1">AVERAGE(OFFSET('Baseline QTR'!$C8,0,4*(COLUMNS('Baseline QTR'!$C8:G8)-1),1,4))</f>
        <v>243.69166666666669</v>
      </c>
      <c r="H8" s="47">
        <f ca="1">AVERAGE(OFFSET('Baseline QTR'!$C8,0,4*(COLUMNS('Baseline QTR'!$C8:H8)-1),1,4))</f>
        <v>238.16666666666669</v>
      </c>
      <c r="I8" s="47">
        <f ca="1">AVERAGE(OFFSET('Baseline QTR'!$C8,0,4*(COLUMNS('Baseline QTR'!$C8:I8)-1),1,4))</f>
        <v>248.69166666666666</v>
      </c>
      <c r="J8" s="47">
        <f ca="1">AVERAGE(OFFSET('Baseline QTR'!$C8,0,4*(COLUMNS('Baseline QTR'!$C8:J8)-1),1,4))</f>
        <v>277.24166666666667</v>
      </c>
      <c r="K8" s="47">
        <f ca="1">AVERAGE(OFFSET('Baseline QTR'!$C8,0,4*(COLUMNS('Baseline QTR'!$C8:K8)-1),1,4))</f>
        <v>293.17499999999995</v>
      </c>
      <c r="L8" s="47">
        <f ca="1">AVERAGE(OFFSET('Baseline QTR'!$C8,0,4*(COLUMNS('Baseline QTR'!$C8:L8)-1),1,4))</f>
        <v>284.5333333333333</v>
      </c>
      <c r="M8" s="47">
        <f ca="1">AVERAGE(OFFSET('Baseline QTR'!$C8,0,4*(COLUMNS('Baseline QTR'!$C8:M8)-1),1,4))</f>
        <v>275.68333333333334</v>
      </c>
      <c r="N8" s="47">
        <f ca="1">AVERAGE(OFFSET('Baseline QTR'!$C8,0,4*(COLUMNS('Baseline QTR'!$C8:N8)-1),1,4))</f>
        <v>266.48333333333335</v>
      </c>
      <c r="O8" s="47">
        <f ca="1">AVERAGE(OFFSET('Baseline QTR'!$C8,0,4*(COLUMNS('Baseline QTR'!$C8:O8)-1),1,4))</f>
        <v>241.14999999999998</v>
      </c>
      <c r="P8" s="47">
        <f ca="1">AVERAGE(OFFSET('Baseline QTR'!$C8,0,4*(COLUMNS('Baseline QTR'!$C8:P8)-1),1,4))</f>
        <v>224.52499999999998</v>
      </c>
      <c r="Q8" s="47">
        <f ca="1">AVERAGE(OFFSET('Baseline QTR'!$C8,0,4*(COLUMNS('Baseline QTR'!$C8:Q8)-1),1,4))</f>
        <v>223.25833333333335</v>
      </c>
      <c r="R8" s="47">
        <f ca="1">AVERAGE(OFFSET('Baseline QTR'!$C8,0,4*(COLUMNS('Baseline QTR'!$C8:R8)-1),1,4))</f>
        <v>235.08333333333331</v>
      </c>
      <c r="S8" s="47">
        <f ca="1">AVERAGE(OFFSET('Baseline QTR'!$C8,0,4*(COLUMNS('Baseline QTR'!$C8:S8)-1),1,4))</f>
        <v>252.73333333333332</v>
      </c>
      <c r="T8" s="47">
        <f ca="1">AVERAGE(OFFSET('Baseline QTR'!$C8,0,4*(COLUMNS('Baseline QTR'!$C8:T8)-1),1,4))</f>
        <v>267.20000000000005</v>
      </c>
      <c r="U8" s="47">
        <f ca="1">AVERAGE(OFFSET('Baseline QTR'!$C8,0,4*(COLUMNS('Baseline QTR'!$C8:U8)-1),1,4))</f>
        <v>264.64999999999998</v>
      </c>
      <c r="V8" s="47">
        <f ca="1">AVERAGE(OFFSET('Baseline QTR'!$C8,0,4*(COLUMNS('Baseline QTR'!$C8:V8)-1),1,4))</f>
        <v>231.2833333333333</v>
      </c>
      <c r="W8" s="47">
        <f ca="1">AVERAGE(OFFSET('Baseline QTR'!$C8,0,4*(COLUMNS('Baseline QTR'!$C8:W8)-1),1,4))</f>
        <v>216.75</v>
      </c>
      <c r="X8" s="47">
        <f ca="1">AVERAGE(OFFSET('Baseline QTR'!$C8,0,4*(COLUMNS('Baseline QTR'!$C8:X8)-1),1,4))</f>
        <v>222.21666666666667</v>
      </c>
      <c r="Y8" s="47">
        <f ca="1">AVERAGE(OFFSET('Baseline QTR'!$C8,0,4*(COLUMNS('Baseline QTR'!$C8:Y8)-1),1,4))</f>
        <v>233.86666666666667</v>
      </c>
      <c r="Z8" s="47">
        <f ca="1">AVERAGE(OFFSET('Baseline QTR'!$C8,0,4*(COLUMNS('Baseline QTR'!$C8:Z8)-1),1,4))</f>
        <v>243.04166666666669</v>
      </c>
      <c r="AA8" s="47">
        <f ca="1">AVERAGE(OFFSET('Baseline QTR'!$C8,0,4*(COLUMNS('Baseline QTR'!$C8:AA8)-1),1,4))</f>
        <v>248.78333333333333</v>
      </c>
      <c r="AB8" s="47">
        <f ca="1">AVERAGE(OFFSET('Baseline QTR'!$C8,0,4*(COLUMNS('Baseline QTR'!$C8:AB8)-1),1,4))</f>
        <v>257.97500000000002</v>
      </c>
      <c r="AC8" s="47">
        <f ca="1">AVERAGE(OFFSET('Baseline QTR'!$C8,0,4*(COLUMNS('Baseline QTR'!$C8:AC8)-1),1,4))</f>
        <v>261.68333333333334</v>
      </c>
      <c r="AD8" s="47">
        <f ca="1">AVERAGE(OFFSET('Baseline QTR'!$C8,0,4*(COLUMNS('Baseline QTR'!$C8:AD8)-1),1,4))</f>
        <v>259.11666666666667</v>
      </c>
      <c r="AE8" s="47">
        <f ca="1">AVERAGE(OFFSET('Baseline QTR'!$C8,0,4*(COLUMNS('Baseline QTR'!$C8:AE8)-1),1,4))</f>
        <v>264.20833333333337</v>
      </c>
      <c r="AF8" s="47">
        <f ca="1">AVERAGE(OFFSET('Baseline QTR'!$C8,0,4*(COLUMNS('Baseline QTR'!$C8:AF8)-1),1,4))</f>
        <v>270.95833333333331</v>
      </c>
      <c r="AG8" s="48">
        <f ca="1">AVERAGE(OFFSET('Baseline QTR'!$C8,0,4*(COLUMNS('Baseline QTR'!$C8:AG8)-1),1,4))</f>
        <v>252.64166666666665</v>
      </c>
      <c r="AH8" s="48">
        <f ca="1">AVERAGE(OFFSET('Baseline QTR'!$C8,0,4*(COLUMNS('Baseline QTR'!$C8:AH8)-1),1,4))</f>
        <v>243.875</v>
      </c>
      <c r="AI8" s="48">
        <f ca="1">AVERAGE(OFFSET('Baseline QTR'!$C8,0,4*(COLUMNS('Baseline QTR'!$C8:AI8)-1),1,4))</f>
        <v>249.4666666666667</v>
      </c>
      <c r="AJ8" s="48">
        <f ca="1">AVERAGE(OFFSET('Baseline QTR'!$C8,0,4*(COLUMNS('Baseline QTR'!$C8:AJ8)-1),1,4))</f>
        <v>252.20833333333331</v>
      </c>
      <c r="AK8" s="48">
        <f ca="1">AVERAGE(OFFSET('Baseline QTR'!$C8,0,4*(COLUMNS('Baseline QTR'!$C8:AK8)-1),1,4))</f>
        <v>248.86666666666665</v>
      </c>
      <c r="AL8" s="49">
        <f ca="1">AVERAGE(OFFSET('Baseline QTR'!$C8,0,4*(COLUMNS('Baseline QTR'!$C8:AL8)-1),1,4))</f>
        <v>239.39673333333332</v>
      </c>
      <c r="AM8" s="49">
        <f ca="1">AVERAGE(OFFSET('Baseline QTR'!$C8,0,4*(COLUMNS('Baseline QTR'!$C8:AM8)-1),1,4))</f>
        <v>239.33929999999998</v>
      </c>
      <c r="AN8" s="49">
        <f ca="1">AVERAGE(OFFSET('Baseline QTR'!$C8,0,4*(COLUMNS('Baseline QTR'!$C8:AN8)-1),1,4))</f>
        <v>243.24809999999999</v>
      </c>
      <c r="AO8" s="49">
        <f ca="1">AVERAGE(OFFSET('Baseline QTR'!$C8,0,4*(COLUMNS('Baseline QTR'!$C8:AO8)-1),1,4))</f>
        <v>248.05862500000001</v>
      </c>
      <c r="AP8" s="49">
        <f ca="1">AVERAGE(OFFSET('Baseline QTR'!$C8,0,4*(COLUMNS('Baseline QTR'!$C8:AP8)-1),1,4))</f>
        <v>252.19209999999998</v>
      </c>
      <c r="AQ8" s="49">
        <f ca="1">AVERAGE(OFFSET('Baseline QTR'!$C8,0,4*(COLUMNS('Baseline QTR'!$C8:AQ8)-1),1,4))</f>
        <v>255.68774999999999</v>
      </c>
    </row>
    <row r="9" spans="1:43" x14ac:dyDescent="0.2">
      <c r="A9" t="str">
        <f>'Baseline QTR'!A9</f>
        <v>KS_NMLC</v>
      </c>
      <c r="B9" t="str">
        <f>'Baseline QTR'!B9</f>
        <v xml:space="preserve">   Mining, Logging and Construction</v>
      </c>
      <c r="C9" s="47">
        <f ca="1">AVERAGE(OFFSET('Baseline QTR'!$C9,0,4*(COLUMNS('Baseline QTR'!$C9:C9)-1),1,4))</f>
        <v>64.416666666666657</v>
      </c>
      <c r="D9" s="47">
        <f ca="1">AVERAGE(OFFSET('Baseline QTR'!$C9,0,4*(COLUMNS('Baseline QTR'!$C9:D9)-1),1,4))</f>
        <v>61.95</v>
      </c>
      <c r="E9" s="47">
        <f ca="1">AVERAGE(OFFSET('Baseline QTR'!$C9,0,4*(COLUMNS('Baseline QTR'!$C9:E9)-1),1,4))</f>
        <v>63.424999999999997</v>
      </c>
      <c r="F9" s="47">
        <f ca="1">AVERAGE(OFFSET('Baseline QTR'!$C9,0,4*(COLUMNS('Baseline QTR'!$C9:F9)-1),1,4))</f>
        <v>60.341666666666669</v>
      </c>
      <c r="G9" s="47">
        <f ca="1">AVERAGE(OFFSET('Baseline QTR'!$C9,0,4*(COLUMNS('Baseline QTR'!$C9:G9)-1),1,4))</f>
        <v>59.433333333333337</v>
      </c>
      <c r="H9" s="47">
        <f ca="1">AVERAGE(OFFSET('Baseline QTR'!$C9,0,4*(COLUMNS('Baseline QTR'!$C9:H9)-1),1,4))</f>
        <v>59.94166666666667</v>
      </c>
      <c r="I9" s="47">
        <f ca="1">AVERAGE(OFFSET('Baseline QTR'!$C9,0,4*(COLUMNS('Baseline QTR'!$C9:I9)-1),1,4))</f>
        <v>62.116666666666674</v>
      </c>
      <c r="J9" s="47">
        <f ca="1">AVERAGE(OFFSET('Baseline QTR'!$C9,0,4*(COLUMNS('Baseline QTR'!$C9:J9)-1),1,4))</f>
        <v>68.3</v>
      </c>
      <c r="K9" s="47">
        <f ca="1">AVERAGE(OFFSET('Baseline QTR'!$C9,0,4*(COLUMNS('Baseline QTR'!$C9:K9)-1),1,4))</f>
        <v>73.75</v>
      </c>
      <c r="L9" s="47">
        <f ca="1">AVERAGE(OFFSET('Baseline QTR'!$C9,0,4*(COLUMNS('Baseline QTR'!$C9:L9)-1),1,4))</f>
        <v>80.066666666666663</v>
      </c>
      <c r="M9" s="47">
        <f ca="1">AVERAGE(OFFSET('Baseline QTR'!$C9,0,4*(COLUMNS('Baseline QTR'!$C9:M9)-1),1,4))</f>
        <v>85.391666666666666</v>
      </c>
      <c r="N9" s="47">
        <f ca="1">AVERAGE(OFFSET('Baseline QTR'!$C9,0,4*(COLUMNS('Baseline QTR'!$C9:N9)-1),1,4))</f>
        <v>83.224999999999994</v>
      </c>
      <c r="O9" s="47">
        <f ca="1">AVERAGE(OFFSET('Baseline QTR'!$C9,0,4*(COLUMNS('Baseline QTR'!$C9:O9)-1),1,4))</f>
        <v>77.400000000000006</v>
      </c>
      <c r="P9" s="47">
        <f ca="1">AVERAGE(OFFSET('Baseline QTR'!$C9,0,4*(COLUMNS('Baseline QTR'!$C9:P9)-1),1,4))</f>
        <v>75.625</v>
      </c>
      <c r="Q9" s="47">
        <f ca="1">AVERAGE(OFFSET('Baseline QTR'!$C9,0,4*(COLUMNS('Baseline QTR'!$C9:Q9)-1),1,4))</f>
        <v>77.900000000000006</v>
      </c>
      <c r="R9" s="47">
        <f ca="1">AVERAGE(OFFSET('Baseline QTR'!$C9,0,4*(COLUMNS('Baseline QTR'!$C9:R9)-1),1,4))</f>
        <v>83.558333333333337</v>
      </c>
      <c r="S9" s="47">
        <f ca="1">AVERAGE(OFFSET('Baseline QTR'!$C9,0,4*(COLUMNS('Baseline QTR'!$C9:S9)-1),1,4))</f>
        <v>92.024999999999991</v>
      </c>
      <c r="T9" s="47">
        <f ca="1">AVERAGE(OFFSET('Baseline QTR'!$C9,0,4*(COLUMNS('Baseline QTR'!$C9:T9)-1),1,4))</f>
        <v>100.26666666666667</v>
      </c>
      <c r="U9" s="47">
        <f ca="1">AVERAGE(OFFSET('Baseline QTR'!$C9,0,4*(COLUMNS('Baseline QTR'!$C9:U9)-1),1,4))</f>
        <v>97.166666666666657</v>
      </c>
      <c r="V9" s="47">
        <f ca="1">AVERAGE(OFFSET('Baseline QTR'!$C9,0,4*(COLUMNS('Baseline QTR'!$C9:V9)-1),1,4))</f>
        <v>75.591666666666669</v>
      </c>
      <c r="W9" s="47">
        <f ca="1">AVERAGE(OFFSET('Baseline QTR'!$C9,0,4*(COLUMNS('Baseline QTR'!$C9:W9)-1),1,4))</f>
        <v>66.05</v>
      </c>
      <c r="X9" s="47">
        <f ca="1">AVERAGE(OFFSET('Baseline QTR'!$C9,0,4*(COLUMNS('Baseline QTR'!$C9:X9)-1),1,4))</f>
        <v>63.733333333333334</v>
      </c>
      <c r="Y9" s="47">
        <f ca="1">AVERAGE(OFFSET('Baseline QTR'!$C9,0,4*(COLUMNS('Baseline QTR'!$C9:Y9)-1),1,4))</f>
        <v>66.608333333333334</v>
      </c>
      <c r="Z9" s="47">
        <f ca="1">AVERAGE(OFFSET('Baseline QTR'!$C9,0,4*(COLUMNS('Baseline QTR'!$C9:Z9)-1),1,4))</f>
        <v>72.55</v>
      </c>
      <c r="AA9" s="47">
        <f ca="1">AVERAGE(OFFSET('Baseline QTR'!$C9,0,4*(COLUMNS('Baseline QTR'!$C9:AA9)-1),1,4))</f>
        <v>78.666666666666671</v>
      </c>
      <c r="AB9" s="47">
        <f ca="1">AVERAGE(OFFSET('Baseline QTR'!$C9,0,4*(COLUMNS('Baseline QTR'!$C9:AB9)-1),1,4))</f>
        <v>86.916666666666671</v>
      </c>
      <c r="AC9" s="47">
        <f ca="1">AVERAGE(OFFSET('Baseline QTR'!$C9,0,4*(COLUMNS('Baseline QTR'!$C9:AC9)-1),1,4))</f>
        <v>93.174999999999997</v>
      </c>
      <c r="AD9" s="47">
        <f ca="1">AVERAGE(OFFSET('Baseline QTR'!$C9,0,4*(COLUMNS('Baseline QTR'!$C9:AD9)-1),1,4))</f>
        <v>97.541666666666671</v>
      </c>
      <c r="AE9" s="47">
        <f ca="1">AVERAGE(OFFSET('Baseline QTR'!$C9,0,4*(COLUMNS('Baseline QTR'!$C9:AE9)-1),1,4))</f>
        <v>102.8</v>
      </c>
      <c r="AF9" s="47">
        <f ca="1">AVERAGE(OFFSET('Baseline QTR'!$C9,0,4*(COLUMNS('Baseline QTR'!$C9:AF9)-1),1,4))</f>
        <v>104.39166666666667</v>
      </c>
      <c r="AG9" s="48">
        <f ca="1">AVERAGE(OFFSET('Baseline QTR'!$C9,0,4*(COLUMNS('Baseline QTR'!$C9:AG9)-1),1,4))</f>
        <v>100.59166666666667</v>
      </c>
      <c r="AH9" s="48">
        <f ca="1">AVERAGE(OFFSET('Baseline QTR'!$C9,0,4*(COLUMNS('Baseline QTR'!$C9:AH9)-1),1,4))</f>
        <v>104.80000000000001</v>
      </c>
      <c r="AI9" s="48">
        <f ca="1">AVERAGE(OFFSET('Baseline QTR'!$C9,0,4*(COLUMNS('Baseline QTR'!$C9:AI9)-1),1,4))</f>
        <v>106.2</v>
      </c>
      <c r="AJ9" s="48">
        <f ca="1">AVERAGE(OFFSET('Baseline QTR'!$C9,0,4*(COLUMNS('Baseline QTR'!$C9:AJ9)-1),1,4))</f>
        <v>104.58333333333334</v>
      </c>
      <c r="AK9" s="48">
        <f ca="1">AVERAGE(OFFSET('Baseline QTR'!$C9,0,4*(COLUMNS('Baseline QTR'!$C9:AK9)-1),1,4))</f>
        <v>99.933333333333337</v>
      </c>
      <c r="AL9" s="49">
        <f ca="1">AVERAGE(OFFSET('Baseline QTR'!$C9,0,4*(COLUMNS('Baseline QTR'!$C9:AL9)-1),1,4))</f>
        <v>93.478781666666663</v>
      </c>
      <c r="AM9" s="49">
        <f ca="1">AVERAGE(OFFSET('Baseline QTR'!$C9,0,4*(COLUMNS('Baseline QTR'!$C9:AM9)-1),1,4))</f>
        <v>92.389582499999989</v>
      </c>
      <c r="AN9" s="49">
        <f ca="1">AVERAGE(OFFSET('Baseline QTR'!$C9,0,4*(COLUMNS('Baseline QTR'!$C9:AN9)-1),1,4))</f>
        <v>94.245480000000001</v>
      </c>
      <c r="AO9" s="49">
        <f ca="1">AVERAGE(OFFSET('Baseline QTR'!$C9,0,4*(COLUMNS('Baseline QTR'!$C9:AO9)-1),1,4))</f>
        <v>96.847467499999993</v>
      </c>
      <c r="AP9" s="49">
        <f ca="1">AVERAGE(OFFSET('Baseline QTR'!$C9,0,4*(COLUMNS('Baseline QTR'!$C9:AP9)-1),1,4))</f>
        <v>99.314547499999989</v>
      </c>
      <c r="AQ9" s="49">
        <f ca="1">AVERAGE(OFFSET('Baseline QTR'!$C9,0,4*(COLUMNS('Baseline QTR'!$C9:AQ9)-1),1,4))</f>
        <v>101.314025</v>
      </c>
    </row>
    <row r="10" spans="1:43" x14ac:dyDescent="0.2">
      <c r="A10" t="str">
        <f>'Baseline QTR'!A10</f>
        <v>KS_NMFG</v>
      </c>
      <c r="B10" t="str">
        <f>'Baseline QTR'!B10</f>
        <v xml:space="preserve">   Manufacturing</v>
      </c>
      <c r="C10" s="47">
        <f ca="1">AVERAGE(OFFSET('Baseline QTR'!$C10,0,4*(COLUMNS('Baseline QTR'!$C10:C10)-1),1,4))</f>
        <v>212.71666666666667</v>
      </c>
      <c r="D10" s="47">
        <f ca="1">AVERAGE(OFFSET('Baseline QTR'!$C10,0,4*(COLUMNS('Baseline QTR'!$C10:D10)-1),1,4))</f>
        <v>208.66666666666666</v>
      </c>
      <c r="E10" s="47">
        <f ca="1">AVERAGE(OFFSET('Baseline QTR'!$C10,0,4*(COLUMNS('Baseline QTR'!$C10:E10)-1),1,4))</f>
        <v>204.7</v>
      </c>
      <c r="F10" s="47">
        <f ca="1">AVERAGE(OFFSET('Baseline QTR'!$C10,0,4*(COLUMNS('Baseline QTR'!$C10:F10)-1),1,4))</f>
        <v>194.5</v>
      </c>
      <c r="G10" s="47">
        <f ca="1">AVERAGE(OFFSET('Baseline QTR'!$C10,0,4*(COLUMNS('Baseline QTR'!$C10:G10)-1),1,4))</f>
        <v>184.25833333333335</v>
      </c>
      <c r="H10" s="47">
        <f ca="1">AVERAGE(OFFSET('Baseline QTR'!$C10,0,4*(COLUMNS('Baseline QTR'!$C10:H10)-1),1,4))</f>
        <v>178.22500000000002</v>
      </c>
      <c r="I10" s="47">
        <f ca="1">AVERAGE(OFFSET('Baseline QTR'!$C10,0,4*(COLUMNS('Baseline QTR'!$C10:I10)-1),1,4))</f>
        <v>186.57499999999999</v>
      </c>
      <c r="J10" s="47">
        <f ca="1">AVERAGE(OFFSET('Baseline QTR'!$C10,0,4*(COLUMNS('Baseline QTR'!$C10:J10)-1),1,4))</f>
        <v>208.94166666666666</v>
      </c>
      <c r="K10" s="47">
        <f ca="1">AVERAGE(OFFSET('Baseline QTR'!$C10,0,4*(COLUMNS('Baseline QTR'!$C10:K10)-1),1,4))</f>
        <v>219.42500000000001</v>
      </c>
      <c r="L10" s="47">
        <f ca="1">AVERAGE(OFFSET('Baseline QTR'!$C10,0,4*(COLUMNS('Baseline QTR'!$C10:L10)-1),1,4))</f>
        <v>204.46666666666667</v>
      </c>
      <c r="M10" s="47">
        <f ca="1">AVERAGE(OFFSET('Baseline QTR'!$C10,0,4*(COLUMNS('Baseline QTR'!$C10:M10)-1),1,4))</f>
        <v>190.29166666666669</v>
      </c>
      <c r="N10" s="47">
        <f ca="1">AVERAGE(OFFSET('Baseline QTR'!$C10,0,4*(COLUMNS('Baseline QTR'!$C10:N10)-1),1,4))</f>
        <v>183.25833333333335</v>
      </c>
      <c r="O10" s="47">
        <f ca="1">AVERAGE(OFFSET('Baseline QTR'!$C10,0,4*(COLUMNS('Baseline QTR'!$C10:O10)-1),1,4))</f>
        <v>163.75</v>
      </c>
      <c r="P10" s="47">
        <f ca="1">AVERAGE(OFFSET('Baseline QTR'!$C10,0,4*(COLUMNS('Baseline QTR'!$C10:P10)-1),1,4))</f>
        <v>148.9</v>
      </c>
      <c r="Q10" s="47">
        <f ca="1">AVERAGE(OFFSET('Baseline QTR'!$C10,0,4*(COLUMNS('Baseline QTR'!$C10:Q10)-1),1,4))</f>
        <v>145.35833333333335</v>
      </c>
      <c r="R10" s="47">
        <f ca="1">AVERAGE(OFFSET('Baseline QTR'!$C10,0,4*(COLUMNS('Baseline QTR'!$C10:R10)-1),1,4))</f>
        <v>151.52499999999998</v>
      </c>
      <c r="S10" s="47">
        <f ca="1">AVERAGE(OFFSET('Baseline QTR'!$C10,0,4*(COLUMNS('Baseline QTR'!$C10:S10)-1),1,4))</f>
        <v>160.70833333333331</v>
      </c>
      <c r="T10" s="47">
        <f ca="1">AVERAGE(OFFSET('Baseline QTR'!$C10,0,4*(COLUMNS('Baseline QTR'!$C10:T10)-1),1,4))</f>
        <v>166.93333333333334</v>
      </c>
      <c r="U10" s="47">
        <f ca="1">AVERAGE(OFFSET('Baseline QTR'!$C10,0,4*(COLUMNS('Baseline QTR'!$C10:U10)-1),1,4))</f>
        <v>167.48333333333335</v>
      </c>
      <c r="V10" s="47">
        <f ca="1">AVERAGE(OFFSET('Baseline QTR'!$C10,0,4*(COLUMNS('Baseline QTR'!$C10:V10)-1),1,4))</f>
        <v>155.69166666666666</v>
      </c>
      <c r="W10" s="47">
        <f ca="1">AVERAGE(OFFSET('Baseline QTR'!$C10,0,4*(COLUMNS('Baseline QTR'!$C10:W10)-1),1,4))</f>
        <v>150.69999999999999</v>
      </c>
      <c r="X10" s="47">
        <f ca="1">AVERAGE(OFFSET('Baseline QTR'!$C10,0,4*(COLUMNS('Baseline QTR'!$C10:X10)-1),1,4))</f>
        <v>158.48333333333335</v>
      </c>
      <c r="Y10" s="47">
        <f ca="1">AVERAGE(OFFSET('Baseline QTR'!$C10,0,4*(COLUMNS('Baseline QTR'!$C10:Y10)-1),1,4))</f>
        <v>167.25833333333333</v>
      </c>
      <c r="Z10" s="47">
        <f ca="1">AVERAGE(OFFSET('Baseline QTR'!$C10,0,4*(COLUMNS('Baseline QTR'!$C10:Z10)-1),1,4))</f>
        <v>170.49166666666667</v>
      </c>
      <c r="AA10" s="47">
        <f ca="1">AVERAGE(OFFSET('Baseline QTR'!$C10,0,4*(COLUMNS('Baseline QTR'!$C10:AA10)-1),1,4))</f>
        <v>170.11666666666667</v>
      </c>
      <c r="AB10" s="47">
        <f ca="1">AVERAGE(OFFSET('Baseline QTR'!$C10,0,4*(COLUMNS('Baseline QTR'!$C10:AB10)-1),1,4))</f>
        <v>171.05833333333334</v>
      </c>
      <c r="AC10" s="47">
        <f ca="1">AVERAGE(OFFSET('Baseline QTR'!$C10,0,4*(COLUMNS('Baseline QTR'!$C10:AC10)-1),1,4))</f>
        <v>168.50833333333333</v>
      </c>
      <c r="AD10" s="47">
        <f ca="1">AVERAGE(OFFSET('Baseline QTR'!$C10,0,4*(COLUMNS('Baseline QTR'!$C10:AD10)-1),1,4))</f>
        <v>161.57499999999999</v>
      </c>
      <c r="AE10" s="47">
        <f ca="1">AVERAGE(OFFSET('Baseline QTR'!$C10,0,4*(COLUMNS('Baseline QTR'!$C10:AE10)-1),1,4))</f>
        <v>161.40833333333333</v>
      </c>
      <c r="AF10" s="47">
        <f ca="1">AVERAGE(OFFSET('Baseline QTR'!$C10,0,4*(COLUMNS('Baseline QTR'!$C10:AF10)-1),1,4))</f>
        <v>166.56666666666666</v>
      </c>
      <c r="AG10" s="48">
        <f ca="1">AVERAGE(OFFSET('Baseline QTR'!$C10,0,4*(COLUMNS('Baseline QTR'!$C10:AG10)-1),1,4))</f>
        <v>152.05000000000001</v>
      </c>
      <c r="AH10" s="48">
        <f ca="1">AVERAGE(OFFSET('Baseline QTR'!$C10,0,4*(COLUMNS('Baseline QTR'!$C10:AH10)-1),1,4))</f>
        <v>139.07499999999999</v>
      </c>
      <c r="AI10" s="48">
        <f ca="1">AVERAGE(OFFSET('Baseline QTR'!$C10,0,4*(COLUMNS('Baseline QTR'!$C10:AI10)-1),1,4))</f>
        <v>143.26666666666665</v>
      </c>
      <c r="AJ10" s="48">
        <f ca="1">AVERAGE(OFFSET('Baseline QTR'!$C10,0,4*(COLUMNS('Baseline QTR'!$C10:AJ10)-1),1,4))</f>
        <v>147.625</v>
      </c>
      <c r="AK10" s="48">
        <f ca="1">AVERAGE(OFFSET('Baseline QTR'!$C10,0,4*(COLUMNS('Baseline QTR'!$C10:AK10)-1),1,4))</f>
        <v>148.93333333333334</v>
      </c>
      <c r="AL10" s="49">
        <f ca="1">AVERAGE(OFFSET('Baseline QTR'!$C10,0,4*(COLUMNS('Baseline QTR'!$C10:AL10)-1),1,4))</f>
        <v>145.91794166666665</v>
      </c>
      <c r="AM10" s="49">
        <f ca="1">AVERAGE(OFFSET('Baseline QTR'!$C10,0,4*(COLUMNS('Baseline QTR'!$C10:AM10)-1),1,4))</f>
        <v>146.94970000000001</v>
      </c>
      <c r="AN10" s="49">
        <f ca="1">AVERAGE(OFFSET('Baseline QTR'!$C10,0,4*(COLUMNS('Baseline QTR'!$C10:AN10)-1),1,4))</f>
        <v>149.00262499999999</v>
      </c>
      <c r="AO10" s="49">
        <f ca="1">AVERAGE(OFFSET('Baseline QTR'!$C10,0,4*(COLUMNS('Baseline QTR'!$C10:AO10)-1),1,4))</f>
        <v>151.21115</v>
      </c>
      <c r="AP10" s="49">
        <f ca="1">AVERAGE(OFFSET('Baseline QTR'!$C10,0,4*(COLUMNS('Baseline QTR'!$C10:AP10)-1),1,4))</f>
        <v>152.87755000000001</v>
      </c>
      <c r="AQ10" s="49">
        <f ca="1">AVERAGE(OFFSET('Baseline QTR'!$C10,0,4*(COLUMNS('Baseline QTR'!$C10:AQ10)-1),1,4))</f>
        <v>154.37375</v>
      </c>
    </row>
    <row r="11" spans="1:43" x14ac:dyDescent="0.2">
      <c r="A11" t="str">
        <f>'Baseline QTR'!A11</f>
        <v>KS_NAER</v>
      </c>
      <c r="B11" t="str">
        <f>'Baseline QTR'!B11</f>
        <v xml:space="preserve">      Aerospace</v>
      </c>
      <c r="C11" s="47">
        <f ca="1">AVERAGE(OFFSET('Baseline QTR'!$C11,0,4*(COLUMNS('Baseline QTR'!$C11:C11)-1),1,4))</f>
        <v>112.34166666666665</v>
      </c>
      <c r="D11" s="47">
        <f ca="1">AVERAGE(OFFSET('Baseline QTR'!$C11,0,4*(COLUMNS('Baseline QTR'!$C11:D11)-1),1,4))</f>
        <v>112.7</v>
      </c>
      <c r="E11" s="47">
        <f ca="1">AVERAGE(OFFSET('Baseline QTR'!$C11,0,4*(COLUMNS('Baseline QTR'!$C11:E11)-1),1,4))</f>
        <v>109.28333333333333</v>
      </c>
      <c r="F11" s="47">
        <f ca="1">AVERAGE(OFFSET('Baseline QTR'!$C11,0,4*(COLUMNS('Baseline QTR'!$C11:F11)-1),1,4))</f>
        <v>99.825000000000003</v>
      </c>
      <c r="G11" s="47">
        <f ca="1">AVERAGE(OFFSET('Baseline QTR'!$C11,0,4*(COLUMNS('Baseline QTR'!$C11:G11)-1),1,4))</f>
        <v>89.1</v>
      </c>
      <c r="H11" s="47">
        <f ca="1">AVERAGE(OFFSET('Baseline QTR'!$C11,0,4*(COLUMNS('Baseline QTR'!$C11:H11)-1),1,4))</f>
        <v>78.691666666666663</v>
      </c>
      <c r="I11" s="47">
        <f ca="1">AVERAGE(OFFSET('Baseline QTR'!$C11,0,4*(COLUMNS('Baseline QTR'!$C11:I11)-1),1,4))</f>
        <v>83.508333333333326</v>
      </c>
      <c r="J11" s="47">
        <f ca="1">AVERAGE(OFFSET('Baseline QTR'!$C11,0,4*(COLUMNS('Baseline QTR'!$C11:J11)-1),1,4))</f>
        <v>101.44166666666666</v>
      </c>
      <c r="K11" s="47">
        <f ca="1">AVERAGE(OFFSET('Baseline QTR'!$C11,0,4*(COLUMNS('Baseline QTR'!$C11:K11)-1),1,4))</f>
        <v>107.82499999999999</v>
      </c>
      <c r="L11" s="47">
        <f ca="1">AVERAGE(OFFSET('Baseline QTR'!$C11,0,4*(COLUMNS('Baseline QTR'!$C11:L11)-1),1,4))</f>
        <v>94.550000000000011</v>
      </c>
      <c r="M11" s="47">
        <f ca="1">AVERAGE(OFFSET('Baseline QTR'!$C11,0,4*(COLUMNS('Baseline QTR'!$C11:M11)-1),1,4))</f>
        <v>82.516666666666666</v>
      </c>
      <c r="N11" s="47">
        <f ca="1">AVERAGE(OFFSET('Baseline QTR'!$C11,0,4*(COLUMNS('Baseline QTR'!$C11:N11)-1),1,4))</f>
        <v>83.525000000000006</v>
      </c>
      <c r="O11" s="47">
        <f ca="1">AVERAGE(OFFSET('Baseline QTR'!$C11,0,4*(COLUMNS('Baseline QTR'!$C11:O11)-1),1,4))</f>
        <v>72.608333333333334</v>
      </c>
      <c r="P11" s="47">
        <f ca="1">AVERAGE(OFFSET('Baseline QTR'!$C11,0,4*(COLUMNS('Baseline QTR'!$C11:P11)-1),1,4))</f>
        <v>62.541666666666671</v>
      </c>
      <c r="Q11" s="47">
        <f ca="1">AVERAGE(OFFSET('Baseline QTR'!$C11,0,4*(COLUMNS('Baseline QTR'!$C11:Q11)-1),1,4))</f>
        <v>58.808333333333337</v>
      </c>
      <c r="R11" s="47">
        <f ca="1">AVERAGE(OFFSET('Baseline QTR'!$C11,0,4*(COLUMNS('Baseline QTR'!$C11:R11)-1),1,4))</f>
        <v>62.533333333333331</v>
      </c>
      <c r="S11" s="47">
        <f ca="1">AVERAGE(OFFSET('Baseline QTR'!$C11,0,4*(COLUMNS('Baseline QTR'!$C11:S11)-1),1,4))</f>
        <v>69.724999999999994</v>
      </c>
      <c r="T11" s="47">
        <f ca="1">AVERAGE(OFFSET('Baseline QTR'!$C11,0,4*(COLUMNS('Baseline QTR'!$C11:T11)-1),1,4))</f>
        <v>75.916666666666657</v>
      </c>
      <c r="U11" s="47">
        <f ca="1">AVERAGE(OFFSET('Baseline QTR'!$C11,0,4*(COLUMNS('Baseline QTR'!$C11:U11)-1),1,4))</f>
        <v>78.608333333333334</v>
      </c>
      <c r="V11" s="47">
        <f ca="1">AVERAGE(OFFSET('Baseline QTR'!$C11,0,4*(COLUMNS('Baseline QTR'!$C11:V11)-1),1,4))</f>
        <v>78.808333333333337</v>
      </c>
      <c r="W11" s="47">
        <f ca="1">AVERAGE(OFFSET('Baseline QTR'!$C11,0,4*(COLUMNS('Baseline QTR'!$C11:W11)-1),1,4))</f>
        <v>76.766666666666666</v>
      </c>
      <c r="X11" s="47">
        <f ca="1">AVERAGE(OFFSET('Baseline QTR'!$C11,0,4*(COLUMNS('Baseline QTR'!$C11:X11)-1),1,4))</f>
        <v>82.091666666666669</v>
      </c>
      <c r="Y11" s="47">
        <f ca="1">AVERAGE(OFFSET('Baseline QTR'!$C11,0,4*(COLUMNS('Baseline QTR'!$C11:Y11)-1),1,4))</f>
        <v>89.158333333333331</v>
      </c>
      <c r="Z11" s="47">
        <f ca="1">AVERAGE(OFFSET('Baseline QTR'!$C11,0,4*(COLUMNS('Baseline QTR'!$C11:Z11)-1),1,4))</f>
        <v>90.841666666666669</v>
      </c>
      <c r="AA11" s="47">
        <f ca="1">AVERAGE(OFFSET('Baseline QTR'!$C11,0,4*(COLUMNS('Baseline QTR'!$C11:AA11)-1),1,4))</f>
        <v>88.816666666666663</v>
      </c>
      <c r="AB11" s="47">
        <f ca="1">AVERAGE(OFFSET('Baseline QTR'!$C11,0,4*(COLUMNS('Baseline QTR'!$C11:AB11)-1),1,4))</f>
        <v>88.141666666666666</v>
      </c>
      <c r="AC11" s="47">
        <f ca="1">AVERAGE(OFFSET('Baseline QTR'!$C11,0,4*(COLUMNS('Baseline QTR'!$C11:AC11)-1),1,4))</f>
        <v>84.974999999999994</v>
      </c>
      <c r="AD11" s="47">
        <f ca="1">AVERAGE(OFFSET('Baseline QTR'!$C11,0,4*(COLUMNS('Baseline QTR'!$C11:AD11)-1),1,4))</f>
        <v>78.183333333333337</v>
      </c>
      <c r="AE11" s="47">
        <f ca="1">AVERAGE(OFFSET('Baseline QTR'!$C11,0,4*(COLUMNS('Baseline QTR'!$C11:AE11)-1),1,4))</f>
        <v>77.75</v>
      </c>
      <c r="AF11" s="47">
        <f ca="1">AVERAGE(OFFSET('Baseline QTR'!$C11,0,4*(COLUMNS('Baseline QTR'!$C11:AF11)-1),1,4))</f>
        <v>81.916666666666671</v>
      </c>
      <c r="AG11" s="48">
        <f ca="1">AVERAGE(OFFSET('Baseline QTR'!$C11,0,4*(COLUMNS('Baseline QTR'!$C11:AG11)-1),1,4))</f>
        <v>74.300000000000011</v>
      </c>
      <c r="AH11" s="48">
        <f ca="1">AVERAGE(OFFSET('Baseline QTR'!$C11,0,4*(COLUMNS('Baseline QTR'!$C11:AH11)-1),1,4))</f>
        <v>62.875</v>
      </c>
      <c r="AI11" s="48">
        <f ca="1">AVERAGE(OFFSET('Baseline QTR'!$C11,0,4*(COLUMNS('Baseline QTR'!$C11:AI11)-1),1,4))</f>
        <v>66.783333333333331</v>
      </c>
      <c r="AJ11" s="48">
        <f ca="1">AVERAGE(OFFSET('Baseline QTR'!$C11,0,4*(COLUMNS('Baseline QTR'!$C11:AJ11)-1),1,4))</f>
        <v>72.941666666666663</v>
      </c>
      <c r="AK11" s="48">
        <f ca="1">AVERAGE(OFFSET('Baseline QTR'!$C11,0,4*(COLUMNS('Baseline QTR'!$C11:AK11)-1),1,4))</f>
        <v>75.525000000000006</v>
      </c>
      <c r="AL11" s="49">
        <f ca="1">AVERAGE(OFFSET('Baseline QTR'!$C11,0,4*(COLUMNS('Baseline QTR'!$C11:AL11)-1),1,4))</f>
        <v>74.504752499999995</v>
      </c>
      <c r="AM11" s="49">
        <f ca="1">AVERAGE(OFFSET('Baseline QTR'!$C11,0,4*(COLUMNS('Baseline QTR'!$C11:AM11)-1),1,4))</f>
        <v>75.992567500000007</v>
      </c>
      <c r="AN11" s="49">
        <f ca="1">AVERAGE(OFFSET('Baseline QTR'!$C11,0,4*(COLUMNS('Baseline QTR'!$C11:AN11)-1),1,4))</f>
        <v>77.663352500000002</v>
      </c>
      <c r="AO11" s="49">
        <f ca="1">AVERAGE(OFFSET('Baseline QTR'!$C11,0,4*(COLUMNS('Baseline QTR'!$C11:AO11)-1),1,4))</f>
        <v>79.289064999999994</v>
      </c>
      <c r="AP11" s="49">
        <f ca="1">AVERAGE(OFFSET('Baseline QTR'!$C11,0,4*(COLUMNS('Baseline QTR'!$C11:AP11)-1),1,4))</f>
        <v>80.235567500000002</v>
      </c>
      <c r="AQ11" s="49">
        <f ca="1">AVERAGE(OFFSET('Baseline QTR'!$C11,0,4*(COLUMNS('Baseline QTR'!$C11:AQ11)-1),1,4))</f>
        <v>80.737439999999992</v>
      </c>
    </row>
    <row r="12" spans="1:43" x14ac:dyDescent="0.2">
      <c r="A12" t="str">
        <f>'Baseline QTR'!A12</f>
        <v>KS_NSRV</v>
      </c>
      <c r="B12" t="str">
        <f>'Baseline QTR'!B12</f>
        <v xml:space="preserve"> Services providing</v>
      </c>
      <c r="C12" s="47">
        <f ca="1">AVERAGE(OFFSET('Baseline QTR'!$C12,0,4*(COLUMNS('Baseline QTR'!$C12:C12)-1),1,4))</f>
        <v>832.47499999999991</v>
      </c>
      <c r="D12" s="47">
        <f ca="1">AVERAGE(OFFSET('Baseline QTR'!$C12,0,4*(COLUMNS('Baseline QTR'!$C12:D12)-1),1,4))</f>
        <v>843.8416666666667</v>
      </c>
      <c r="E12" s="47">
        <f ca="1">AVERAGE(OFFSET('Baseline QTR'!$C12,0,4*(COLUMNS('Baseline QTR'!$C12:E12)-1),1,4))</f>
        <v>860.35833333333335</v>
      </c>
      <c r="F12" s="47">
        <f ca="1">AVERAGE(OFFSET('Baseline QTR'!$C12,0,4*(COLUMNS('Baseline QTR'!$C12:F12)-1),1,4))</f>
        <v>885.43333333333339</v>
      </c>
      <c r="G12" s="47">
        <f ca="1">AVERAGE(OFFSET('Baseline QTR'!$C12,0,4*(COLUMNS('Baseline QTR'!$C12:G12)-1),1,4))</f>
        <v>908.44166666666661</v>
      </c>
      <c r="H12" s="47">
        <f ca="1">AVERAGE(OFFSET('Baseline QTR'!$C12,0,4*(COLUMNS('Baseline QTR'!$C12:H12)-1),1,4))</f>
        <v>935.35833333333346</v>
      </c>
      <c r="I12" s="47">
        <f ca="1">AVERAGE(OFFSET('Baseline QTR'!$C12,0,4*(COLUMNS('Baseline QTR'!$C12:I12)-1),1,4))</f>
        <v>968.9083333333333</v>
      </c>
      <c r="J12" s="47">
        <f ca="1">AVERAGE(OFFSET('Baseline QTR'!$C12,0,4*(COLUMNS('Baseline QTR'!$C12:J12)-1),1,4))</f>
        <v>1010.8083333333334</v>
      </c>
      <c r="K12" s="47">
        <f ca="1">AVERAGE(OFFSET('Baseline QTR'!$C12,0,4*(COLUMNS('Baseline QTR'!$C12:K12)-1),1,4))</f>
        <v>1056.8500000000001</v>
      </c>
      <c r="L12" s="47">
        <f ca="1">AVERAGE(OFFSET('Baseline QTR'!$C12,0,4*(COLUMNS('Baseline QTR'!$C12:L12)-1),1,4))</f>
        <v>1100.9083333333333</v>
      </c>
      <c r="M12" s="47">
        <f ca="1">AVERAGE(OFFSET('Baseline QTR'!$C12,0,4*(COLUMNS('Baseline QTR'!$C12:M12)-1),1,4))</f>
        <v>1141.1333333333332</v>
      </c>
      <c r="N12" s="47">
        <f ca="1">AVERAGE(OFFSET('Baseline QTR'!$C12,0,4*(COLUMNS('Baseline QTR'!$C12:N12)-1),1,4))</f>
        <v>1133.2</v>
      </c>
      <c r="O12" s="47">
        <f ca="1">AVERAGE(OFFSET('Baseline QTR'!$C12,0,4*(COLUMNS('Baseline QTR'!$C12:O12)-1),1,4))</f>
        <v>1110.2416666666668</v>
      </c>
      <c r="P12" s="47">
        <f ca="1">AVERAGE(OFFSET('Baseline QTR'!$C12,0,4*(COLUMNS('Baseline QTR'!$C12:P12)-1),1,4))</f>
        <v>1116.6500000000001</v>
      </c>
      <c r="Q12" s="47">
        <f ca="1">AVERAGE(OFFSET('Baseline QTR'!$C12,0,4*(COLUMNS('Baseline QTR'!$C12:Q12)-1),1,4))</f>
        <v>1127.75</v>
      </c>
      <c r="R12" s="47">
        <f ca="1">AVERAGE(OFFSET('Baseline QTR'!$C12,0,4*(COLUMNS('Baseline QTR'!$C12:R12)-1),1,4))</f>
        <v>1150.375</v>
      </c>
      <c r="S12" s="47">
        <f ca="1">AVERAGE(OFFSET('Baseline QTR'!$C12,0,4*(COLUMNS('Baseline QTR'!$C12:S12)-1),1,4))</f>
        <v>1177.425</v>
      </c>
      <c r="T12" s="47">
        <f ca="1">AVERAGE(OFFSET('Baseline QTR'!$C12,0,4*(COLUMNS('Baseline QTR'!$C12:T12)-1),1,4))</f>
        <v>1207.4499999999998</v>
      </c>
      <c r="U12" s="47">
        <f ca="1">AVERAGE(OFFSET('Baseline QTR'!$C12,0,4*(COLUMNS('Baseline QTR'!$C12:U12)-1),1,4))</f>
        <v>1228.2916666666665</v>
      </c>
      <c r="V12" s="47">
        <f ca="1">AVERAGE(OFFSET('Baseline QTR'!$C12,0,4*(COLUMNS('Baseline QTR'!$C12:V12)-1),1,4))</f>
        <v>1185.8833333333332</v>
      </c>
      <c r="W12" s="47">
        <f ca="1">AVERAGE(OFFSET('Baseline QTR'!$C12,0,4*(COLUMNS('Baseline QTR'!$C12:W12)-1),1,4))</f>
        <v>1179.6416666666667</v>
      </c>
      <c r="X12" s="47">
        <f ca="1">AVERAGE(OFFSET('Baseline QTR'!$C12,0,4*(COLUMNS('Baseline QTR'!$C12:X12)-1),1,4))</f>
        <v>1200.3499999999999</v>
      </c>
      <c r="Y12" s="47">
        <f ca="1">AVERAGE(OFFSET('Baseline QTR'!$C12,0,4*(COLUMNS('Baseline QTR'!$C12:Y12)-1),1,4))</f>
        <v>1226.075</v>
      </c>
      <c r="Z12" s="47">
        <f ca="1">AVERAGE(OFFSET('Baseline QTR'!$C12,0,4*(COLUMNS('Baseline QTR'!$C12:Z12)-1),1,4))</f>
        <v>1258.7</v>
      </c>
      <c r="AA12" s="47">
        <f ca="1">AVERAGE(OFFSET('Baseline QTR'!$C12,0,4*(COLUMNS('Baseline QTR'!$C12:AA12)-1),1,4))</f>
        <v>1294.4416666666668</v>
      </c>
      <c r="AB12" s="47">
        <f ca="1">AVERAGE(OFFSET('Baseline QTR'!$C12,0,4*(COLUMNS('Baseline QTR'!$C12:AB12)-1),1,4))</f>
        <v>1334.2916666666667</v>
      </c>
      <c r="AC12" s="47">
        <f ca="1">AVERAGE(OFFSET('Baseline QTR'!$C12,0,4*(COLUMNS('Baseline QTR'!$C12:AC12)-1),1,4))</f>
        <v>1382.2083333333335</v>
      </c>
      <c r="AD12" s="47">
        <f ca="1">AVERAGE(OFFSET('Baseline QTR'!$C12,0,4*(COLUMNS('Baseline QTR'!$C12:AD12)-1),1,4))</f>
        <v>1425.75</v>
      </c>
      <c r="AE12" s="47">
        <f ca="1">AVERAGE(OFFSET('Baseline QTR'!$C12,0,4*(COLUMNS('Baseline QTR'!$C12:AE12)-1),1,4))</f>
        <v>1458.7250000000004</v>
      </c>
      <c r="AF12" s="47">
        <f ca="1">AVERAGE(OFFSET('Baseline QTR'!$C12,0,4*(COLUMNS('Baseline QTR'!$C12:AF12)-1),1,4))</f>
        <v>1492.45</v>
      </c>
      <c r="AG12" s="48">
        <f ca="1">AVERAGE(OFFSET('Baseline QTR'!$C12,0,4*(COLUMNS('Baseline QTR'!$C12:AG12)-1),1,4))</f>
        <v>1408.7916666666667</v>
      </c>
      <c r="AH12" s="48">
        <f ca="1">AVERAGE(OFFSET('Baseline QTR'!$C12,0,4*(COLUMNS('Baseline QTR'!$C12:AH12)-1),1,4))</f>
        <v>1444.9833333333333</v>
      </c>
      <c r="AI12" s="48">
        <f ca="1">AVERAGE(OFFSET('Baseline QTR'!$C12,0,4*(COLUMNS('Baseline QTR'!$C12:AI12)-1),1,4))</f>
        <v>1514.575</v>
      </c>
      <c r="AJ12" s="48">
        <f ca="1">AVERAGE(OFFSET('Baseline QTR'!$C12,0,4*(COLUMNS('Baseline QTR'!$C12:AJ12)-1),1,4))</f>
        <v>1526.875</v>
      </c>
      <c r="AK12" s="48">
        <f ca="1">AVERAGE(OFFSET('Baseline QTR'!$C12,0,4*(COLUMNS('Baseline QTR'!$C12:AK12)-1),1,4))</f>
        <v>1543.2749999999999</v>
      </c>
      <c r="AL12" s="49">
        <f ca="1">AVERAGE(OFFSET('Baseline QTR'!$C12,0,4*(COLUMNS('Baseline QTR'!$C12:AL12)-1),1,4))</f>
        <v>1553.2843333333335</v>
      </c>
      <c r="AM12" s="49">
        <f ca="1">AVERAGE(OFFSET('Baseline QTR'!$C12,0,4*(COLUMNS('Baseline QTR'!$C12:AM12)-1),1,4))</f>
        <v>1562.16075</v>
      </c>
      <c r="AN12" s="49">
        <f ca="1">AVERAGE(OFFSET('Baseline QTR'!$C12,0,4*(COLUMNS('Baseline QTR'!$C12:AN12)-1),1,4))</f>
        <v>1572.5397500000001</v>
      </c>
      <c r="AO12" s="49">
        <f ca="1">AVERAGE(OFFSET('Baseline QTR'!$C12,0,4*(COLUMNS('Baseline QTR'!$C12:AO12)-1),1,4))</f>
        <v>1587.2335</v>
      </c>
      <c r="AP12" s="49">
        <f ca="1">AVERAGE(OFFSET('Baseline QTR'!$C12,0,4*(COLUMNS('Baseline QTR'!$C12:AP12)-1),1,4))</f>
        <v>1608.4480000000001</v>
      </c>
      <c r="AQ12" s="49">
        <f ca="1">AVERAGE(OFFSET('Baseline QTR'!$C12,0,4*(COLUMNS('Baseline QTR'!$C12:AQ12)-1),1,4))</f>
        <v>1632.2727500000001</v>
      </c>
    </row>
    <row r="13" spans="1:43" x14ac:dyDescent="0.2">
      <c r="A13" t="str">
        <f>'Baseline QTR'!A13</f>
        <v>KS_NTRD</v>
      </c>
      <c r="B13" t="str">
        <f>'Baseline QTR'!B13</f>
        <v xml:space="preserve">   Wholesale and retail trade</v>
      </c>
      <c r="C13" s="47">
        <f ca="1">AVERAGE(OFFSET('Baseline QTR'!$C13,0,4*(COLUMNS('Baseline QTR'!$C13:C13)-1),1,4))</f>
        <v>177.45</v>
      </c>
      <c r="D13" s="47">
        <f ca="1">AVERAGE(OFFSET('Baseline QTR'!$C13,0,4*(COLUMNS('Baseline QTR'!$C13:D13)-1),1,4))</f>
        <v>175.22499999999999</v>
      </c>
      <c r="E13" s="47">
        <f ca="1">AVERAGE(OFFSET('Baseline QTR'!$C13,0,4*(COLUMNS('Baseline QTR'!$C13:E13)-1),1,4))</f>
        <v>175.95</v>
      </c>
      <c r="F13" s="47">
        <f ca="1">AVERAGE(OFFSET('Baseline QTR'!$C13,0,4*(COLUMNS('Baseline QTR'!$C13:F13)-1),1,4))</f>
        <v>177.85000000000002</v>
      </c>
      <c r="G13" s="47">
        <f ca="1">AVERAGE(OFFSET('Baseline QTR'!$C13,0,4*(COLUMNS('Baseline QTR'!$C13:G13)-1),1,4))</f>
        <v>179.79166666666666</v>
      </c>
      <c r="H13" s="47">
        <f ca="1">AVERAGE(OFFSET('Baseline QTR'!$C13,0,4*(COLUMNS('Baseline QTR'!$C13:H13)-1),1,4))</f>
        <v>184.86666666666667</v>
      </c>
      <c r="I13" s="47">
        <f ca="1">AVERAGE(OFFSET('Baseline QTR'!$C13,0,4*(COLUMNS('Baseline QTR'!$C13:I13)-1),1,4))</f>
        <v>192.27500000000001</v>
      </c>
      <c r="J13" s="47">
        <f ca="1">AVERAGE(OFFSET('Baseline QTR'!$C13,0,4*(COLUMNS('Baseline QTR'!$C13:J13)-1),1,4))</f>
        <v>198.75</v>
      </c>
      <c r="K13" s="47">
        <f ca="1">AVERAGE(OFFSET('Baseline QTR'!$C13,0,4*(COLUMNS('Baseline QTR'!$C13:K13)-1),1,4))</f>
        <v>206.46666666666667</v>
      </c>
      <c r="L13" s="47">
        <f ca="1">AVERAGE(OFFSET('Baseline QTR'!$C13,0,4*(COLUMNS('Baseline QTR'!$C13:L13)-1),1,4))</f>
        <v>214.92499999999998</v>
      </c>
      <c r="M13" s="47">
        <f ca="1">AVERAGE(OFFSET('Baseline QTR'!$C13,0,4*(COLUMNS('Baseline QTR'!$C13:M13)-1),1,4))</f>
        <v>221.31666666666666</v>
      </c>
      <c r="N13" s="47">
        <f ca="1">AVERAGE(OFFSET('Baseline QTR'!$C13,0,4*(COLUMNS('Baseline QTR'!$C13:N13)-1),1,4))</f>
        <v>215.83333333333334</v>
      </c>
      <c r="O13" s="47">
        <f ca="1">AVERAGE(OFFSET('Baseline QTR'!$C13,0,4*(COLUMNS('Baseline QTR'!$C13:O13)-1),1,4))</f>
        <v>204.78333333333336</v>
      </c>
      <c r="P13" s="47">
        <f ca="1">AVERAGE(OFFSET('Baseline QTR'!$C13,0,4*(COLUMNS('Baseline QTR'!$C13:P13)-1),1,4))</f>
        <v>205.56666666666666</v>
      </c>
      <c r="Q13" s="47">
        <f ca="1">AVERAGE(OFFSET('Baseline QTR'!$C13,0,4*(COLUMNS('Baseline QTR'!$C13:Q13)-1),1,4))</f>
        <v>206.14166666666665</v>
      </c>
      <c r="R13" s="47">
        <f ca="1">AVERAGE(OFFSET('Baseline QTR'!$C13,0,4*(COLUMNS('Baseline QTR'!$C13:R13)-1),1,4))</f>
        <v>209.45000000000002</v>
      </c>
      <c r="S13" s="47">
        <f ca="1">AVERAGE(OFFSET('Baseline QTR'!$C13,0,4*(COLUMNS('Baseline QTR'!$C13:S13)-1),1,4))</f>
        <v>212.15833333333333</v>
      </c>
      <c r="T13" s="47">
        <f ca="1">AVERAGE(OFFSET('Baseline QTR'!$C13,0,4*(COLUMNS('Baseline QTR'!$C13:T13)-1),1,4))</f>
        <v>215.96666666666664</v>
      </c>
      <c r="U13" s="47">
        <f ca="1">AVERAGE(OFFSET('Baseline QTR'!$C13,0,4*(COLUMNS('Baseline QTR'!$C13:U13)-1),1,4))</f>
        <v>217.33333333333334</v>
      </c>
      <c r="V13" s="47">
        <f ca="1">AVERAGE(OFFSET('Baseline QTR'!$C13,0,4*(COLUMNS('Baseline QTR'!$C13:V13)-1),1,4))</f>
        <v>202.9</v>
      </c>
      <c r="W13" s="47">
        <f ca="1">AVERAGE(OFFSET('Baseline QTR'!$C13,0,4*(COLUMNS('Baseline QTR'!$C13:W13)-1),1,4))</f>
        <v>197.20000000000002</v>
      </c>
      <c r="X13" s="47">
        <f ca="1">AVERAGE(OFFSET('Baseline QTR'!$C13,0,4*(COLUMNS('Baseline QTR'!$C13:X13)-1),1,4))</f>
        <v>199.55</v>
      </c>
      <c r="Y13" s="47">
        <f ca="1">AVERAGE(OFFSET('Baseline QTR'!$C13,0,4*(COLUMNS('Baseline QTR'!$C13:Y13)-1),1,4))</f>
        <v>202.99166666666667</v>
      </c>
      <c r="Z13" s="47">
        <f ca="1">AVERAGE(OFFSET('Baseline QTR'!$C13,0,4*(COLUMNS('Baseline QTR'!$C13:Z13)-1),1,4))</f>
        <v>208.67500000000001</v>
      </c>
      <c r="AA13" s="47">
        <f ca="1">AVERAGE(OFFSET('Baseline QTR'!$C13,0,4*(COLUMNS('Baseline QTR'!$C13:AA13)-1),1,4))</f>
        <v>212.95833333333331</v>
      </c>
      <c r="AB13" s="47">
        <f ca="1">AVERAGE(OFFSET('Baseline QTR'!$C13,0,4*(COLUMNS('Baseline QTR'!$C13:AB13)-1),1,4))</f>
        <v>217.41666666666666</v>
      </c>
      <c r="AC13" s="47">
        <f ca="1">AVERAGE(OFFSET('Baseline QTR'!$C13,0,4*(COLUMNS('Baseline QTR'!$C13:AC13)-1),1,4))</f>
        <v>219.64166666666668</v>
      </c>
      <c r="AD13" s="47">
        <f ca="1">AVERAGE(OFFSET('Baseline QTR'!$C13,0,4*(COLUMNS('Baseline QTR'!$C13:AD13)-1),1,4))</f>
        <v>221.99166666666667</v>
      </c>
      <c r="AE13" s="47">
        <f ca="1">AVERAGE(OFFSET('Baseline QTR'!$C13,0,4*(COLUMNS('Baseline QTR'!$C13:AE13)-1),1,4))</f>
        <v>221.99166666666665</v>
      </c>
      <c r="AF13" s="47">
        <f ca="1">AVERAGE(OFFSET('Baseline QTR'!$C13,0,4*(COLUMNS('Baseline QTR'!$C13:AF13)-1),1,4))</f>
        <v>220.2166666666667</v>
      </c>
      <c r="AG13" s="48">
        <f ca="1">AVERAGE(OFFSET('Baseline QTR'!$C13,0,4*(COLUMNS('Baseline QTR'!$C13:AG13)-1),1,4))</f>
        <v>206.86666666666667</v>
      </c>
      <c r="AH13" s="48">
        <f ca="1">AVERAGE(OFFSET('Baseline QTR'!$C13,0,4*(COLUMNS('Baseline QTR'!$C13:AH13)-1),1,4))</f>
        <v>216.30833333333334</v>
      </c>
      <c r="AI13" s="48">
        <f ca="1">AVERAGE(OFFSET('Baseline QTR'!$C13,0,4*(COLUMNS('Baseline QTR'!$C13:AI13)-1),1,4))</f>
        <v>211.84999999999997</v>
      </c>
      <c r="AJ13" s="48">
        <f ca="1">AVERAGE(OFFSET('Baseline QTR'!$C13,0,4*(COLUMNS('Baseline QTR'!$C13:AJ13)-1),1,4))</f>
        <v>212.46666666666667</v>
      </c>
      <c r="AK13" s="48">
        <f ca="1">AVERAGE(OFFSET('Baseline QTR'!$C13,0,4*(COLUMNS('Baseline QTR'!$C13:AK13)-1),1,4))</f>
        <v>210.30000000000004</v>
      </c>
      <c r="AL13" s="49">
        <f ca="1">AVERAGE(OFFSET('Baseline QTR'!$C13,0,4*(COLUMNS('Baseline QTR'!$C13:AL13)-1),1,4))</f>
        <v>210.33577500000001</v>
      </c>
      <c r="AM13" s="49">
        <f ca="1">AVERAGE(OFFSET('Baseline QTR'!$C13,0,4*(COLUMNS('Baseline QTR'!$C13:AM13)-1),1,4))</f>
        <v>212.191575</v>
      </c>
      <c r="AN13" s="49">
        <f ca="1">AVERAGE(OFFSET('Baseline QTR'!$C13,0,4*(COLUMNS('Baseline QTR'!$C13:AN13)-1),1,4))</f>
        <v>214.73942500000001</v>
      </c>
      <c r="AO13" s="49">
        <f ca="1">AVERAGE(OFFSET('Baseline QTR'!$C13,0,4*(COLUMNS('Baseline QTR'!$C13:AO13)-1),1,4))</f>
        <v>214.63885000000002</v>
      </c>
      <c r="AP13" s="49">
        <f ca="1">AVERAGE(OFFSET('Baseline QTR'!$C13,0,4*(COLUMNS('Baseline QTR'!$C13:AP13)-1),1,4))</f>
        <v>215.90202499999998</v>
      </c>
      <c r="AQ13" s="49">
        <f ca="1">AVERAGE(OFFSET('Baseline QTR'!$C13,0,4*(COLUMNS('Baseline QTR'!$C13:AQ13)-1),1,4))</f>
        <v>217.11407500000001</v>
      </c>
    </row>
    <row r="14" spans="1:43" x14ac:dyDescent="0.2">
      <c r="A14" t="str">
        <f>'Baseline QTR'!A14</f>
        <v>KS_NTWU</v>
      </c>
      <c r="B14" t="str">
        <f>'Baseline QTR'!B14</f>
        <v xml:space="preserve">   Transportation and public utilities</v>
      </c>
      <c r="C14" s="47">
        <f ca="1">AVERAGE(OFFSET('Baseline QTR'!$C14,0,4*(COLUMNS('Baseline QTR'!$C14:C14)-1),1,4))</f>
        <v>51.291666666666657</v>
      </c>
      <c r="D14" s="47">
        <f ca="1">AVERAGE(OFFSET('Baseline QTR'!$C14,0,4*(COLUMNS('Baseline QTR'!$C14:D14)-1),1,4))</f>
        <v>52.41666666666675</v>
      </c>
      <c r="E14" s="47">
        <f ca="1">AVERAGE(OFFSET('Baseline QTR'!$C14,0,4*(COLUMNS('Baseline QTR'!$C14:E14)-1),1,4))</f>
        <v>50.899999999999984</v>
      </c>
      <c r="F14" s="47">
        <f ca="1">AVERAGE(OFFSET('Baseline QTR'!$C14,0,4*(COLUMNS('Baseline QTR'!$C14:F14)-1),1,4))</f>
        <v>49.883333333333383</v>
      </c>
      <c r="G14" s="47">
        <f ca="1">AVERAGE(OFFSET('Baseline QTR'!$C14,0,4*(COLUMNS('Baseline QTR'!$C14:G14)-1),1,4))</f>
        <v>50.383333333333297</v>
      </c>
      <c r="H14" s="47">
        <f ca="1">AVERAGE(OFFSET('Baseline QTR'!$C14,0,4*(COLUMNS('Baseline QTR'!$C14:H14)-1),1,4))</f>
        <v>50.675000000000033</v>
      </c>
      <c r="I14" s="47">
        <f ca="1">AVERAGE(OFFSET('Baseline QTR'!$C14,0,4*(COLUMNS('Baseline QTR'!$C14:I14)-1),1,4))</f>
        <v>52.53333333333331</v>
      </c>
      <c r="J14" s="47">
        <f ca="1">AVERAGE(OFFSET('Baseline QTR'!$C14,0,4*(COLUMNS('Baseline QTR'!$C14:J14)-1),1,4))</f>
        <v>53.675000000000004</v>
      </c>
      <c r="K14" s="47">
        <f ca="1">AVERAGE(OFFSET('Baseline QTR'!$C14,0,4*(COLUMNS('Baseline QTR'!$C14:K14)-1),1,4))</f>
        <v>56.733333333333334</v>
      </c>
      <c r="L14" s="47">
        <f ca="1">AVERAGE(OFFSET('Baseline QTR'!$C14,0,4*(COLUMNS('Baseline QTR'!$C14:L14)-1),1,4))</f>
        <v>57.191666666666649</v>
      </c>
      <c r="M14" s="47">
        <f ca="1">AVERAGE(OFFSET('Baseline QTR'!$C14,0,4*(COLUMNS('Baseline QTR'!$C14:M14)-1),1,4))</f>
        <v>56.558333333333323</v>
      </c>
      <c r="N14" s="47">
        <f ca="1">AVERAGE(OFFSET('Baseline QTR'!$C14,0,4*(COLUMNS('Baseline QTR'!$C14:N14)-1),1,4))</f>
        <v>54.766666666666708</v>
      </c>
      <c r="O14" s="47">
        <f ca="1">AVERAGE(OFFSET('Baseline QTR'!$C14,0,4*(COLUMNS('Baseline QTR'!$C14:O14)-1),1,4))</f>
        <v>51.691666666666663</v>
      </c>
      <c r="P14" s="47">
        <f ca="1">AVERAGE(OFFSET('Baseline QTR'!$C14,0,4*(COLUMNS('Baseline QTR'!$C14:P14)-1),1,4))</f>
        <v>50.683333333333366</v>
      </c>
      <c r="Q14" s="47">
        <f ca="1">AVERAGE(OFFSET('Baseline QTR'!$C14,0,4*(COLUMNS('Baseline QTR'!$C14:Q14)-1),1,4))</f>
        <v>50.650000000000077</v>
      </c>
      <c r="R14" s="47">
        <f ca="1">AVERAGE(OFFSET('Baseline QTR'!$C14,0,4*(COLUMNS('Baseline QTR'!$C14:R14)-1),1,4))</f>
        <v>50.075000000000017</v>
      </c>
      <c r="S14" s="47">
        <f ca="1">AVERAGE(OFFSET('Baseline QTR'!$C14,0,4*(COLUMNS('Baseline QTR'!$C14:S14)-1),1,4))</f>
        <v>50.64166666666673</v>
      </c>
      <c r="T14" s="47">
        <f ca="1">AVERAGE(OFFSET('Baseline QTR'!$C14,0,4*(COLUMNS('Baseline QTR'!$C14:T14)-1),1,4))</f>
        <v>51.858333333333277</v>
      </c>
      <c r="U14" s="47">
        <f ca="1">AVERAGE(OFFSET('Baseline QTR'!$C14,0,4*(COLUMNS('Baseline QTR'!$C14:U14)-1),1,4))</f>
        <v>51.32500000000001</v>
      </c>
      <c r="V14" s="47">
        <f ca="1">AVERAGE(OFFSET('Baseline QTR'!$C14,0,4*(COLUMNS('Baseline QTR'!$C14:V14)-1),1,4))</f>
        <v>47.800000000000047</v>
      </c>
      <c r="W14" s="47">
        <f ca="1">AVERAGE(OFFSET('Baseline QTR'!$C14,0,4*(COLUMNS('Baseline QTR'!$C14:W14)-1),1,4))</f>
        <v>46.608333333333277</v>
      </c>
      <c r="X14" s="47">
        <f ca="1">AVERAGE(OFFSET('Baseline QTR'!$C14,0,4*(COLUMNS('Baseline QTR'!$C14:X14)-1),1,4))</f>
        <v>48.00833333333334</v>
      </c>
      <c r="Y14" s="47">
        <f ca="1">AVERAGE(OFFSET('Baseline QTR'!$C14,0,4*(COLUMNS('Baseline QTR'!$C14:Y14)-1),1,4))</f>
        <v>48.71666666666659</v>
      </c>
      <c r="Z14" s="47">
        <f ca="1">AVERAGE(OFFSET('Baseline QTR'!$C14,0,4*(COLUMNS('Baseline QTR'!$C14:Z14)-1),1,4))</f>
        <v>49.708333333333286</v>
      </c>
      <c r="AA14" s="47">
        <f ca="1">AVERAGE(OFFSET('Baseline QTR'!$C14,0,4*(COLUMNS('Baseline QTR'!$C14:AA14)-1),1,4))</f>
        <v>53.291666666666764</v>
      </c>
      <c r="AB14" s="47">
        <f ca="1">AVERAGE(OFFSET('Baseline QTR'!$C14,0,4*(COLUMNS('Baseline QTR'!$C14:AB14)-1),1,4))</f>
        <v>56.275000000000006</v>
      </c>
      <c r="AC14" s="47">
        <f ca="1">AVERAGE(OFFSET('Baseline QTR'!$C14,0,4*(COLUMNS('Baseline QTR'!$C14:AC14)-1),1,4))</f>
        <v>59.325000000000031</v>
      </c>
      <c r="AD14" s="47">
        <f ca="1">AVERAGE(OFFSET('Baseline QTR'!$C14,0,4*(COLUMNS('Baseline QTR'!$C14:AD14)-1),1,4))</f>
        <v>62.766666666666566</v>
      </c>
      <c r="AE14" s="47">
        <f ca="1">AVERAGE(OFFSET('Baseline QTR'!$C14,0,4*(COLUMNS('Baseline QTR'!$C14:AE14)-1),1,4))</f>
        <v>64.983333333333448</v>
      </c>
      <c r="AF14" s="47">
        <f ca="1">AVERAGE(OFFSET('Baseline QTR'!$C14,0,4*(COLUMNS('Baseline QTR'!$C14:AF14)-1),1,4))</f>
        <v>67.250000000000028</v>
      </c>
      <c r="AG14" s="48">
        <f ca="1">AVERAGE(OFFSET('Baseline QTR'!$C14,0,4*(COLUMNS('Baseline QTR'!$C14:AG14)-1),1,4))</f>
        <v>64.841666666666782</v>
      </c>
      <c r="AH14" s="48">
        <f ca="1">AVERAGE(OFFSET('Baseline QTR'!$C14,0,4*(COLUMNS('Baseline QTR'!$C14:AH14)-1),1,4))</f>
        <v>65.641666666666609</v>
      </c>
      <c r="AI14" s="48">
        <f ca="1">AVERAGE(OFFSET('Baseline QTR'!$C14,0,4*(COLUMNS('Baseline QTR'!$C14:AI14)-1),1,4))</f>
        <v>72.041666666666643</v>
      </c>
      <c r="AJ14" s="48">
        <f ca="1">AVERAGE(OFFSET('Baseline QTR'!$C14,0,4*(COLUMNS('Baseline QTR'!$C14:AJ14)-1),1,4))</f>
        <v>72.49166666666676</v>
      </c>
      <c r="AK14" s="48">
        <f ca="1">AVERAGE(OFFSET('Baseline QTR'!$C14,0,4*(COLUMNS('Baseline QTR'!$C14:AK14)-1),1,4))</f>
        <v>73.266666666666637</v>
      </c>
      <c r="AL14" s="49">
        <f ca="1">AVERAGE(OFFSET('Baseline QTR'!$C14,0,4*(COLUMNS('Baseline QTR'!$C14:AL14)-1),1,4))</f>
        <v>75.59640083333332</v>
      </c>
      <c r="AM14" s="49">
        <f ca="1">AVERAGE(OFFSET('Baseline QTR'!$C14,0,4*(COLUMNS('Baseline QTR'!$C14:AM14)-1),1,4))</f>
        <v>76.303659999999994</v>
      </c>
      <c r="AN14" s="49">
        <f ca="1">AVERAGE(OFFSET('Baseline QTR'!$C14,0,4*(COLUMNS('Baseline QTR'!$C14:AN14)-1),1,4))</f>
        <v>77.292164999999983</v>
      </c>
      <c r="AO14" s="49">
        <f ca="1">AVERAGE(OFFSET('Baseline QTR'!$C14,0,4*(COLUMNS('Baseline QTR'!$C14:AO14)-1),1,4))</f>
        <v>78.930742500000008</v>
      </c>
      <c r="AP14" s="49">
        <f ca="1">AVERAGE(OFFSET('Baseline QTR'!$C14,0,4*(COLUMNS('Baseline QTR'!$C14:AP14)-1),1,4))</f>
        <v>80.931652499999998</v>
      </c>
      <c r="AQ14" s="49">
        <f ca="1">AVERAGE(OFFSET('Baseline QTR'!$C14,0,4*(COLUMNS('Baseline QTR'!$C14:AQ14)-1),1,4))</f>
        <v>83.118849999999995</v>
      </c>
    </row>
    <row r="15" spans="1:43" x14ac:dyDescent="0.2">
      <c r="A15" t="str">
        <f>'Baseline QTR'!A15</f>
        <v>KS_NINF</v>
      </c>
      <c r="B15" t="str">
        <f>'Baseline QTR'!B15</f>
        <v xml:space="preserve">   Information</v>
      </c>
      <c r="C15" s="47">
        <f ca="1">AVERAGE(OFFSET('Baseline QTR'!$C15,0,4*(COLUMNS('Baseline QTR'!$C15:C15)-1),1,4))</f>
        <v>31.725000000000001</v>
      </c>
      <c r="D15" s="47">
        <f ca="1">AVERAGE(OFFSET('Baseline QTR'!$C15,0,4*(COLUMNS('Baseline QTR'!$C15:D15)-1),1,4))</f>
        <v>33.208333333333329</v>
      </c>
      <c r="E15" s="47">
        <f ca="1">AVERAGE(OFFSET('Baseline QTR'!$C15,0,4*(COLUMNS('Baseline QTR'!$C15:E15)-1),1,4))</f>
        <v>35.25</v>
      </c>
      <c r="F15" s="47">
        <f ca="1">AVERAGE(OFFSET('Baseline QTR'!$C15,0,4*(COLUMNS('Baseline QTR'!$C15:F15)-1),1,4))</f>
        <v>38.016666666666666</v>
      </c>
      <c r="G15" s="47">
        <f ca="1">AVERAGE(OFFSET('Baseline QTR'!$C15,0,4*(COLUMNS('Baseline QTR'!$C15:G15)-1),1,4))</f>
        <v>40.516666666666666</v>
      </c>
      <c r="H15" s="47">
        <f ca="1">AVERAGE(OFFSET('Baseline QTR'!$C15,0,4*(COLUMNS('Baseline QTR'!$C15:H15)-1),1,4))</f>
        <v>45.9</v>
      </c>
      <c r="I15" s="47">
        <f ca="1">AVERAGE(OFFSET('Baseline QTR'!$C15,0,4*(COLUMNS('Baseline QTR'!$C15:I15)-1),1,4))</f>
        <v>50</v>
      </c>
      <c r="J15" s="47">
        <f ca="1">AVERAGE(OFFSET('Baseline QTR'!$C15,0,4*(COLUMNS('Baseline QTR'!$C15:J15)-1),1,4))</f>
        <v>53.658333333333331</v>
      </c>
      <c r="K15" s="47">
        <f ca="1">AVERAGE(OFFSET('Baseline QTR'!$C15,0,4*(COLUMNS('Baseline QTR'!$C15:K15)-1),1,4))</f>
        <v>57.291666666666671</v>
      </c>
      <c r="L15" s="47">
        <f ca="1">AVERAGE(OFFSET('Baseline QTR'!$C15,0,4*(COLUMNS('Baseline QTR'!$C15:L15)-1),1,4))</f>
        <v>64.416666666666671</v>
      </c>
      <c r="M15" s="47">
        <f ca="1">AVERAGE(OFFSET('Baseline QTR'!$C15,0,4*(COLUMNS('Baseline QTR'!$C15:M15)-1),1,4))</f>
        <v>75.683333333333337</v>
      </c>
      <c r="N15" s="47">
        <f ca="1">AVERAGE(OFFSET('Baseline QTR'!$C15,0,4*(COLUMNS('Baseline QTR'!$C15:N15)-1),1,4))</f>
        <v>76.908333333333331</v>
      </c>
      <c r="O15" s="47">
        <f ca="1">AVERAGE(OFFSET('Baseline QTR'!$C15,0,4*(COLUMNS('Baseline QTR'!$C15:O15)-1),1,4))</f>
        <v>72.991666666666674</v>
      </c>
      <c r="P15" s="47">
        <f ca="1">AVERAGE(OFFSET('Baseline QTR'!$C15,0,4*(COLUMNS('Baseline QTR'!$C15:P15)-1),1,4))</f>
        <v>71.716666666666669</v>
      </c>
      <c r="Q15" s="47">
        <f ca="1">AVERAGE(OFFSET('Baseline QTR'!$C15,0,4*(COLUMNS('Baseline QTR'!$C15:Q15)-1),1,4))</f>
        <v>72.691666666666663</v>
      </c>
      <c r="R15" s="47">
        <f ca="1">AVERAGE(OFFSET('Baseline QTR'!$C15,0,4*(COLUMNS('Baseline QTR'!$C15:R15)-1),1,4))</f>
        <v>74.283333333333331</v>
      </c>
      <c r="S15" s="47">
        <f ca="1">AVERAGE(OFFSET('Baseline QTR'!$C15,0,4*(COLUMNS('Baseline QTR'!$C15:S15)-1),1,4))</f>
        <v>77.775000000000006</v>
      </c>
      <c r="T15" s="47">
        <f ca="1">AVERAGE(OFFSET('Baseline QTR'!$C15,0,4*(COLUMNS('Baseline QTR'!$C15:T15)-1),1,4))</f>
        <v>81.61666666666666</v>
      </c>
      <c r="U15" s="47">
        <f ca="1">AVERAGE(OFFSET('Baseline QTR'!$C15,0,4*(COLUMNS('Baseline QTR'!$C15:U15)-1),1,4))</f>
        <v>85.333333333333329</v>
      </c>
      <c r="V15" s="47">
        <f ca="1">AVERAGE(OFFSET('Baseline QTR'!$C15,0,4*(COLUMNS('Baseline QTR'!$C15:V15)-1),1,4))</f>
        <v>85.166666666666657</v>
      </c>
      <c r="W15" s="47">
        <f ca="1">AVERAGE(OFFSET('Baseline QTR'!$C15,0,4*(COLUMNS('Baseline QTR'!$C15:W15)-1),1,4))</f>
        <v>84.775000000000006</v>
      </c>
      <c r="X15" s="47">
        <f ca="1">AVERAGE(OFFSET('Baseline QTR'!$C15,0,4*(COLUMNS('Baseline QTR'!$C15:X15)-1),1,4))</f>
        <v>85.9</v>
      </c>
      <c r="Y15" s="47">
        <f ca="1">AVERAGE(OFFSET('Baseline QTR'!$C15,0,4*(COLUMNS('Baseline QTR'!$C15:Y15)-1),1,4))</f>
        <v>86.875</v>
      </c>
      <c r="Z15" s="47">
        <f ca="1">AVERAGE(OFFSET('Baseline QTR'!$C15,0,4*(COLUMNS('Baseline QTR'!$C15:Z15)-1),1,4))</f>
        <v>88.141666666666666</v>
      </c>
      <c r="AA15" s="47">
        <f ca="1">AVERAGE(OFFSET('Baseline QTR'!$C15,0,4*(COLUMNS('Baseline QTR'!$C15:AA15)-1),1,4))</f>
        <v>91.641666666666652</v>
      </c>
      <c r="AB15" s="47">
        <f ca="1">AVERAGE(OFFSET('Baseline QTR'!$C15,0,4*(COLUMNS('Baseline QTR'!$C15:AB15)-1),1,4))</f>
        <v>94.658333333333331</v>
      </c>
      <c r="AC15" s="47">
        <f ca="1">AVERAGE(OFFSET('Baseline QTR'!$C15,0,4*(COLUMNS('Baseline QTR'!$C15:AC15)-1),1,4))</f>
        <v>102.15</v>
      </c>
      <c r="AD15" s="47">
        <f ca="1">AVERAGE(OFFSET('Baseline QTR'!$C15,0,4*(COLUMNS('Baseline QTR'!$C15:AD15)-1),1,4))</f>
        <v>108.56666666666668</v>
      </c>
      <c r="AE15" s="47">
        <f ca="1">AVERAGE(OFFSET('Baseline QTR'!$C15,0,4*(COLUMNS('Baseline QTR'!$C15:AE15)-1),1,4))</f>
        <v>116.26666666666667</v>
      </c>
      <c r="AF15" s="47">
        <f ca="1">AVERAGE(OFFSET('Baseline QTR'!$C15,0,4*(COLUMNS('Baseline QTR'!$C15:AF15)-1),1,4))</f>
        <v>126.17499999999998</v>
      </c>
      <c r="AG15" s="48">
        <f ca="1">AVERAGE(OFFSET('Baseline QTR'!$C15,0,4*(COLUMNS('Baseline QTR'!$C15:AG15)-1),1,4))</f>
        <v>131.55833333333334</v>
      </c>
      <c r="AH15" s="48">
        <f ca="1">AVERAGE(OFFSET('Baseline QTR'!$C15,0,4*(COLUMNS('Baseline QTR'!$C15:AH15)-1),1,4))</f>
        <v>137.53333333333333</v>
      </c>
      <c r="AI15" s="48">
        <f ca="1">AVERAGE(OFFSET('Baseline QTR'!$C15,0,4*(COLUMNS('Baseline QTR'!$C15:AI15)-1),1,4))</f>
        <v>144.77499999999998</v>
      </c>
      <c r="AJ15" s="48">
        <f ca="1">AVERAGE(OFFSET('Baseline QTR'!$C15,0,4*(COLUMNS('Baseline QTR'!$C15:AJ15)-1),1,4))</f>
        <v>138.65</v>
      </c>
      <c r="AK15" s="48">
        <f ca="1">AVERAGE(OFFSET('Baseline QTR'!$C15,0,4*(COLUMNS('Baseline QTR'!$C15:AK15)-1),1,4))</f>
        <v>133.17500000000001</v>
      </c>
      <c r="AL15" s="49">
        <f ca="1">AVERAGE(OFFSET('Baseline QTR'!$C15,0,4*(COLUMNS('Baseline QTR'!$C15:AL15)-1),1,4))</f>
        <v>133.62957499999999</v>
      </c>
      <c r="AM15" s="49">
        <f ca="1">AVERAGE(OFFSET('Baseline QTR'!$C15,0,4*(COLUMNS('Baseline QTR'!$C15:AM15)-1),1,4))</f>
        <v>134.5737</v>
      </c>
      <c r="AN15" s="49">
        <f ca="1">AVERAGE(OFFSET('Baseline QTR'!$C15,0,4*(COLUMNS('Baseline QTR'!$C15:AN15)-1),1,4))</f>
        <v>133.91412500000001</v>
      </c>
      <c r="AO15" s="49">
        <f ca="1">AVERAGE(OFFSET('Baseline QTR'!$C15,0,4*(COLUMNS('Baseline QTR'!$C15:AO15)-1),1,4))</f>
        <v>133.82570000000001</v>
      </c>
      <c r="AP15" s="49">
        <f ca="1">AVERAGE(OFFSET('Baseline QTR'!$C15,0,4*(COLUMNS('Baseline QTR'!$C15:AP15)-1),1,4))</f>
        <v>135.22190000000001</v>
      </c>
      <c r="AQ15" s="49">
        <f ca="1">AVERAGE(OFFSET('Baseline QTR'!$C15,0,4*(COLUMNS('Baseline QTR'!$C15:AQ15)-1),1,4))</f>
        <v>137.47472500000001</v>
      </c>
    </row>
    <row r="16" spans="1:43" x14ac:dyDescent="0.2">
      <c r="A16" t="str">
        <f>'Baseline QTR'!A16</f>
        <v>KS_NFIN</v>
      </c>
      <c r="B16" t="str">
        <f>'Baseline QTR'!B16</f>
        <v xml:space="preserve">   Financial activities</v>
      </c>
      <c r="C16" s="47">
        <f ca="1">AVERAGE(OFFSET('Baseline QTR'!$C16,0,4*(COLUMNS('Baseline QTR'!$C16:C16)-1),1,4))</f>
        <v>70.758333333333326</v>
      </c>
      <c r="D16" s="47">
        <f ca="1">AVERAGE(OFFSET('Baseline QTR'!$C16,0,4*(COLUMNS('Baseline QTR'!$C16:D16)-1),1,4))</f>
        <v>70.741666666666674</v>
      </c>
      <c r="E16" s="47">
        <f ca="1">AVERAGE(OFFSET('Baseline QTR'!$C16,0,4*(COLUMNS('Baseline QTR'!$C16:E16)-1),1,4))</f>
        <v>72.116666666666674</v>
      </c>
      <c r="F16" s="47">
        <f ca="1">AVERAGE(OFFSET('Baseline QTR'!$C16,0,4*(COLUMNS('Baseline QTR'!$C16:F16)-1),1,4))</f>
        <v>74.75</v>
      </c>
      <c r="G16" s="47">
        <f ca="1">AVERAGE(OFFSET('Baseline QTR'!$C16,0,4*(COLUMNS('Baseline QTR'!$C16:G16)-1),1,4))</f>
        <v>75.866666666666674</v>
      </c>
      <c r="H16" s="47">
        <f ca="1">AVERAGE(OFFSET('Baseline QTR'!$C16,0,4*(COLUMNS('Baseline QTR'!$C16:H16)-1),1,4))</f>
        <v>73.908333333333331</v>
      </c>
      <c r="I16" s="47">
        <f ca="1">AVERAGE(OFFSET('Baseline QTR'!$C16,0,4*(COLUMNS('Baseline QTR'!$C16:I16)-1),1,4))</f>
        <v>75.916666666666671</v>
      </c>
      <c r="J16" s="47">
        <f ca="1">AVERAGE(OFFSET('Baseline QTR'!$C16,0,4*(COLUMNS('Baseline QTR'!$C16:J16)-1),1,4))</f>
        <v>78.091666666666654</v>
      </c>
      <c r="K16" s="47">
        <f ca="1">AVERAGE(OFFSET('Baseline QTR'!$C16,0,4*(COLUMNS('Baseline QTR'!$C16:K16)-1),1,4))</f>
        <v>83.724999999999994</v>
      </c>
      <c r="L16" s="47">
        <f ca="1">AVERAGE(OFFSET('Baseline QTR'!$C16,0,4*(COLUMNS('Baseline QTR'!$C16:L16)-1),1,4))</f>
        <v>88.533333333333331</v>
      </c>
      <c r="M16" s="47">
        <f ca="1">AVERAGE(OFFSET('Baseline QTR'!$C16,0,4*(COLUMNS('Baseline QTR'!$C16:M16)-1),1,4))</f>
        <v>88.550000000000011</v>
      </c>
      <c r="N16" s="47">
        <f ca="1">AVERAGE(OFFSET('Baseline QTR'!$C16,0,4*(COLUMNS('Baseline QTR'!$C16:N16)-1),1,4))</f>
        <v>90.6</v>
      </c>
      <c r="O16" s="47">
        <f ca="1">AVERAGE(OFFSET('Baseline QTR'!$C16,0,4*(COLUMNS('Baseline QTR'!$C16:O16)-1),1,4))</f>
        <v>90.033333333333331</v>
      </c>
      <c r="P16" s="47">
        <f ca="1">AVERAGE(OFFSET('Baseline QTR'!$C16,0,4*(COLUMNS('Baseline QTR'!$C16:P16)-1),1,4))</f>
        <v>92.558333333333351</v>
      </c>
      <c r="Q16" s="47">
        <f ca="1">AVERAGE(OFFSET('Baseline QTR'!$C16,0,4*(COLUMNS('Baseline QTR'!$C16:Q16)-1),1,4))</f>
        <v>91.783333333333331</v>
      </c>
      <c r="R16" s="47">
        <f ca="1">AVERAGE(OFFSET('Baseline QTR'!$C16,0,4*(COLUMNS('Baseline QTR'!$C16:R16)-1),1,4))</f>
        <v>92.408333333333331</v>
      </c>
      <c r="S16" s="47">
        <f ca="1">AVERAGE(OFFSET('Baseline QTR'!$C16,0,4*(COLUMNS('Baseline QTR'!$C16:S16)-1),1,4))</f>
        <v>93.924999999999997</v>
      </c>
      <c r="T16" s="47">
        <f ca="1">AVERAGE(OFFSET('Baseline QTR'!$C16,0,4*(COLUMNS('Baseline QTR'!$C16:T16)-1),1,4))</f>
        <v>93.416666666666657</v>
      </c>
      <c r="U16" s="47">
        <f ca="1">AVERAGE(OFFSET('Baseline QTR'!$C16,0,4*(COLUMNS('Baseline QTR'!$C16:U16)-1),1,4))</f>
        <v>91.591666666666669</v>
      </c>
      <c r="V16" s="47">
        <f ca="1">AVERAGE(OFFSET('Baseline QTR'!$C16,0,4*(COLUMNS('Baseline QTR'!$C16:V16)-1),1,4))</f>
        <v>84.266666666666666</v>
      </c>
      <c r="W16" s="47">
        <f ca="1">AVERAGE(OFFSET('Baseline QTR'!$C16,0,4*(COLUMNS('Baseline QTR'!$C16:W16)-1),1,4))</f>
        <v>80.091666666666669</v>
      </c>
      <c r="X16" s="47">
        <f ca="1">AVERAGE(OFFSET('Baseline QTR'!$C16,0,4*(COLUMNS('Baseline QTR'!$C16:X16)-1),1,4))</f>
        <v>78.516666666666666</v>
      </c>
      <c r="Y16" s="47">
        <f ca="1">AVERAGE(OFFSET('Baseline QTR'!$C16,0,4*(COLUMNS('Baseline QTR'!$C16:Y16)-1),1,4))</f>
        <v>77.858333333333334</v>
      </c>
      <c r="Z16" s="47">
        <f ca="1">AVERAGE(OFFSET('Baseline QTR'!$C16,0,4*(COLUMNS('Baseline QTR'!$C16:Z16)-1),1,4))</f>
        <v>80.258333333333326</v>
      </c>
      <c r="AA16" s="47">
        <f ca="1">AVERAGE(OFFSET('Baseline QTR'!$C16,0,4*(COLUMNS('Baseline QTR'!$C16:AA16)-1),1,4))</f>
        <v>80.991666666666674</v>
      </c>
      <c r="AB16" s="47">
        <f ca="1">AVERAGE(OFFSET('Baseline QTR'!$C16,0,4*(COLUMNS('Baseline QTR'!$C16:AB16)-1),1,4))</f>
        <v>82.050000000000011</v>
      </c>
      <c r="AC16" s="47">
        <f ca="1">AVERAGE(OFFSET('Baseline QTR'!$C16,0,4*(COLUMNS('Baseline QTR'!$C16:AC16)-1),1,4))</f>
        <v>83.233333333333334</v>
      </c>
      <c r="AD16" s="47">
        <f ca="1">AVERAGE(OFFSET('Baseline QTR'!$C16,0,4*(COLUMNS('Baseline QTR'!$C16:AD16)-1),1,4))</f>
        <v>84.291666666666657</v>
      </c>
      <c r="AE16" s="47">
        <f ca="1">AVERAGE(OFFSET('Baseline QTR'!$C16,0,4*(COLUMNS('Baseline QTR'!$C16:AE16)-1),1,4))</f>
        <v>86.65</v>
      </c>
      <c r="AF16" s="47">
        <f ca="1">AVERAGE(OFFSET('Baseline QTR'!$C16,0,4*(COLUMNS('Baseline QTR'!$C16:AF16)-1),1,4))</f>
        <v>88.341666666666669</v>
      </c>
      <c r="AG16" s="48">
        <f ca="1">AVERAGE(OFFSET('Baseline QTR'!$C16,0,4*(COLUMNS('Baseline QTR'!$C16:AG16)-1),1,4))</f>
        <v>86.183333333333337</v>
      </c>
      <c r="AH16" s="48">
        <f ca="1">AVERAGE(OFFSET('Baseline QTR'!$C16,0,4*(COLUMNS('Baseline QTR'!$C16:AH16)-1),1,4))</f>
        <v>87.191666666666663</v>
      </c>
      <c r="AI16" s="48">
        <f ca="1">AVERAGE(OFFSET('Baseline QTR'!$C16,0,4*(COLUMNS('Baseline QTR'!$C16:AI16)-1),1,4))</f>
        <v>89.191666666666663</v>
      </c>
      <c r="AJ16" s="48">
        <f ca="1">AVERAGE(OFFSET('Baseline QTR'!$C16,0,4*(COLUMNS('Baseline QTR'!$C16:AJ16)-1),1,4))</f>
        <v>87.575000000000003</v>
      </c>
      <c r="AK16" s="48">
        <f ca="1">AVERAGE(OFFSET('Baseline QTR'!$C16,0,4*(COLUMNS('Baseline QTR'!$C16:AK16)-1),1,4))</f>
        <v>86.266666666666652</v>
      </c>
      <c r="AL16" s="49">
        <f ca="1">AVERAGE(OFFSET('Baseline QTR'!$C16,0,4*(COLUMNS('Baseline QTR'!$C16:AL16)-1),1,4))</f>
        <v>85.880421666666663</v>
      </c>
      <c r="AM16" s="49">
        <f ca="1">AVERAGE(OFFSET('Baseline QTR'!$C16,0,4*(COLUMNS('Baseline QTR'!$C16:AM16)-1),1,4))</f>
        <v>86.51033249999999</v>
      </c>
      <c r="AN16" s="49">
        <f ca="1">AVERAGE(OFFSET('Baseline QTR'!$C16,0,4*(COLUMNS('Baseline QTR'!$C16:AN16)-1),1,4))</f>
        <v>87.005814999999984</v>
      </c>
      <c r="AO16" s="49">
        <f ca="1">AVERAGE(OFFSET('Baseline QTR'!$C16,0,4*(COLUMNS('Baseline QTR'!$C16:AO16)-1),1,4))</f>
        <v>87.198265000000006</v>
      </c>
      <c r="AP16" s="49">
        <f ca="1">AVERAGE(OFFSET('Baseline QTR'!$C16,0,4*(COLUMNS('Baseline QTR'!$C16:AP16)-1),1,4))</f>
        <v>87.211462499999996</v>
      </c>
      <c r="AQ16" s="49">
        <f ca="1">AVERAGE(OFFSET('Baseline QTR'!$C16,0,4*(COLUMNS('Baseline QTR'!$C16:AQ16)-1),1,4))</f>
        <v>87.210184999999996</v>
      </c>
    </row>
    <row r="17" spans="1:43" x14ac:dyDescent="0.2">
      <c r="A17" t="str">
        <f>'Baseline QTR'!A17</f>
        <v>KS_NPBS</v>
      </c>
      <c r="B17" t="str">
        <f>'Baseline QTR'!B17</f>
        <v xml:space="preserve">   Professional and business services</v>
      </c>
      <c r="C17" s="47">
        <f ca="1">AVERAGE(OFFSET('Baseline QTR'!$C17,0,4*(COLUMNS('Baseline QTR'!$C17:C17)-1),1,4))</f>
        <v>124.48333333333332</v>
      </c>
      <c r="D17" s="47">
        <f ca="1">AVERAGE(OFFSET('Baseline QTR'!$C17,0,4*(COLUMNS('Baseline QTR'!$C17:D17)-1),1,4))</f>
        <v>124.32499999999999</v>
      </c>
      <c r="E17" s="47">
        <f ca="1">AVERAGE(OFFSET('Baseline QTR'!$C17,0,4*(COLUMNS('Baseline QTR'!$C17:E17)-1),1,4))</f>
        <v>125.89166666666665</v>
      </c>
      <c r="F17" s="47">
        <f ca="1">AVERAGE(OFFSET('Baseline QTR'!$C17,0,4*(COLUMNS('Baseline QTR'!$C17:F17)-1),1,4))</f>
        <v>131.94166666666666</v>
      </c>
      <c r="G17" s="47">
        <f ca="1">AVERAGE(OFFSET('Baseline QTR'!$C17,0,4*(COLUMNS('Baseline QTR'!$C17:G17)-1),1,4))</f>
        <v>140.53333333333333</v>
      </c>
      <c r="H17" s="47">
        <f ca="1">AVERAGE(OFFSET('Baseline QTR'!$C17,0,4*(COLUMNS('Baseline QTR'!$C17:H17)-1),1,4))</f>
        <v>145.99166666666667</v>
      </c>
      <c r="I17" s="47">
        <f ca="1">AVERAGE(OFFSET('Baseline QTR'!$C17,0,4*(COLUMNS('Baseline QTR'!$C17:I17)-1),1,4))</f>
        <v>155.82499999999999</v>
      </c>
      <c r="J17" s="47">
        <f ca="1">AVERAGE(OFFSET('Baseline QTR'!$C17,0,4*(COLUMNS('Baseline QTR'!$C17:J17)-1),1,4))</f>
        <v>169.42500000000001</v>
      </c>
      <c r="K17" s="47">
        <f ca="1">AVERAGE(OFFSET('Baseline QTR'!$C17,0,4*(COLUMNS('Baseline QTR'!$C17:K17)-1),1,4))</f>
        <v>179.1</v>
      </c>
      <c r="L17" s="47">
        <f ca="1">AVERAGE(OFFSET('Baseline QTR'!$C17,0,4*(COLUMNS('Baseline QTR'!$C17:L17)-1),1,4))</f>
        <v>189.76666666666668</v>
      </c>
      <c r="M17" s="47">
        <f ca="1">AVERAGE(OFFSET('Baseline QTR'!$C17,0,4*(COLUMNS('Baseline QTR'!$C17:M17)-1),1,4))</f>
        <v>202.30833333333334</v>
      </c>
      <c r="N17" s="47">
        <f ca="1">AVERAGE(OFFSET('Baseline QTR'!$C17,0,4*(COLUMNS('Baseline QTR'!$C17:N17)-1),1,4))</f>
        <v>190.625</v>
      </c>
      <c r="O17" s="47">
        <f ca="1">AVERAGE(OFFSET('Baseline QTR'!$C17,0,4*(COLUMNS('Baseline QTR'!$C17:O17)-1),1,4))</f>
        <v>179.98333333333332</v>
      </c>
      <c r="P17" s="47">
        <f ca="1">AVERAGE(OFFSET('Baseline QTR'!$C17,0,4*(COLUMNS('Baseline QTR'!$C17:P17)-1),1,4))</f>
        <v>177.7</v>
      </c>
      <c r="Q17" s="47">
        <f ca="1">AVERAGE(OFFSET('Baseline QTR'!$C17,0,4*(COLUMNS('Baseline QTR'!$C17:Q17)-1),1,4))</f>
        <v>183.58333333333334</v>
      </c>
      <c r="R17" s="47">
        <f ca="1">AVERAGE(OFFSET('Baseline QTR'!$C17,0,4*(COLUMNS('Baseline QTR'!$C17:R17)-1),1,4))</f>
        <v>193.69166666666669</v>
      </c>
      <c r="S17" s="47">
        <f ca="1">AVERAGE(OFFSET('Baseline QTR'!$C17,0,4*(COLUMNS('Baseline QTR'!$C17:S17)-1),1,4))</f>
        <v>205.35833333333332</v>
      </c>
      <c r="T17" s="47">
        <f ca="1">AVERAGE(OFFSET('Baseline QTR'!$C17,0,4*(COLUMNS('Baseline QTR'!$C17:T17)-1),1,4))</f>
        <v>215.85833333333335</v>
      </c>
      <c r="U17" s="47">
        <f ca="1">AVERAGE(OFFSET('Baseline QTR'!$C17,0,4*(COLUMNS('Baseline QTR'!$C17:U17)-1),1,4))</f>
        <v>220.125</v>
      </c>
      <c r="V17" s="47">
        <f ca="1">AVERAGE(OFFSET('Baseline QTR'!$C17,0,4*(COLUMNS('Baseline QTR'!$C17:V17)-1),1,4))</f>
        <v>201.22499999999999</v>
      </c>
      <c r="W17" s="47">
        <f ca="1">AVERAGE(OFFSET('Baseline QTR'!$C17,0,4*(COLUMNS('Baseline QTR'!$C17:W17)-1),1,4))</f>
        <v>201.59166666666664</v>
      </c>
      <c r="X17" s="47">
        <f ca="1">AVERAGE(OFFSET('Baseline QTR'!$C17,0,4*(COLUMNS('Baseline QTR'!$C17:X17)-1),1,4))</f>
        <v>211.98333333333332</v>
      </c>
      <c r="Y17" s="47">
        <f ca="1">AVERAGE(OFFSET('Baseline QTR'!$C17,0,4*(COLUMNS('Baseline QTR'!$C17:Y17)-1),1,4))</f>
        <v>223.99166666666667</v>
      </c>
      <c r="Z17" s="47">
        <f ca="1">AVERAGE(OFFSET('Baseline QTR'!$C17,0,4*(COLUMNS('Baseline QTR'!$C17:Z17)-1),1,4))</f>
        <v>235.59166666666667</v>
      </c>
      <c r="AA17" s="47">
        <f ca="1">AVERAGE(OFFSET('Baseline QTR'!$C17,0,4*(COLUMNS('Baseline QTR'!$C17:AA17)-1),1,4))</f>
        <v>246.27500000000001</v>
      </c>
      <c r="AB17" s="47">
        <f ca="1">AVERAGE(OFFSET('Baseline QTR'!$C17,0,4*(COLUMNS('Baseline QTR'!$C17:AB17)-1),1,4))</f>
        <v>259.09166666666664</v>
      </c>
      <c r="AC17" s="47">
        <f ca="1">AVERAGE(OFFSET('Baseline QTR'!$C17,0,4*(COLUMNS('Baseline QTR'!$C17:AC17)-1),1,4))</f>
        <v>272.41666666666663</v>
      </c>
      <c r="AD17" s="47">
        <f ca="1">AVERAGE(OFFSET('Baseline QTR'!$C17,0,4*(COLUMNS('Baseline QTR'!$C17:AD17)-1),1,4))</f>
        <v>287.44166666666666</v>
      </c>
      <c r="AE17" s="47">
        <f ca="1">AVERAGE(OFFSET('Baseline QTR'!$C17,0,4*(COLUMNS('Baseline QTR'!$C17:AE17)-1),1,4))</f>
        <v>297.70833333333337</v>
      </c>
      <c r="AF17" s="47">
        <f ca="1">AVERAGE(OFFSET('Baseline QTR'!$C17,0,4*(COLUMNS('Baseline QTR'!$C17:AF17)-1),1,4))</f>
        <v>310.64166666666665</v>
      </c>
      <c r="AG17" s="48">
        <f ca="1">AVERAGE(OFFSET('Baseline QTR'!$C17,0,4*(COLUMNS('Baseline QTR'!$C17:AG17)-1),1,4))</f>
        <v>314.9083333333333</v>
      </c>
      <c r="AH17" s="48">
        <f ca="1">AVERAGE(OFFSET('Baseline QTR'!$C17,0,4*(COLUMNS('Baseline QTR'!$C17:AH17)-1),1,4))</f>
        <v>325.55</v>
      </c>
      <c r="AI17" s="48">
        <f ca="1">AVERAGE(OFFSET('Baseline QTR'!$C17,0,4*(COLUMNS('Baseline QTR'!$C17:AI17)-1),1,4))</f>
        <v>354.53333333333336</v>
      </c>
      <c r="AJ17" s="48">
        <f ca="1">AVERAGE(OFFSET('Baseline QTR'!$C17,0,4*(COLUMNS('Baseline QTR'!$C17:AJ17)-1),1,4))</f>
        <v>346.55833333333334</v>
      </c>
      <c r="AK17" s="48">
        <f ca="1">AVERAGE(OFFSET('Baseline QTR'!$C17,0,4*(COLUMNS('Baseline QTR'!$C17:AK17)-1),1,4))</f>
        <v>345.78333333333336</v>
      </c>
      <c r="AL17" s="49">
        <f ca="1">AVERAGE(OFFSET('Baseline QTR'!$C17,0,4*(COLUMNS('Baseline QTR'!$C17:AL17)-1),1,4))</f>
        <v>347.58134999999999</v>
      </c>
      <c r="AM17" s="49">
        <f ca="1">AVERAGE(OFFSET('Baseline QTR'!$C17,0,4*(COLUMNS('Baseline QTR'!$C17:AM17)-1),1,4))</f>
        <v>348.51147500000002</v>
      </c>
      <c r="AN17" s="49">
        <f ca="1">AVERAGE(OFFSET('Baseline QTR'!$C17,0,4*(COLUMNS('Baseline QTR'!$C17:AN17)-1),1,4))</f>
        <v>351.7192</v>
      </c>
      <c r="AO17" s="49">
        <f ca="1">AVERAGE(OFFSET('Baseline QTR'!$C17,0,4*(COLUMNS('Baseline QTR'!$C17:AO17)-1),1,4))</f>
        <v>360.4871</v>
      </c>
      <c r="AP17" s="49">
        <f ca="1">AVERAGE(OFFSET('Baseline QTR'!$C17,0,4*(COLUMNS('Baseline QTR'!$C17:AP17)-1),1,4))</f>
        <v>371.96097500000002</v>
      </c>
      <c r="AQ17" s="49">
        <f ca="1">AVERAGE(OFFSET('Baseline QTR'!$C17,0,4*(COLUMNS('Baseline QTR'!$C17:AQ17)-1),1,4))</f>
        <v>383.96430000000004</v>
      </c>
    </row>
    <row r="18" spans="1:43" x14ac:dyDescent="0.2">
      <c r="A18" t="str">
        <f>'Baseline QTR'!A18</f>
        <v>KS_NOSRV</v>
      </c>
      <c r="B18" t="str">
        <f>'Baseline QTR'!B18</f>
        <v xml:space="preserve">   Other services</v>
      </c>
      <c r="C18" s="47">
        <f ca="1">AVERAGE(OFFSET('Baseline QTR'!$C18,0,4*(COLUMNS('Baseline QTR'!$C18:C18)-1),1,4))</f>
        <v>229.29166666666669</v>
      </c>
      <c r="D18" s="47">
        <f ca="1">AVERAGE(OFFSET('Baseline QTR'!$C18,0,4*(COLUMNS('Baseline QTR'!$C18:D18)-1),1,4))</f>
        <v>234.94166666666666</v>
      </c>
      <c r="E18" s="47">
        <f ca="1">AVERAGE(OFFSET('Baseline QTR'!$C18,0,4*(COLUMNS('Baseline QTR'!$C18:E18)-1),1,4))</f>
        <v>241.50833333333335</v>
      </c>
      <c r="F18" s="47">
        <f ca="1">AVERAGE(OFFSET('Baseline QTR'!$C18,0,4*(COLUMNS('Baseline QTR'!$C18:F18)-1),1,4))</f>
        <v>251.08333333333334</v>
      </c>
      <c r="G18" s="47">
        <f ca="1">AVERAGE(OFFSET('Baseline QTR'!$C18,0,4*(COLUMNS('Baseline QTR'!$C18:G18)-1),1,4))</f>
        <v>256.8416666666667</v>
      </c>
      <c r="H18" s="47">
        <f ca="1">AVERAGE(OFFSET('Baseline QTR'!$C18,0,4*(COLUMNS('Baseline QTR'!$C18:H18)-1),1,4))</f>
        <v>266.14999999999998</v>
      </c>
      <c r="I18" s="47">
        <f ca="1">AVERAGE(OFFSET('Baseline QTR'!$C18,0,4*(COLUMNS('Baseline QTR'!$C18:I18)-1),1,4))</f>
        <v>271.67500000000001</v>
      </c>
      <c r="J18" s="47">
        <f ca="1">AVERAGE(OFFSET('Baseline QTR'!$C18,0,4*(COLUMNS('Baseline QTR'!$C18:J18)-1),1,4))</f>
        <v>283.38333333333333</v>
      </c>
      <c r="K18" s="47">
        <f ca="1">AVERAGE(OFFSET('Baseline QTR'!$C18,0,4*(COLUMNS('Baseline QTR'!$C18:K18)-1),1,4))</f>
        <v>295.00833333333333</v>
      </c>
      <c r="L18" s="47">
        <f ca="1">AVERAGE(OFFSET('Baseline QTR'!$C18,0,4*(COLUMNS('Baseline QTR'!$C18:L18)-1),1,4))</f>
        <v>303.375</v>
      </c>
      <c r="M18" s="47">
        <f ca="1">AVERAGE(OFFSET('Baseline QTR'!$C18,0,4*(COLUMNS('Baseline QTR'!$C18:M18)-1),1,4))</f>
        <v>310.88333333333333</v>
      </c>
      <c r="N18" s="47">
        <f ca="1">AVERAGE(OFFSET('Baseline QTR'!$C18,0,4*(COLUMNS('Baseline QTR'!$C18:N18)-1),1,4))</f>
        <v>312.59166666666664</v>
      </c>
      <c r="O18" s="47">
        <f ca="1">AVERAGE(OFFSET('Baseline QTR'!$C18,0,4*(COLUMNS('Baseline QTR'!$C18:O18)-1),1,4))</f>
        <v>314.9083333333333</v>
      </c>
      <c r="P18" s="47">
        <f ca="1">AVERAGE(OFFSET('Baseline QTR'!$C18,0,4*(COLUMNS('Baseline QTR'!$C18:P18)-1),1,4))</f>
        <v>320.44166666666666</v>
      </c>
      <c r="Q18" s="47">
        <f ca="1">AVERAGE(OFFSET('Baseline QTR'!$C18,0,4*(COLUMNS('Baseline QTR'!$C18:Q18)-1),1,4))</f>
        <v>324.93333333333334</v>
      </c>
      <c r="R18" s="47">
        <f ca="1">AVERAGE(OFFSET('Baseline QTR'!$C18,0,4*(COLUMNS('Baseline QTR'!$C18:R18)-1),1,4))</f>
        <v>332.6583333333333</v>
      </c>
      <c r="S18" s="47">
        <f ca="1">AVERAGE(OFFSET('Baseline QTR'!$C18,0,4*(COLUMNS('Baseline QTR'!$C18:S18)-1),1,4))</f>
        <v>339.1</v>
      </c>
      <c r="T18" s="47">
        <f ca="1">AVERAGE(OFFSET('Baseline QTR'!$C18,0,4*(COLUMNS('Baseline QTR'!$C18:T18)-1),1,4))</f>
        <v>348.55833333333339</v>
      </c>
      <c r="U18" s="47">
        <f ca="1">AVERAGE(OFFSET('Baseline QTR'!$C18,0,4*(COLUMNS('Baseline QTR'!$C18:U18)-1),1,4))</f>
        <v>358.08333333333331</v>
      </c>
      <c r="V18" s="47">
        <f ca="1">AVERAGE(OFFSET('Baseline QTR'!$C18,0,4*(COLUMNS('Baseline QTR'!$C18:V18)-1),1,4))</f>
        <v>358.4</v>
      </c>
      <c r="W18" s="47">
        <f ca="1">AVERAGE(OFFSET('Baseline QTR'!$C18,0,4*(COLUMNS('Baseline QTR'!$C18:W18)-1),1,4))</f>
        <v>363.59166666666664</v>
      </c>
      <c r="X18" s="47">
        <f ca="1">AVERAGE(OFFSET('Baseline QTR'!$C18,0,4*(COLUMNS('Baseline QTR'!$C18:X18)-1),1,4))</f>
        <v>374.22500000000002</v>
      </c>
      <c r="Y18" s="47">
        <f ca="1">AVERAGE(OFFSET('Baseline QTR'!$C18,0,4*(COLUMNS('Baseline QTR'!$C18:Y18)-1),1,4))</f>
        <v>382.94166666666666</v>
      </c>
      <c r="Z18" s="47">
        <f ca="1">AVERAGE(OFFSET('Baseline QTR'!$C18,0,4*(COLUMNS('Baseline QTR'!$C18:Z18)-1),1,4))</f>
        <v>391.55</v>
      </c>
      <c r="AA18" s="47">
        <f ca="1">AVERAGE(OFFSET('Baseline QTR'!$C18,0,4*(COLUMNS('Baseline QTR'!$C18:AA18)-1),1,4))</f>
        <v>401.55833333333334</v>
      </c>
      <c r="AB18" s="47">
        <f ca="1">AVERAGE(OFFSET('Baseline QTR'!$C18,0,4*(COLUMNS('Baseline QTR'!$C18:AB18)-1),1,4))</f>
        <v>411.91666666666663</v>
      </c>
      <c r="AC18" s="47">
        <f ca="1">AVERAGE(OFFSET('Baseline QTR'!$C18,0,4*(COLUMNS('Baseline QTR'!$C18:AC18)-1),1,4))</f>
        <v>427.67499999999995</v>
      </c>
      <c r="AD18" s="47">
        <f ca="1">AVERAGE(OFFSET('Baseline QTR'!$C18,0,4*(COLUMNS('Baseline QTR'!$C18:AD18)-1),1,4))</f>
        <v>439.42500000000007</v>
      </c>
      <c r="AE18" s="47">
        <f ca="1">AVERAGE(OFFSET('Baseline QTR'!$C18,0,4*(COLUMNS('Baseline QTR'!$C18:AE18)-1),1,4))</f>
        <v>452.6</v>
      </c>
      <c r="AF18" s="47">
        <f ca="1">AVERAGE(OFFSET('Baseline QTR'!$C18,0,4*(COLUMNS('Baseline QTR'!$C18:AF18)-1),1,4))</f>
        <v>463.77499999999998</v>
      </c>
      <c r="AG18" s="48">
        <f ca="1">AVERAGE(OFFSET('Baseline QTR'!$C18,0,4*(COLUMNS('Baseline QTR'!$C18:AG18)-1),1,4))</f>
        <v>394.74166666666667</v>
      </c>
      <c r="AH18" s="48">
        <f ca="1">AVERAGE(OFFSET('Baseline QTR'!$C18,0,4*(COLUMNS('Baseline QTR'!$C18:AH18)-1),1,4))</f>
        <v>405.25833333333333</v>
      </c>
      <c r="AI18" s="48">
        <f ca="1">AVERAGE(OFFSET('Baseline QTR'!$C18,0,4*(COLUMNS('Baseline QTR'!$C18:AI18)-1),1,4))</f>
        <v>437.11666666666667</v>
      </c>
      <c r="AJ18" s="48">
        <f ca="1">AVERAGE(OFFSET('Baseline QTR'!$C18,0,4*(COLUMNS('Baseline QTR'!$C18:AJ18)-1),1,4))</f>
        <v>456.14166666666671</v>
      </c>
      <c r="AK18" s="48">
        <f ca="1">AVERAGE(OFFSET('Baseline QTR'!$C18,0,4*(COLUMNS('Baseline QTR'!$C18:AK18)-1),1,4))</f>
        <v>466.14166666666665</v>
      </c>
      <c r="AL18" s="49">
        <f ca="1">AVERAGE(OFFSET('Baseline QTR'!$C18,0,4*(COLUMNS('Baseline QTR'!$C18:AL18)-1),1,4))</f>
        <v>470.88962500000002</v>
      </c>
      <c r="AM18" s="49">
        <f ca="1">AVERAGE(OFFSET('Baseline QTR'!$C18,0,4*(COLUMNS('Baseline QTR'!$C18:AM18)-1),1,4))</f>
        <v>475.75107499999996</v>
      </c>
      <c r="AN18" s="49">
        <f ca="1">AVERAGE(OFFSET('Baseline QTR'!$C18,0,4*(COLUMNS('Baseline QTR'!$C18:AN18)-1),1,4))</f>
        <v>479.82022500000005</v>
      </c>
      <c r="AO18" s="49">
        <f ca="1">AVERAGE(OFFSET('Baseline QTR'!$C18,0,4*(COLUMNS('Baseline QTR'!$C18:AO18)-1),1,4))</f>
        <v>483.34062499999993</v>
      </c>
      <c r="AP18" s="49">
        <f ca="1">AVERAGE(OFFSET('Baseline QTR'!$C18,0,4*(COLUMNS('Baseline QTR'!$C18:AP18)-1),1,4))</f>
        <v>486.95862499999998</v>
      </c>
      <c r="AQ18" s="49">
        <f ca="1">AVERAGE(OFFSET('Baseline QTR'!$C18,0,4*(COLUMNS('Baseline QTR'!$C18:AQ18)-1),1,4))</f>
        <v>491.03972499999998</v>
      </c>
    </row>
    <row r="19" spans="1:43" x14ac:dyDescent="0.2">
      <c r="A19" t="str">
        <f>'Baseline QTR'!A19</f>
        <v>KS_NLHS</v>
      </c>
      <c r="B19" t="str">
        <f>'Baseline QTR'!B19</f>
        <v xml:space="preserve">      Leisure and Hospitality</v>
      </c>
      <c r="C19" s="47">
        <f ca="1">AVERAGE(OFFSET('Baseline QTR'!$C19,0,4*(COLUMNS('Baseline QTR'!$C19:C19)-1),1,4))</f>
        <v>90.841666666666669</v>
      </c>
      <c r="D19" s="47">
        <f ca="1">AVERAGE(OFFSET('Baseline QTR'!$C19,0,4*(COLUMNS('Baseline QTR'!$C19:D19)-1),1,4))</f>
        <v>91.816666666666663</v>
      </c>
      <c r="E19" s="47">
        <f ca="1">AVERAGE(OFFSET('Baseline QTR'!$C19,0,4*(COLUMNS('Baseline QTR'!$C19:E19)-1),1,4))</f>
        <v>93.458333333333329</v>
      </c>
      <c r="F19" s="47">
        <f ca="1">AVERAGE(OFFSET('Baseline QTR'!$C19,0,4*(COLUMNS('Baseline QTR'!$C19:F19)-1),1,4))</f>
        <v>96.591666666666669</v>
      </c>
      <c r="G19" s="47">
        <f ca="1">AVERAGE(OFFSET('Baseline QTR'!$C19,0,4*(COLUMNS('Baseline QTR'!$C19:G19)-1),1,4))</f>
        <v>98.966666666666654</v>
      </c>
      <c r="H19" s="47">
        <f ca="1">AVERAGE(OFFSET('Baseline QTR'!$C19,0,4*(COLUMNS('Baseline QTR'!$C19:H19)-1),1,4))</f>
        <v>103.01666666666665</v>
      </c>
      <c r="I19" s="47">
        <f ca="1">AVERAGE(OFFSET('Baseline QTR'!$C19,0,4*(COLUMNS('Baseline QTR'!$C19:I19)-1),1,4))</f>
        <v>106.35833333333332</v>
      </c>
      <c r="J19" s="47">
        <f ca="1">AVERAGE(OFFSET('Baseline QTR'!$C19,0,4*(COLUMNS('Baseline QTR'!$C19:J19)-1),1,4))</f>
        <v>109.74166666666667</v>
      </c>
      <c r="K19" s="47">
        <f ca="1">AVERAGE(OFFSET('Baseline QTR'!$C19,0,4*(COLUMNS('Baseline QTR'!$C19:K19)-1),1,4))</f>
        <v>113.58333333333334</v>
      </c>
      <c r="L19" s="47">
        <f ca="1">AVERAGE(OFFSET('Baseline QTR'!$C19,0,4*(COLUMNS('Baseline QTR'!$C19:L19)-1),1,4))</f>
        <v>119.2</v>
      </c>
      <c r="M19" s="47">
        <f ca="1">AVERAGE(OFFSET('Baseline QTR'!$C19,0,4*(COLUMNS('Baseline QTR'!$C19:M19)-1),1,4))</f>
        <v>120.60000000000001</v>
      </c>
      <c r="N19" s="47">
        <f ca="1">AVERAGE(OFFSET('Baseline QTR'!$C19,0,4*(COLUMNS('Baseline QTR'!$C19:N19)-1),1,4))</f>
        <v>119.825</v>
      </c>
      <c r="O19" s="47">
        <f ca="1">AVERAGE(OFFSET('Baseline QTR'!$C19,0,4*(COLUMNS('Baseline QTR'!$C19:O19)-1),1,4))</f>
        <v>117.47499999999999</v>
      </c>
      <c r="P19" s="47">
        <f ca="1">AVERAGE(OFFSET('Baseline QTR'!$C19,0,4*(COLUMNS('Baseline QTR'!$C19:P19)-1),1,4))</f>
        <v>119.60833333333333</v>
      </c>
      <c r="Q19" s="47">
        <f ca="1">AVERAGE(OFFSET('Baseline QTR'!$C19,0,4*(COLUMNS('Baseline QTR'!$C19:Q19)-1),1,4))</f>
        <v>122.94999999999999</v>
      </c>
      <c r="R19" s="47">
        <f ca="1">AVERAGE(OFFSET('Baseline QTR'!$C19,0,4*(COLUMNS('Baseline QTR'!$C19:R19)-1),1,4))</f>
        <v>126.575</v>
      </c>
      <c r="S19" s="47">
        <f ca="1">AVERAGE(OFFSET('Baseline QTR'!$C19,0,4*(COLUMNS('Baseline QTR'!$C19:S19)-1),1,4))</f>
        <v>130.72499999999999</v>
      </c>
      <c r="T19" s="47">
        <f ca="1">AVERAGE(OFFSET('Baseline QTR'!$C19,0,4*(COLUMNS('Baseline QTR'!$C19:T19)-1),1,4))</f>
        <v>135.28333333333333</v>
      </c>
      <c r="U19" s="47">
        <f ca="1">AVERAGE(OFFSET('Baseline QTR'!$C19,0,4*(COLUMNS('Baseline QTR'!$C19:U19)-1),1,4))</f>
        <v>137.04166666666669</v>
      </c>
      <c r="V19" s="47">
        <f ca="1">AVERAGE(OFFSET('Baseline QTR'!$C19,0,4*(COLUMNS('Baseline QTR'!$C19:V19)-1),1,4))</f>
        <v>130.58333333333334</v>
      </c>
      <c r="W19" s="47">
        <f ca="1">AVERAGE(OFFSET('Baseline QTR'!$C19,0,4*(COLUMNS('Baseline QTR'!$C19:W19)-1),1,4))</f>
        <v>130.47500000000002</v>
      </c>
      <c r="X19" s="47">
        <f ca="1">AVERAGE(OFFSET('Baseline QTR'!$C19,0,4*(COLUMNS('Baseline QTR'!$C19:X19)-1),1,4))</f>
        <v>133.47499999999999</v>
      </c>
      <c r="Y19" s="47">
        <f ca="1">AVERAGE(OFFSET('Baseline QTR'!$C19,0,4*(COLUMNS('Baseline QTR'!$C19:Y19)-1),1,4))</f>
        <v>138.07499999999999</v>
      </c>
      <c r="Z19" s="47">
        <f ca="1">AVERAGE(OFFSET('Baseline QTR'!$C19,0,4*(COLUMNS('Baseline QTR'!$C19:Z19)-1),1,4))</f>
        <v>143.91666666666666</v>
      </c>
      <c r="AA19" s="47">
        <f ca="1">AVERAGE(OFFSET('Baseline QTR'!$C19,0,4*(COLUMNS('Baseline QTR'!$C19:AA19)-1),1,4))</f>
        <v>148.69999999999999</v>
      </c>
      <c r="AB19" s="47">
        <f ca="1">AVERAGE(OFFSET('Baseline QTR'!$C19,0,4*(COLUMNS('Baseline QTR'!$C19:AB19)-1),1,4))</f>
        <v>154.99166666666667</v>
      </c>
      <c r="AC19" s="47">
        <f ca="1">AVERAGE(OFFSET('Baseline QTR'!$C19,0,4*(COLUMNS('Baseline QTR'!$C19:AC19)-1),1,4))</f>
        <v>161.65833333333333</v>
      </c>
      <c r="AD19" s="47">
        <f ca="1">AVERAGE(OFFSET('Baseline QTR'!$C19,0,4*(COLUMNS('Baseline QTR'!$C19:AD19)-1),1,4))</f>
        <v>166.86666666666667</v>
      </c>
      <c r="AE19" s="47">
        <f ca="1">AVERAGE(OFFSET('Baseline QTR'!$C19,0,4*(COLUMNS('Baseline QTR'!$C19:AE19)-1),1,4))</f>
        <v>171.55833333333334</v>
      </c>
      <c r="AF19" s="47">
        <f ca="1">AVERAGE(OFFSET('Baseline QTR'!$C19,0,4*(COLUMNS('Baseline QTR'!$C19:AF19)-1),1,4))</f>
        <v>173.79166666666666</v>
      </c>
      <c r="AG19" s="48">
        <f ca="1">AVERAGE(OFFSET('Baseline QTR'!$C19,0,4*(COLUMNS('Baseline QTR'!$C19:AG19)-1),1,4))</f>
        <v>122.65</v>
      </c>
      <c r="AH19" s="48">
        <f ca="1">AVERAGE(OFFSET('Baseline QTR'!$C19,0,4*(COLUMNS('Baseline QTR'!$C19:AH19)-1),1,4))</f>
        <v>128.78333333333333</v>
      </c>
      <c r="AI19" s="48">
        <f ca="1">AVERAGE(OFFSET('Baseline QTR'!$C19,0,4*(COLUMNS('Baseline QTR'!$C19:AI19)-1),1,4))</f>
        <v>152.17499999999998</v>
      </c>
      <c r="AJ19" s="48">
        <f ca="1">AVERAGE(OFFSET('Baseline QTR'!$C19,0,4*(COLUMNS('Baseline QTR'!$C19:AJ19)-1),1,4))</f>
        <v>163.56666666666666</v>
      </c>
      <c r="AK19" s="48">
        <f ca="1">AVERAGE(OFFSET('Baseline QTR'!$C19,0,4*(COLUMNS('Baseline QTR'!$C19:AK19)-1),1,4))</f>
        <v>167.28333333333333</v>
      </c>
      <c r="AL19" s="49">
        <f ca="1">AVERAGE(OFFSET('Baseline QTR'!$C19,0,4*(COLUMNS('Baseline QTR'!$C19:AL19)-1),1,4))</f>
        <v>166.63582500000001</v>
      </c>
      <c r="AM19" s="49">
        <f ca="1">AVERAGE(OFFSET('Baseline QTR'!$C19,0,4*(COLUMNS('Baseline QTR'!$C19:AM19)-1),1,4))</f>
        <v>167.52792499999998</v>
      </c>
      <c r="AN19" s="49">
        <f ca="1">AVERAGE(OFFSET('Baseline QTR'!$C19,0,4*(COLUMNS('Baseline QTR'!$C19:AN19)-1),1,4))</f>
        <v>168.74312499999999</v>
      </c>
      <c r="AO19" s="49">
        <f ca="1">AVERAGE(OFFSET('Baseline QTR'!$C19,0,4*(COLUMNS('Baseline QTR'!$C19:AO19)-1),1,4))</f>
        <v>168.36857499999999</v>
      </c>
      <c r="AP19" s="49">
        <f ca="1">AVERAGE(OFFSET('Baseline QTR'!$C19,0,4*(COLUMNS('Baseline QTR'!$C19:AP19)-1),1,4))</f>
        <v>168.6994</v>
      </c>
      <c r="AQ19" s="49">
        <f ca="1">AVERAGE(OFFSET('Baseline QTR'!$C19,0,4*(COLUMNS('Baseline QTR'!$C19:AQ19)-1),1,4))</f>
        <v>169.31167499999998</v>
      </c>
    </row>
    <row r="20" spans="1:43" x14ac:dyDescent="0.2">
      <c r="A20" t="str">
        <f>'Baseline QTR'!A20</f>
        <v>KS_NGOV</v>
      </c>
      <c r="B20" t="str">
        <f>'Baseline QTR'!B20</f>
        <v xml:space="preserve">   Government</v>
      </c>
      <c r="C20" s="47">
        <f ca="1">AVERAGE(OFFSET('Baseline QTR'!$C20,0,4*(COLUMNS('Baseline QTR'!$C20:C20)-1),1,4))</f>
        <v>147.47499999999999</v>
      </c>
      <c r="D20" s="47">
        <f ca="1">AVERAGE(OFFSET('Baseline QTR'!$C20,0,4*(COLUMNS('Baseline QTR'!$C20:D20)-1),1,4))</f>
        <v>152.98333333333332</v>
      </c>
      <c r="E20" s="47">
        <f ca="1">AVERAGE(OFFSET('Baseline QTR'!$C20,0,4*(COLUMNS('Baseline QTR'!$C20:E20)-1),1,4))</f>
        <v>158.74166666666665</v>
      </c>
      <c r="F20" s="47">
        <f ca="1">AVERAGE(OFFSET('Baseline QTR'!$C20,0,4*(COLUMNS('Baseline QTR'!$C20:F20)-1),1,4))</f>
        <v>161.90833333333333</v>
      </c>
      <c r="G20" s="47">
        <f ca="1">AVERAGE(OFFSET('Baseline QTR'!$C20,0,4*(COLUMNS('Baseline QTR'!$C20:G20)-1),1,4))</f>
        <v>164.50833333333333</v>
      </c>
      <c r="H20" s="47">
        <f ca="1">AVERAGE(OFFSET('Baseline QTR'!$C20,0,4*(COLUMNS('Baseline QTR'!$C20:H20)-1),1,4))</f>
        <v>167.86666666666667</v>
      </c>
      <c r="I20" s="47">
        <f ca="1">AVERAGE(OFFSET('Baseline QTR'!$C20,0,4*(COLUMNS('Baseline QTR'!$C20:I20)-1),1,4))</f>
        <v>170.68333333333334</v>
      </c>
      <c r="J20" s="47">
        <f ca="1">AVERAGE(OFFSET('Baseline QTR'!$C20,0,4*(COLUMNS('Baseline QTR'!$C20:J20)-1),1,4))</f>
        <v>173.82499999999999</v>
      </c>
      <c r="K20" s="47">
        <f ca="1">AVERAGE(OFFSET('Baseline QTR'!$C20,0,4*(COLUMNS('Baseline QTR'!$C20:K20)-1),1,4))</f>
        <v>178.52500000000003</v>
      </c>
      <c r="L20" s="47">
        <f ca="1">AVERAGE(OFFSET('Baseline QTR'!$C20,0,4*(COLUMNS('Baseline QTR'!$C20:L20)-1),1,4))</f>
        <v>182.7</v>
      </c>
      <c r="M20" s="47">
        <f ca="1">AVERAGE(OFFSET('Baseline QTR'!$C20,0,4*(COLUMNS('Baseline QTR'!$C20:M20)-1),1,4))</f>
        <v>185.83333333333334</v>
      </c>
      <c r="N20" s="47">
        <f ca="1">AVERAGE(OFFSET('Baseline QTR'!$C20,0,4*(COLUMNS('Baseline QTR'!$C20:N20)-1),1,4))</f>
        <v>191.875</v>
      </c>
      <c r="O20" s="47">
        <f ca="1">AVERAGE(OFFSET('Baseline QTR'!$C20,0,4*(COLUMNS('Baseline QTR'!$C20:O20)-1),1,4))</f>
        <v>195.85000000000002</v>
      </c>
      <c r="P20" s="47">
        <f ca="1">AVERAGE(OFFSET('Baseline QTR'!$C20,0,4*(COLUMNS('Baseline QTR'!$C20:P20)-1),1,4))</f>
        <v>197.98333333333332</v>
      </c>
      <c r="Q20" s="47">
        <f ca="1">AVERAGE(OFFSET('Baseline QTR'!$C20,0,4*(COLUMNS('Baseline QTR'!$C20:Q20)-1),1,4))</f>
        <v>197.96666666666664</v>
      </c>
      <c r="R20" s="47">
        <f ca="1">AVERAGE(OFFSET('Baseline QTR'!$C20,0,4*(COLUMNS('Baseline QTR'!$C20:R20)-1),1,4))</f>
        <v>197.80833333333334</v>
      </c>
      <c r="S20" s="47">
        <f ca="1">AVERAGE(OFFSET('Baseline QTR'!$C20,0,4*(COLUMNS('Baseline QTR'!$C20:S20)-1),1,4))</f>
        <v>198.46666666666664</v>
      </c>
      <c r="T20" s="47">
        <f ca="1">AVERAGE(OFFSET('Baseline QTR'!$C20,0,4*(COLUMNS('Baseline QTR'!$C20:T20)-1),1,4))</f>
        <v>200.17500000000001</v>
      </c>
      <c r="U20" s="47">
        <f ca="1">AVERAGE(OFFSET('Baseline QTR'!$C20,0,4*(COLUMNS('Baseline QTR'!$C20:U20)-1),1,4))</f>
        <v>204.5</v>
      </c>
      <c r="V20" s="47">
        <f ca="1">AVERAGE(OFFSET('Baseline QTR'!$C20,0,4*(COLUMNS('Baseline QTR'!$C20:V20)-1),1,4))</f>
        <v>206.125</v>
      </c>
      <c r="W20" s="47">
        <f ca="1">AVERAGE(OFFSET('Baseline QTR'!$C20,0,4*(COLUMNS('Baseline QTR'!$C20:W20)-1),1,4))</f>
        <v>205.78333333333336</v>
      </c>
      <c r="X20" s="47">
        <f ca="1">AVERAGE(OFFSET('Baseline QTR'!$C20,0,4*(COLUMNS('Baseline QTR'!$C20:X20)-1),1,4))</f>
        <v>202.16666666666666</v>
      </c>
      <c r="Y20" s="47">
        <f ca="1">AVERAGE(OFFSET('Baseline QTR'!$C20,0,4*(COLUMNS('Baseline QTR'!$C20:Y20)-1),1,4))</f>
        <v>202.7</v>
      </c>
      <c r="Z20" s="47">
        <f ca="1">AVERAGE(OFFSET('Baseline QTR'!$C20,0,4*(COLUMNS('Baseline QTR'!$C20:Z20)-1),1,4))</f>
        <v>204.77500000000003</v>
      </c>
      <c r="AA20" s="47">
        <f ca="1">AVERAGE(OFFSET('Baseline QTR'!$C20,0,4*(COLUMNS('Baseline QTR'!$C20:AA20)-1),1,4))</f>
        <v>207.72500000000002</v>
      </c>
      <c r="AB20" s="47">
        <f ca="1">AVERAGE(OFFSET('Baseline QTR'!$C20,0,4*(COLUMNS('Baseline QTR'!$C20:AB20)-1),1,4))</f>
        <v>212.88333333333333</v>
      </c>
      <c r="AC20" s="47">
        <f ca="1">AVERAGE(OFFSET('Baseline QTR'!$C20,0,4*(COLUMNS('Baseline QTR'!$C20:AC20)-1),1,4))</f>
        <v>217.76666666666668</v>
      </c>
      <c r="AD20" s="47">
        <f ca="1">AVERAGE(OFFSET('Baseline QTR'!$C20,0,4*(COLUMNS('Baseline QTR'!$C20:AD20)-1),1,4))</f>
        <v>221.26666666666668</v>
      </c>
      <c r="AE20" s="47">
        <f ca="1">AVERAGE(OFFSET('Baseline QTR'!$C20,0,4*(COLUMNS('Baseline QTR'!$C20:AE20)-1),1,4))</f>
        <v>218.52500000000003</v>
      </c>
      <c r="AF20" s="47">
        <f ca="1">AVERAGE(OFFSET('Baseline QTR'!$C20,0,4*(COLUMNS('Baseline QTR'!$C20:AF20)-1),1,4))</f>
        <v>216.05</v>
      </c>
      <c r="AG20" s="48">
        <f ca="1">AVERAGE(OFFSET('Baseline QTR'!$C20,0,4*(COLUMNS('Baseline QTR'!$C20:AG20)-1),1,4))</f>
        <v>209.69166666666666</v>
      </c>
      <c r="AH20" s="48">
        <f ca="1">AVERAGE(OFFSET('Baseline QTR'!$C20,0,4*(COLUMNS('Baseline QTR'!$C20:AH20)-1),1,4))</f>
        <v>207.5</v>
      </c>
      <c r="AI20" s="48">
        <f ca="1">AVERAGE(OFFSET('Baseline QTR'!$C20,0,4*(COLUMNS('Baseline QTR'!$C20:AI20)-1),1,4))</f>
        <v>205.06666666666666</v>
      </c>
      <c r="AJ20" s="48">
        <f ca="1">AVERAGE(OFFSET('Baseline QTR'!$C20,0,4*(COLUMNS('Baseline QTR'!$C20:AJ20)-1),1,4))</f>
        <v>212.99166666666665</v>
      </c>
      <c r="AK20" s="48">
        <f ca="1">AVERAGE(OFFSET('Baseline QTR'!$C20,0,4*(COLUMNS('Baseline QTR'!$C20:AK20)-1),1,4))</f>
        <v>228.34166666666664</v>
      </c>
      <c r="AL20" s="49">
        <f ca="1">AVERAGE(OFFSET('Baseline QTR'!$C20,0,4*(COLUMNS('Baseline QTR'!$C20:AL20)-1),1,4))</f>
        <v>229.37135833333335</v>
      </c>
      <c r="AM20" s="49">
        <f ca="1">AVERAGE(OFFSET('Baseline QTR'!$C20,0,4*(COLUMNS('Baseline QTR'!$C20:AM20)-1),1,4))</f>
        <v>228.31909999999999</v>
      </c>
      <c r="AN20" s="49">
        <f ca="1">AVERAGE(OFFSET('Baseline QTR'!$C20,0,4*(COLUMNS('Baseline QTR'!$C20:AN20)-1),1,4))</f>
        <v>228.0488</v>
      </c>
      <c r="AO20" s="49">
        <f ca="1">AVERAGE(OFFSET('Baseline QTR'!$C20,0,4*(COLUMNS('Baseline QTR'!$C20:AO20)-1),1,4))</f>
        <v>228.81219999999999</v>
      </c>
      <c r="AP20" s="49">
        <f ca="1">AVERAGE(OFFSET('Baseline QTR'!$C20,0,4*(COLUMNS('Baseline QTR'!$C20:AP20)-1),1,4))</f>
        <v>230.26117499999998</v>
      </c>
      <c r="AQ20" s="49">
        <f ca="1">AVERAGE(OFFSET('Baseline QTR'!$C20,0,4*(COLUMNS('Baseline QTR'!$C20:AQ20)-1),1,4))</f>
        <v>232.35097500000001</v>
      </c>
    </row>
    <row r="21" spans="1:43" x14ac:dyDescent="0.2">
      <c r="A21" t="str">
        <f>'Baseline QTR'!A21</f>
        <v>KS_NGOVSL</v>
      </c>
      <c r="B21" t="str">
        <f>'Baseline QTR'!B21</f>
        <v xml:space="preserve">      State and local</v>
      </c>
      <c r="C21" s="47">
        <f ca="1">AVERAGE(OFFSET('Baseline QTR'!$C21,0,4*(COLUMNS('Baseline QTR'!$C21:C21)-1),1,4))</f>
        <v>125.71666666666667</v>
      </c>
      <c r="D21" s="47">
        <f ca="1">AVERAGE(OFFSET('Baseline QTR'!$C21,0,4*(COLUMNS('Baseline QTR'!$C21:D21)-1),1,4))</f>
        <v>131.55000000000001</v>
      </c>
      <c r="E21" s="47">
        <f ca="1">AVERAGE(OFFSET('Baseline QTR'!$C21,0,4*(COLUMNS('Baseline QTR'!$C21:E21)-1),1,4))</f>
        <v>136.99166666666667</v>
      </c>
      <c r="F21" s="47">
        <f ca="1">AVERAGE(OFFSET('Baseline QTR'!$C21,0,4*(COLUMNS('Baseline QTR'!$C21:F21)-1),1,4))</f>
        <v>139.58333333333334</v>
      </c>
      <c r="G21" s="47">
        <f ca="1">AVERAGE(OFFSET('Baseline QTR'!$C21,0,4*(COLUMNS('Baseline QTR'!$C21:G21)-1),1,4))</f>
        <v>142.25</v>
      </c>
      <c r="H21" s="47">
        <f ca="1">AVERAGE(OFFSET('Baseline QTR'!$C21,0,4*(COLUMNS('Baseline QTR'!$C21:H21)-1),1,4))</f>
        <v>145.99166666666667</v>
      </c>
      <c r="I21" s="47">
        <f ca="1">AVERAGE(OFFSET('Baseline QTR'!$C21,0,4*(COLUMNS('Baseline QTR'!$C21:I21)-1),1,4))</f>
        <v>149.15</v>
      </c>
      <c r="J21" s="47">
        <f ca="1">AVERAGE(OFFSET('Baseline QTR'!$C21,0,4*(COLUMNS('Baseline QTR'!$C21:J21)-1),1,4))</f>
        <v>152.05000000000001</v>
      </c>
      <c r="K21" s="47">
        <f ca="1">AVERAGE(OFFSET('Baseline QTR'!$C21,0,4*(COLUMNS('Baseline QTR'!$C21:K21)-1),1,4))</f>
        <v>156.00833333333333</v>
      </c>
      <c r="L21" s="47">
        <f ca="1">AVERAGE(OFFSET('Baseline QTR'!$C21,0,4*(COLUMNS('Baseline QTR'!$C21:L21)-1),1,4))</f>
        <v>159.6</v>
      </c>
      <c r="M21" s="47">
        <f ca="1">AVERAGE(OFFSET('Baseline QTR'!$C21,0,4*(COLUMNS('Baseline QTR'!$C21:M21)-1),1,4))</f>
        <v>161.95000000000002</v>
      </c>
      <c r="N21" s="47">
        <f ca="1">AVERAGE(OFFSET('Baseline QTR'!$C21,0,4*(COLUMNS('Baseline QTR'!$C21:N21)-1),1,4))</f>
        <v>168.18333333333334</v>
      </c>
      <c r="O21" s="47">
        <f ca="1">AVERAGE(OFFSET('Baseline QTR'!$C21,0,4*(COLUMNS('Baseline QTR'!$C21:O21)-1),1,4))</f>
        <v>171.75833333333333</v>
      </c>
      <c r="P21" s="47">
        <f ca="1">AVERAGE(OFFSET('Baseline QTR'!$C21,0,4*(COLUMNS('Baseline QTR'!$C21:P21)-1),1,4))</f>
        <v>173.1</v>
      </c>
      <c r="Q21" s="47">
        <f ca="1">AVERAGE(OFFSET('Baseline QTR'!$C21,0,4*(COLUMNS('Baseline QTR'!$C21:Q21)-1),1,4))</f>
        <v>173.30833333333334</v>
      </c>
      <c r="R21" s="47">
        <f ca="1">AVERAGE(OFFSET('Baseline QTR'!$C21,0,4*(COLUMNS('Baseline QTR'!$C21:R21)-1),1,4))</f>
        <v>173.58333333333331</v>
      </c>
      <c r="S21" s="47">
        <f ca="1">AVERAGE(OFFSET('Baseline QTR'!$C21,0,4*(COLUMNS('Baseline QTR'!$C21:S21)-1),1,4))</f>
        <v>174.76666666666665</v>
      </c>
      <c r="T21" s="47">
        <f ca="1">AVERAGE(OFFSET('Baseline QTR'!$C21,0,4*(COLUMNS('Baseline QTR'!$C21:T21)-1),1,4))</f>
        <v>176.50833333333335</v>
      </c>
      <c r="U21" s="47">
        <f ca="1">AVERAGE(OFFSET('Baseline QTR'!$C21,0,4*(COLUMNS('Baseline QTR'!$C21:U21)-1),1,4))</f>
        <v>180.57499999999999</v>
      </c>
      <c r="V21" s="47">
        <f ca="1">AVERAGE(OFFSET('Baseline QTR'!$C21,0,4*(COLUMNS('Baseline QTR'!$C21:V21)-1),1,4))</f>
        <v>181.72499999999999</v>
      </c>
      <c r="W21" s="47">
        <f ca="1">AVERAGE(OFFSET('Baseline QTR'!$C21,0,4*(COLUMNS('Baseline QTR'!$C21:W21)-1),1,4))</f>
        <v>181.38333333333335</v>
      </c>
      <c r="X21" s="47">
        <f ca="1">AVERAGE(OFFSET('Baseline QTR'!$C21,0,4*(COLUMNS('Baseline QTR'!$C21:X21)-1),1,4))</f>
        <v>178.72499999999999</v>
      </c>
      <c r="Y21" s="47">
        <f ca="1">AVERAGE(OFFSET('Baseline QTR'!$C21,0,4*(COLUMNS('Baseline QTR'!$C21:Y21)-1),1,4))</f>
        <v>179.65833333333333</v>
      </c>
      <c r="Z21" s="47">
        <f ca="1">AVERAGE(OFFSET('Baseline QTR'!$C21,0,4*(COLUMNS('Baseline QTR'!$C21:Z21)-1),1,4))</f>
        <v>182.27500000000003</v>
      </c>
      <c r="AA21" s="47">
        <f ca="1">AVERAGE(OFFSET('Baseline QTR'!$C21,0,4*(COLUMNS('Baseline QTR'!$C21:AA21)-1),1,4))</f>
        <v>185.62500000000003</v>
      </c>
      <c r="AB21" s="47">
        <f ca="1">AVERAGE(OFFSET('Baseline QTR'!$C21,0,4*(COLUMNS('Baseline QTR'!$C21:AB21)-1),1,4))</f>
        <v>190.875</v>
      </c>
      <c r="AC21" s="47">
        <f ca="1">AVERAGE(OFFSET('Baseline QTR'!$C21,0,4*(COLUMNS('Baseline QTR'!$C21:AC21)-1),1,4))</f>
        <v>195.64166666666665</v>
      </c>
      <c r="AD21" s="47">
        <f ca="1">AVERAGE(OFFSET('Baseline QTR'!$C21,0,4*(COLUMNS('Baseline QTR'!$C21:AD21)-1),1,4))</f>
        <v>199.08333333333334</v>
      </c>
      <c r="AE21" s="47">
        <f ca="1">AVERAGE(OFFSET('Baseline QTR'!$C21,0,4*(COLUMNS('Baseline QTR'!$C21:AE21)-1),1,4))</f>
        <v>196.86666666666667</v>
      </c>
      <c r="AF21" s="47">
        <f ca="1">AVERAGE(OFFSET('Baseline QTR'!$C21,0,4*(COLUMNS('Baseline QTR'!$C21:AF21)-1),1,4))</f>
        <v>194.75000000000003</v>
      </c>
      <c r="AG21" s="48">
        <f ca="1">AVERAGE(OFFSET('Baseline QTR'!$C21,0,4*(COLUMNS('Baseline QTR'!$C21:AG21)-1),1,4))</f>
        <v>187.74166666666665</v>
      </c>
      <c r="AH21" s="48">
        <f ca="1">AVERAGE(OFFSET('Baseline QTR'!$C21,0,4*(COLUMNS('Baseline QTR'!$C21:AH21)-1),1,4))</f>
        <v>186.05833333333334</v>
      </c>
      <c r="AI21" s="48">
        <f ca="1">AVERAGE(OFFSET('Baseline QTR'!$C21,0,4*(COLUMNS('Baseline QTR'!$C21:AI21)-1),1,4))</f>
        <v>184.35833333333332</v>
      </c>
      <c r="AJ21" s="48">
        <f ca="1">AVERAGE(OFFSET('Baseline QTR'!$C21,0,4*(COLUMNS('Baseline QTR'!$C21:AJ21)-1),1,4))</f>
        <v>192.01666666666668</v>
      </c>
      <c r="AK21" s="48">
        <f ca="1">AVERAGE(OFFSET('Baseline QTR'!$C21,0,4*(COLUMNS('Baseline QTR'!$C21:AK21)-1),1,4))</f>
        <v>206.875</v>
      </c>
      <c r="AL21" s="49">
        <f ca="1">AVERAGE(OFFSET('Baseline QTR'!$C21,0,4*(COLUMNS('Baseline QTR'!$C21:AL21)-1),1,4))</f>
        <v>208.39726666666667</v>
      </c>
      <c r="AM21" s="49">
        <f ca="1">AVERAGE(OFFSET('Baseline QTR'!$C21,0,4*(COLUMNS('Baseline QTR'!$C21:AM21)-1),1,4))</f>
        <v>208.25675000000001</v>
      </c>
      <c r="AN21" s="49">
        <f ca="1">AVERAGE(OFFSET('Baseline QTR'!$C21,0,4*(COLUMNS('Baseline QTR'!$C21:AN21)-1),1,4))</f>
        <v>208.065675</v>
      </c>
      <c r="AO21" s="49">
        <f ca="1">AVERAGE(OFFSET('Baseline QTR'!$C21,0,4*(COLUMNS('Baseline QTR'!$C21:AO21)-1),1,4))</f>
        <v>208.80330000000001</v>
      </c>
      <c r="AP21" s="49">
        <f ca="1">AVERAGE(OFFSET('Baseline QTR'!$C21,0,4*(COLUMNS('Baseline QTR'!$C21:AP21)-1),1,4))</f>
        <v>210.14690000000002</v>
      </c>
      <c r="AQ21" s="49">
        <f ca="1">AVERAGE(OFFSET('Baseline QTR'!$C21,0,4*(COLUMNS('Baseline QTR'!$C21:AQ21)-1),1,4))</f>
        <v>211.86280000000002</v>
      </c>
    </row>
    <row r="22" spans="1:43" x14ac:dyDescent="0.2">
      <c r="A22" t="str">
        <f>'Baseline QTR'!A22</f>
        <v>KS_NGOVFED</v>
      </c>
      <c r="B22" t="str">
        <f>'Baseline QTR'!B22</f>
        <v xml:space="preserve">      Federal</v>
      </c>
      <c r="C22" s="47">
        <f ca="1">AVERAGE(OFFSET('Baseline QTR'!$C22,0,4*(COLUMNS('Baseline QTR'!$C22:C22)-1),1,4))</f>
        <v>21.758333333333333</v>
      </c>
      <c r="D22" s="47">
        <f ca="1">AVERAGE(OFFSET('Baseline QTR'!$C22,0,4*(COLUMNS('Baseline QTR'!$C22:D22)-1),1,4))</f>
        <v>21.43333333333333</v>
      </c>
      <c r="E22" s="47">
        <f ca="1">AVERAGE(OFFSET('Baseline QTR'!$C22,0,4*(COLUMNS('Baseline QTR'!$C22:E22)-1),1,4))</f>
        <v>21.75</v>
      </c>
      <c r="F22" s="47">
        <f ca="1">AVERAGE(OFFSET('Baseline QTR'!$C22,0,4*(COLUMNS('Baseline QTR'!$C22:F22)-1),1,4))</f>
        <v>22.325000000000003</v>
      </c>
      <c r="G22" s="47">
        <f ca="1">AVERAGE(OFFSET('Baseline QTR'!$C22,0,4*(COLUMNS('Baseline QTR'!$C22:G22)-1),1,4))</f>
        <v>22.258333333333336</v>
      </c>
      <c r="H22" s="47">
        <f ca="1">AVERAGE(OFFSET('Baseline QTR'!$C22,0,4*(COLUMNS('Baseline QTR'!$C22:H22)-1),1,4))</f>
        <v>21.875000000000004</v>
      </c>
      <c r="I22" s="47">
        <f ca="1">AVERAGE(OFFSET('Baseline QTR'!$C22,0,4*(COLUMNS('Baseline QTR'!$C22:I22)-1),1,4))</f>
        <v>21.533333333333331</v>
      </c>
      <c r="J22" s="47">
        <f ca="1">AVERAGE(OFFSET('Baseline QTR'!$C22,0,4*(COLUMNS('Baseline QTR'!$C22:J22)-1),1,4))</f>
        <v>21.774999999999999</v>
      </c>
      <c r="K22" s="47">
        <f ca="1">AVERAGE(OFFSET('Baseline QTR'!$C22,0,4*(COLUMNS('Baseline QTR'!$C22:K22)-1),1,4))</f>
        <v>22.516666666666666</v>
      </c>
      <c r="L22" s="47">
        <f ca="1">AVERAGE(OFFSET('Baseline QTR'!$C22,0,4*(COLUMNS('Baseline QTR'!$C22:L22)-1),1,4))</f>
        <v>23.099999999999998</v>
      </c>
      <c r="M22" s="47">
        <f ca="1">AVERAGE(OFFSET('Baseline QTR'!$C22,0,4*(COLUMNS('Baseline QTR'!$C22:M22)-1),1,4))</f>
        <v>23.883333333333333</v>
      </c>
      <c r="N22" s="47">
        <f ca="1">AVERAGE(OFFSET('Baseline QTR'!$C22,0,4*(COLUMNS('Baseline QTR'!$C22:N22)-1),1,4))</f>
        <v>23.691666666666666</v>
      </c>
      <c r="O22" s="47">
        <f ca="1">AVERAGE(OFFSET('Baseline QTR'!$C22,0,4*(COLUMNS('Baseline QTR'!$C22:O22)-1),1,4))</f>
        <v>24.091666666666665</v>
      </c>
      <c r="P22" s="47">
        <f ca="1">AVERAGE(OFFSET('Baseline QTR'!$C22,0,4*(COLUMNS('Baseline QTR'!$C22:P22)-1),1,4))</f>
        <v>24.883333333333333</v>
      </c>
      <c r="Q22" s="47">
        <f ca="1">AVERAGE(OFFSET('Baseline QTR'!$C22,0,4*(COLUMNS('Baseline QTR'!$C22:Q22)-1),1,4))</f>
        <v>24.658333333333335</v>
      </c>
      <c r="R22" s="47">
        <f ca="1">AVERAGE(OFFSET('Baseline QTR'!$C22,0,4*(COLUMNS('Baseline QTR'!$C22:R22)-1),1,4))</f>
        <v>24.224999999999998</v>
      </c>
      <c r="S22" s="47">
        <f ca="1">AVERAGE(OFFSET('Baseline QTR'!$C22,0,4*(COLUMNS('Baseline QTR'!$C22:S22)-1),1,4))</f>
        <v>23.7</v>
      </c>
      <c r="T22" s="47">
        <f ca="1">AVERAGE(OFFSET('Baseline QTR'!$C22,0,4*(COLUMNS('Baseline QTR'!$C22:T22)-1),1,4))</f>
        <v>23.666666666666668</v>
      </c>
      <c r="U22" s="47">
        <f ca="1">AVERAGE(OFFSET('Baseline QTR'!$C22,0,4*(COLUMNS('Baseline QTR'!$C22:U22)-1),1,4))</f>
        <v>23.924999999999997</v>
      </c>
      <c r="V22" s="47">
        <f ca="1">AVERAGE(OFFSET('Baseline QTR'!$C22,0,4*(COLUMNS('Baseline QTR'!$C22:V22)-1),1,4))</f>
        <v>24.400000000000002</v>
      </c>
      <c r="W22" s="47">
        <f ca="1">AVERAGE(OFFSET('Baseline QTR'!$C22,0,4*(COLUMNS('Baseline QTR'!$C22:W22)-1),1,4))</f>
        <v>24.4</v>
      </c>
      <c r="X22" s="47">
        <f ca="1">AVERAGE(OFFSET('Baseline QTR'!$C22,0,4*(COLUMNS('Baseline QTR'!$C22:X22)-1),1,4))</f>
        <v>23.441666666666666</v>
      </c>
      <c r="Y22" s="47">
        <f ca="1">AVERAGE(OFFSET('Baseline QTR'!$C22,0,4*(COLUMNS('Baseline QTR'!$C22:Y22)-1),1,4))</f>
        <v>23.041666666666664</v>
      </c>
      <c r="Z22" s="47">
        <f ca="1">AVERAGE(OFFSET('Baseline QTR'!$C22,0,4*(COLUMNS('Baseline QTR'!$C22:Z22)-1),1,4))</f>
        <v>22.5</v>
      </c>
      <c r="AA22" s="47">
        <f ca="1">AVERAGE(OFFSET('Baseline QTR'!$C22,0,4*(COLUMNS('Baseline QTR'!$C22:AA22)-1),1,4))</f>
        <v>22.1</v>
      </c>
      <c r="AB22" s="47">
        <f ca="1">AVERAGE(OFFSET('Baseline QTR'!$C22,0,4*(COLUMNS('Baseline QTR'!$C22:AB22)-1),1,4))</f>
        <v>22.008333333333333</v>
      </c>
      <c r="AC22" s="47">
        <f ca="1">AVERAGE(OFFSET('Baseline QTR'!$C22,0,4*(COLUMNS('Baseline QTR'!$C22:AC22)-1),1,4))</f>
        <v>22.125000000000004</v>
      </c>
      <c r="AD22" s="47">
        <f ca="1">AVERAGE(OFFSET('Baseline QTR'!$C22,0,4*(COLUMNS('Baseline QTR'!$C22:AD22)-1),1,4))</f>
        <v>22.183333333333334</v>
      </c>
      <c r="AE22" s="47">
        <f ca="1">AVERAGE(OFFSET('Baseline QTR'!$C22,0,4*(COLUMNS('Baseline QTR'!$C22:AE22)-1),1,4))</f>
        <v>21.658333333333335</v>
      </c>
      <c r="AF22" s="47">
        <f ca="1">AVERAGE(OFFSET('Baseline QTR'!$C22,0,4*(COLUMNS('Baseline QTR'!$C22:AF22)-1),1,4))</f>
        <v>21.3</v>
      </c>
      <c r="AG22" s="48">
        <f ca="1">AVERAGE(OFFSET('Baseline QTR'!$C22,0,4*(COLUMNS('Baseline QTR'!$C22:AG22)-1),1,4))</f>
        <v>21.950000000000003</v>
      </c>
      <c r="AH22" s="48">
        <f ca="1">AVERAGE(OFFSET('Baseline QTR'!$C22,0,4*(COLUMNS('Baseline QTR'!$C22:AH22)-1),1,4))</f>
        <v>21.441666666666666</v>
      </c>
      <c r="AI22" s="48">
        <f ca="1">AVERAGE(OFFSET('Baseline QTR'!$C22,0,4*(COLUMNS('Baseline QTR'!$C22:AI22)-1),1,4))</f>
        <v>20.708333333333332</v>
      </c>
      <c r="AJ22" s="48">
        <f ca="1">AVERAGE(OFFSET('Baseline QTR'!$C22,0,4*(COLUMNS('Baseline QTR'!$C22:AJ22)-1),1,4))</f>
        <v>20.974999999999998</v>
      </c>
      <c r="AK22" s="48">
        <f ca="1">AVERAGE(OFFSET('Baseline QTR'!$C22,0,4*(COLUMNS('Baseline QTR'!$C22:AK22)-1),1,4))</f>
        <v>21.466666666666669</v>
      </c>
      <c r="AL22" s="49">
        <f ca="1">AVERAGE(OFFSET('Baseline QTR'!$C22,0,4*(COLUMNS('Baseline QTR'!$C22:AL22)-1),1,4))</f>
        <v>20.974086666666665</v>
      </c>
      <c r="AM22" s="49">
        <f ca="1">AVERAGE(OFFSET('Baseline QTR'!$C22,0,4*(COLUMNS('Baseline QTR'!$C22:AM22)-1),1,4))</f>
        <v>20.062350000000002</v>
      </c>
      <c r="AN22" s="49">
        <f ca="1">AVERAGE(OFFSET('Baseline QTR'!$C22,0,4*(COLUMNS('Baseline QTR'!$C22:AN22)-1),1,4))</f>
        <v>19.983112500000001</v>
      </c>
      <c r="AO22" s="49">
        <f ca="1">AVERAGE(OFFSET('Baseline QTR'!$C22,0,4*(COLUMNS('Baseline QTR'!$C22:AO22)-1),1,4))</f>
        <v>20.008922499999997</v>
      </c>
      <c r="AP22" s="49">
        <f ca="1">AVERAGE(OFFSET('Baseline QTR'!$C22,0,4*(COLUMNS('Baseline QTR'!$C22:AP22)-1),1,4))</f>
        <v>20.114284999999999</v>
      </c>
      <c r="AQ22" s="49">
        <f ca="1">AVERAGE(OFFSET('Baseline QTR'!$C22,0,4*(COLUMNS('Baseline QTR'!$C22:AQ22)-1),1,4))</f>
        <v>20.488197499999998</v>
      </c>
    </row>
    <row r="23" spans="1:43"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8"/>
      <c r="AM23" s="8"/>
      <c r="AN23" s="8"/>
      <c r="AO23" s="8"/>
      <c r="AP23" s="8"/>
      <c r="AQ23" s="8"/>
    </row>
    <row r="24" spans="1:43" x14ac:dyDescent="0.2">
      <c r="A24" t="str">
        <f>'Baseline QTR'!A24</f>
        <v>KS_PIR</v>
      </c>
      <c r="B24" t="str">
        <f>'Baseline QTR'!B24</f>
        <v>Personal income (mil. $2012)</v>
      </c>
      <c r="C24" s="5">
        <f ca="1">AVERAGE(OFFSET('Baseline QTR'!$C24,0,4*(COLUMNS('Baseline QTR'!$C24:C24)-1),1,4))</f>
        <v>80415.416977550631</v>
      </c>
      <c r="D24" s="5">
        <f ca="1">AVERAGE(OFFSET('Baseline QTR'!$C24,0,4*(COLUMNS('Baseline QTR'!$C24:D24)-1),1,4))</f>
        <v>82759.057344843342</v>
      </c>
      <c r="E24" s="5">
        <f ca="1">AVERAGE(OFFSET('Baseline QTR'!$C24,0,4*(COLUMNS('Baseline QTR'!$C24:E24)-1),1,4))</f>
        <v>86665.110428238244</v>
      </c>
      <c r="F24" s="5">
        <f ca="1">AVERAGE(OFFSET('Baseline QTR'!$C24,0,4*(COLUMNS('Baseline QTR'!$C24:F24)-1),1,4))</f>
        <v>87596.131074900448</v>
      </c>
      <c r="G24" s="5">
        <f ca="1">AVERAGE(OFFSET('Baseline QTR'!$C24,0,4*(COLUMNS('Baseline QTR'!$C24:G24)-1),1,4))</f>
        <v>90176.955906154428</v>
      </c>
      <c r="H24" s="5">
        <f ca="1">AVERAGE(OFFSET('Baseline QTR'!$C24,0,4*(COLUMNS('Baseline QTR'!$C24:H24)-1),1,4))</f>
        <v>93706.413874121266</v>
      </c>
      <c r="I24" s="5">
        <f ca="1">AVERAGE(OFFSET('Baseline QTR'!$C24,0,4*(COLUMNS('Baseline QTR'!$C24:I24)-1),1,4))</f>
        <v>99366.881665061606</v>
      </c>
      <c r="J24" s="5">
        <f ca="1">AVERAGE(OFFSET('Baseline QTR'!$C24,0,4*(COLUMNS('Baseline QTR'!$C24:J24)-1),1,4))</f>
        <v>106102.3739872732</v>
      </c>
      <c r="K24" s="5">
        <f ca="1">AVERAGE(OFFSET('Baseline QTR'!$C24,0,4*(COLUMNS('Baseline QTR'!$C24:K24)-1),1,4))</f>
        <v>118766.98376934155</v>
      </c>
      <c r="L24" s="5">
        <f ca="1">AVERAGE(OFFSET('Baseline QTR'!$C24,0,4*(COLUMNS('Baseline QTR'!$C24:L24)-1),1,4))</f>
        <v>127663.46510750934</v>
      </c>
      <c r="M24" s="5">
        <f ca="1">AVERAGE(OFFSET('Baseline QTR'!$C24,0,4*(COLUMNS('Baseline QTR'!$C24:M24)-1),1,4))</f>
        <v>132541.55835714945</v>
      </c>
      <c r="N24" s="5">
        <f ca="1">AVERAGE(OFFSET('Baseline QTR'!$C24,0,4*(COLUMNS('Baseline QTR'!$C24:N24)-1),1,4))</f>
        <v>132198.93292182335</v>
      </c>
      <c r="O24" s="5">
        <f ca="1">AVERAGE(OFFSET('Baseline QTR'!$C24,0,4*(COLUMNS('Baseline QTR'!$C24:O24)-1),1,4))</f>
        <v>131543.99637201388</v>
      </c>
      <c r="P24" s="5">
        <f ca="1">AVERAGE(OFFSET('Baseline QTR'!$C24,0,4*(COLUMNS('Baseline QTR'!$C24:P24)-1),1,4))</f>
        <v>132275.03412295165</v>
      </c>
      <c r="Q24" s="5">
        <f ca="1">AVERAGE(OFFSET('Baseline QTR'!$C24,0,4*(COLUMNS('Baseline QTR'!$C24:Q24)-1),1,4))</f>
        <v>140422.81324130899</v>
      </c>
      <c r="R24" s="5">
        <f ca="1">AVERAGE(OFFSET('Baseline QTR'!$C24,0,4*(COLUMNS('Baseline QTR'!$C24:R24)-1),1,4))</f>
        <v>139929.59078941337</v>
      </c>
      <c r="S24" s="5">
        <f ca="1">AVERAGE(OFFSET('Baseline QTR'!$C24,0,4*(COLUMNS('Baseline QTR'!$C24:S24)-1),1,4))</f>
        <v>150370.91791296127</v>
      </c>
      <c r="T24" s="5">
        <f ca="1">AVERAGE(OFFSET('Baseline QTR'!$C24,0,4*(COLUMNS('Baseline QTR'!$C24:T24)-1),1,4))</f>
        <v>159504.00559196717</v>
      </c>
      <c r="U24" s="5">
        <f ca="1">AVERAGE(OFFSET('Baseline QTR'!$C24,0,4*(COLUMNS('Baseline QTR'!$C24:U24)-1),1,4))</f>
        <v>160592.16614881097</v>
      </c>
      <c r="V24" s="5">
        <f ca="1">AVERAGE(OFFSET('Baseline QTR'!$C24,0,4*(COLUMNS('Baseline QTR'!$C24:V24)-1),1,4))</f>
        <v>150299.57254567806</v>
      </c>
      <c r="W24" s="5">
        <f ca="1">AVERAGE(OFFSET('Baseline QTR'!$C24,0,4*(COLUMNS('Baseline QTR'!$C24:W24)-1),1,4))</f>
        <v>151027.382727933</v>
      </c>
      <c r="X24" s="5">
        <f ca="1">AVERAGE(OFFSET('Baseline QTR'!$C24,0,4*(COLUMNS('Baseline QTR'!$C24:X24)-1),1,4))</f>
        <v>158133.87460460202</v>
      </c>
      <c r="Y24" s="5">
        <f ca="1">AVERAGE(OFFSET('Baseline QTR'!$C24,0,4*(COLUMNS('Baseline QTR'!$C24:Y24)-1),1,4))</f>
        <v>172121.22605932032</v>
      </c>
      <c r="Z24" s="5">
        <f ca="1">AVERAGE(OFFSET('Baseline QTR'!$C24,0,4*(COLUMNS('Baseline QTR'!$C24:Z24)-1),1,4))</f>
        <v>174518.21814002452</v>
      </c>
      <c r="AA24" s="5">
        <f ca="1">AVERAGE(OFFSET('Baseline QTR'!$C24,0,4*(COLUMNS('Baseline QTR'!$C24:AA24)-1),1,4))</f>
        <v>188142.29260217809</v>
      </c>
      <c r="AB24" s="5">
        <f ca="1">AVERAGE(OFFSET('Baseline QTR'!$C24,0,4*(COLUMNS('Baseline QTR'!$C24:AB24)-1),1,4))</f>
        <v>200133.42709065811</v>
      </c>
      <c r="AC24" s="5">
        <f ca="1">AVERAGE(OFFSET('Baseline QTR'!$C24,0,4*(COLUMNS('Baseline QTR'!$C24:AC24)-1),1,4))</f>
        <v>211070.61633970554</v>
      </c>
      <c r="AD24" s="5">
        <f ca="1">AVERAGE(OFFSET('Baseline QTR'!$C24,0,4*(COLUMNS('Baseline QTR'!$C24:AD24)-1),1,4))</f>
        <v>223137.10345654192</v>
      </c>
      <c r="AE24" s="5">
        <f ca="1">AVERAGE(OFFSET('Baseline QTR'!$C24,0,4*(COLUMNS('Baseline QTR'!$C24:AE24)-1),1,4))</f>
        <v>235396.95653466039</v>
      </c>
      <c r="AF24" s="5">
        <f ca="1">AVERAGE(OFFSET('Baseline QTR'!$C24,0,4*(COLUMNS('Baseline QTR'!$C24:AF24)-1),1,4))</f>
        <v>249731.52545825863</v>
      </c>
      <c r="AG24" s="45">
        <f ca="1">AVERAGE(OFFSET('Baseline QTR'!$C24,0,4*(COLUMNS('Baseline QTR'!$C24:AG24)-1),1,4))</f>
        <v>264775.73863737157</v>
      </c>
      <c r="AH24" s="45">
        <f ca="1">AVERAGE(OFFSET('Baseline QTR'!$C24,0,4*(COLUMNS('Baseline QTR'!$C24:AH24)-1),1,4))</f>
        <v>278973.91982619127</v>
      </c>
      <c r="AI24" s="45">
        <f ca="1">AVERAGE(OFFSET('Baseline QTR'!$C24,0,4*(COLUMNS('Baseline QTR'!$C24:AI24)-1),1,4))</f>
        <v>271775.48144487245</v>
      </c>
      <c r="AJ24" s="45">
        <f ca="1">AVERAGE(OFFSET('Baseline QTR'!$C24,0,4*(COLUMNS('Baseline QTR'!$C24:AJ24)-1),1,4))</f>
        <v>283207.31323691068</v>
      </c>
      <c r="AK24" s="9">
        <f ca="1">AVERAGE(OFFSET('Baseline QTR'!$C24,0,4*(COLUMNS('Baseline QTR'!$C24:AK24)-1),1,4))</f>
        <v>293807.40953152743</v>
      </c>
      <c r="AL24" s="9">
        <f ca="1">AVERAGE(OFFSET('Baseline QTR'!$C24,0,4*(COLUMNS('Baseline QTR'!$C24:AL24)-1),1,4))</f>
        <v>298798.31990987808</v>
      </c>
      <c r="AM24" s="9">
        <f ca="1">AVERAGE(OFFSET('Baseline QTR'!$C24,0,4*(COLUMNS('Baseline QTR'!$C24:AM24)-1),1,4))</f>
        <v>308803.59999999998</v>
      </c>
      <c r="AN24" s="9">
        <f ca="1">AVERAGE(OFFSET('Baseline QTR'!$C24,0,4*(COLUMNS('Baseline QTR'!$C24:AN24)-1),1,4))</f>
        <v>320835.17500000005</v>
      </c>
      <c r="AO24" s="9">
        <f ca="1">AVERAGE(OFFSET('Baseline QTR'!$C24,0,4*(COLUMNS('Baseline QTR'!$C24:AO24)-1),1,4))</f>
        <v>331873.19999999995</v>
      </c>
      <c r="AP24" s="9">
        <f ca="1">AVERAGE(OFFSET('Baseline QTR'!$C24,0,4*(COLUMNS('Baseline QTR'!$C24:AP24)-1),1,4))</f>
        <v>343034.52500000002</v>
      </c>
      <c r="AQ24" s="9">
        <f ca="1">AVERAGE(OFFSET('Baseline QTR'!$C24,0,4*(COLUMNS('Baseline QTR'!$C24:AQ24)-1),1,4))</f>
        <v>354405.125</v>
      </c>
    </row>
    <row r="25" spans="1:43" x14ac:dyDescent="0.2">
      <c r="A25" t="str">
        <f>'Baseline QTR'!A25</f>
        <v>KS_PI</v>
      </c>
      <c r="B25" t="str">
        <f>'Baseline QTR'!B25</f>
        <v>Personal income (mil. $)</v>
      </c>
      <c r="C25" s="5">
        <f ca="1">AVERAGE(OFFSET('Baseline QTR'!$C25,0,4*(COLUMNS('Baseline QTR'!$C25:C25)-1),1,4))</f>
        <v>48072.90600000001</v>
      </c>
      <c r="D25" s="5">
        <f ca="1">AVERAGE(OFFSET('Baseline QTR'!$C25,0,4*(COLUMNS('Baseline QTR'!$C25:D25)-1),1,4))</f>
        <v>51126.397000000026</v>
      </c>
      <c r="E25" s="5">
        <f ca="1">AVERAGE(OFFSET('Baseline QTR'!$C25,0,4*(COLUMNS('Baseline QTR'!$C25:E25)-1),1,4))</f>
        <v>54969.033000000047</v>
      </c>
      <c r="F25" s="5">
        <f ca="1">AVERAGE(OFFSET('Baseline QTR'!$C25,0,4*(COLUMNS('Baseline QTR'!$C25:F25)-1),1,4))</f>
        <v>56937.406000000061</v>
      </c>
      <c r="G25" s="5">
        <f ca="1">AVERAGE(OFFSET('Baseline QTR'!$C25,0,4*(COLUMNS('Baseline QTR'!$C25:G25)-1),1,4))</f>
        <v>59843.567000000046</v>
      </c>
      <c r="H25" s="5">
        <f ca="1">AVERAGE(OFFSET('Baseline QTR'!$C25,0,4*(COLUMNS('Baseline QTR'!$C25:H25)-1),1,4))</f>
        <v>63492.435000000041</v>
      </c>
      <c r="I25" s="5">
        <f ca="1">AVERAGE(OFFSET('Baseline QTR'!$C25,0,4*(COLUMNS('Baseline QTR'!$C25:I25)-1),1,4))</f>
        <v>68770.93600000006</v>
      </c>
      <c r="J25" s="5">
        <f ca="1">AVERAGE(OFFSET('Baseline QTR'!$C25,0,4*(COLUMNS('Baseline QTR'!$C25:J25)-1),1,4))</f>
        <v>74707.336000000068</v>
      </c>
      <c r="K25" s="5">
        <f ca="1">AVERAGE(OFFSET('Baseline QTR'!$C25,0,4*(COLUMNS('Baseline QTR'!$C25:K25)-1),1,4))</f>
        <v>84291.478000000032</v>
      </c>
      <c r="L25" s="5">
        <f ca="1">AVERAGE(OFFSET('Baseline QTR'!$C25,0,4*(COLUMNS('Baseline QTR'!$C25:L25)-1),1,4))</f>
        <v>91931.721000000063</v>
      </c>
      <c r="M25" s="5">
        <f ca="1">AVERAGE(OFFSET('Baseline QTR'!$C25,0,4*(COLUMNS('Baseline QTR'!$C25:M25)-1),1,4))</f>
        <v>97840.914000000019</v>
      </c>
      <c r="N25" s="5">
        <f ca="1">AVERAGE(OFFSET('Baseline QTR'!$C25,0,4*(COLUMNS('Baseline QTR'!$C25:N25)-1),1,4))</f>
        <v>99547.905000000042</v>
      </c>
      <c r="O25" s="5">
        <f ca="1">AVERAGE(OFFSET('Baseline QTR'!$C25,0,4*(COLUMNS('Baseline QTR'!$C25:O25)-1),1,4))</f>
        <v>100355.26000000007</v>
      </c>
      <c r="P25" s="5">
        <f ca="1">AVERAGE(OFFSET('Baseline QTR'!$C25,0,4*(COLUMNS('Baseline QTR'!$C25:P25)-1),1,4))</f>
        <v>103036.88100000004</v>
      </c>
      <c r="Q25" s="5">
        <f ca="1">AVERAGE(OFFSET('Baseline QTR'!$C25,0,4*(COLUMNS('Baseline QTR'!$C25:Q25)-1),1,4))</f>
        <v>112139.18400000004</v>
      </c>
      <c r="R25" s="5">
        <f ca="1">AVERAGE(OFFSET('Baseline QTR'!$C25,0,4*(COLUMNS('Baseline QTR'!$C25:R25)-1),1,4))</f>
        <v>114920.37900000004</v>
      </c>
      <c r="S25" s="5">
        <f ca="1">AVERAGE(OFFSET('Baseline QTR'!$C25,0,4*(COLUMNS('Baseline QTR'!$C25:S25)-1),1,4))</f>
        <v>126988.77100000001</v>
      </c>
      <c r="T25" s="5">
        <f ca="1">AVERAGE(OFFSET('Baseline QTR'!$C25,0,4*(COLUMNS('Baseline QTR'!$C25:T25)-1),1,4))</f>
        <v>138148.022</v>
      </c>
      <c r="U25" s="5">
        <f ca="1">AVERAGE(OFFSET('Baseline QTR'!$C25,0,4*(COLUMNS('Baseline QTR'!$C25:U25)-1),1,4))</f>
        <v>143200.45700000002</v>
      </c>
      <c r="V25" s="5">
        <f ca="1">AVERAGE(OFFSET('Baseline QTR'!$C25,0,4*(COLUMNS('Baseline QTR'!$C25:V25)-1),1,4))</f>
        <v>133630.78800000003</v>
      </c>
      <c r="W25" s="5">
        <f ca="1">AVERAGE(OFFSET('Baseline QTR'!$C25,0,4*(COLUMNS('Baseline QTR'!$C25:W25)-1),1,4))</f>
        <v>136706.21600000007</v>
      </c>
      <c r="X25" s="5">
        <f ca="1">AVERAGE(OFFSET('Baseline QTR'!$C25,0,4*(COLUMNS('Baseline QTR'!$C25:X25)-1),1,4))</f>
        <v>146761.57000000007</v>
      </c>
      <c r="Y25" s="5">
        <f ca="1">AVERAGE(OFFSET('Baseline QTR'!$C25,0,4*(COLUMNS('Baseline QTR'!$C25:Y25)-1),1,4))</f>
        <v>162730.88200000001</v>
      </c>
      <c r="Z25" s="5">
        <f ca="1">AVERAGE(OFFSET('Baseline QTR'!$C25,0,4*(COLUMNS('Baseline QTR'!$C25:Z25)-1),1,4))</f>
        <v>167156.41399999999</v>
      </c>
      <c r="AA25" s="5">
        <f ca="1">AVERAGE(OFFSET('Baseline QTR'!$C25,0,4*(COLUMNS('Baseline QTR'!$C25:AA25)-1),1,4))</f>
        <v>182737.81500000006</v>
      </c>
      <c r="AB25" s="5">
        <f ca="1">AVERAGE(OFFSET('Baseline QTR'!$C25,0,4*(COLUMNS('Baseline QTR'!$C25:AB25)-1),1,4))</f>
        <v>194730.4</v>
      </c>
      <c r="AC25" s="5">
        <f ca="1">AVERAGE(OFFSET('Baseline QTR'!$C25,0,4*(COLUMNS('Baseline QTR'!$C25:AC25)-1),1,4))</f>
        <v>207467.35699999999</v>
      </c>
      <c r="AD25" s="5">
        <f ca="1">AVERAGE(OFFSET('Baseline QTR'!$C25,0,4*(COLUMNS('Baseline QTR'!$C25:AD25)-1),1,4))</f>
        <v>223150.70799999996</v>
      </c>
      <c r="AE25" s="5">
        <f ca="1">AVERAGE(OFFSET('Baseline QTR'!$C25,0,4*(COLUMNS('Baseline QTR'!$C25:AE25)-1),1,4))</f>
        <v>240231.96000000002</v>
      </c>
      <c r="AF25" s="5">
        <f ca="1">AVERAGE(OFFSET('Baseline QTR'!$C25,0,4*(COLUMNS('Baseline QTR'!$C25:AF25)-1),1,4))</f>
        <v>258501.2240000001</v>
      </c>
      <c r="AG25" s="45">
        <f ca="1">AVERAGE(OFFSET('Baseline QTR'!$C25,0,4*(COLUMNS('Baseline QTR'!$C25:AG25)-1),1,4))</f>
        <v>277051.2570000001</v>
      </c>
      <c r="AH25" s="45">
        <f ca="1">AVERAGE(OFFSET('Baseline QTR'!$C25,0,4*(COLUMNS('Baseline QTR'!$C25:AH25)-1),1,4))</f>
        <v>303888.03900000011</v>
      </c>
      <c r="AI25" s="45">
        <f ca="1">AVERAGE(OFFSET('Baseline QTR'!$C25,0,4*(COLUMNS('Baseline QTR'!$C25:AI25)-1),1,4))</f>
        <v>315572.3220000001</v>
      </c>
      <c r="AJ25" s="45">
        <f ca="1">AVERAGE(OFFSET('Baseline QTR'!$C25,0,4*(COLUMNS('Baseline QTR'!$C25:AJ25)-1),1,4))</f>
        <v>341269.46300000016</v>
      </c>
      <c r="AK25" s="9">
        <f ca="1">AVERAGE(OFFSET('Baseline QTR'!$C25,0,4*(COLUMNS('Baseline QTR'!$C25:AK25)-1),1,4))</f>
        <v>362867.72132516722</v>
      </c>
      <c r="AL25" s="9">
        <f ca="1">AVERAGE(OFFSET('Baseline QTR'!$C25,0,4*(COLUMNS('Baseline QTR'!$C25:AL25)-1),1,4))</f>
        <v>379635.67616000597</v>
      </c>
      <c r="AM25" s="9">
        <f ca="1">AVERAGE(OFFSET('Baseline QTR'!$C25,0,4*(COLUMNS('Baseline QTR'!$C25:AM25)-1),1,4))</f>
        <v>403299.625</v>
      </c>
      <c r="AN25" s="9">
        <f ca="1">AVERAGE(OFFSET('Baseline QTR'!$C25,0,4*(COLUMNS('Baseline QTR'!$C25:AN25)-1),1,4))</f>
        <v>427406.00000000006</v>
      </c>
      <c r="AO25" s="9">
        <f ca="1">AVERAGE(OFFSET('Baseline QTR'!$C25,0,4*(COLUMNS('Baseline QTR'!$C25:AO25)-1),1,4))</f>
        <v>450340.75</v>
      </c>
      <c r="AP25" s="9">
        <f ca="1">AVERAGE(OFFSET('Baseline QTR'!$C25,0,4*(COLUMNS('Baseline QTR'!$C25:AP25)-1),1,4))</f>
        <v>474029.1</v>
      </c>
      <c r="AQ25" s="9">
        <f ca="1">AVERAGE(OFFSET('Baseline QTR'!$C25,0,4*(COLUMNS('Baseline QTR'!$C25:AQ25)-1),1,4))</f>
        <v>498843.625</v>
      </c>
    </row>
    <row r="26" spans="1:43" x14ac:dyDescent="0.2">
      <c r="A26" t="str">
        <f>'Baseline QTR'!A26</f>
        <v>KS_PIWS</v>
      </c>
      <c r="B26" t="str">
        <f>'Baseline QTR'!B26</f>
        <v xml:space="preserve">  Wage and salary disbursements (mil. $)</v>
      </c>
      <c r="C26" s="5">
        <f ca="1">AVERAGE(OFFSET('Baseline QTR'!$C26,0,4*(COLUMNS('Baseline QTR'!$C26:C26)-1),1,4))</f>
        <v>30108.644</v>
      </c>
      <c r="D26" s="5">
        <f ca="1">AVERAGE(OFFSET('Baseline QTR'!$C26,0,4*(COLUMNS('Baseline QTR'!$C26:D26)-1),1,4))</f>
        <v>31973.364999999998</v>
      </c>
      <c r="E26" s="5">
        <f ca="1">AVERAGE(OFFSET('Baseline QTR'!$C26,0,4*(COLUMNS('Baseline QTR'!$C26:E26)-1),1,4))</f>
        <v>34891.162999999993</v>
      </c>
      <c r="F26" s="5">
        <f ca="1">AVERAGE(OFFSET('Baseline QTR'!$C26,0,4*(COLUMNS('Baseline QTR'!$C26:F26)-1),1,4))</f>
        <v>35259.692999999992</v>
      </c>
      <c r="G26" s="5">
        <f ca="1">AVERAGE(OFFSET('Baseline QTR'!$C26,0,4*(COLUMNS('Baseline QTR'!$C26:G26)-1),1,4))</f>
        <v>36538.616999999998</v>
      </c>
      <c r="H26" s="5">
        <f ca="1">AVERAGE(OFFSET('Baseline QTR'!$C26,0,4*(COLUMNS('Baseline QTR'!$C26:H26)-1),1,4))</f>
        <v>38810.773000000016</v>
      </c>
      <c r="I26" s="5">
        <f ca="1">AVERAGE(OFFSET('Baseline QTR'!$C26,0,4*(COLUMNS('Baseline QTR'!$C26:I26)-1),1,4))</f>
        <v>42815.45</v>
      </c>
      <c r="J26" s="5">
        <f ca="1">AVERAGE(OFFSET('Baseline QTR'!$C26,0,4*(COLUMNS('Baseline QTR'!$C26:J26)-1),1,4))</f>
        <v>48886.185000000005</v>
      </c>
      <c r="K26" s="5">
        <f ca="1">AVERAGE(OFFSET('Baseline QTR'!$C26,0,4*(COLUMNS('Baseline QTR'!$C26:K26)-1),1,4))</f>
        <v>56051.767000000014</v>
      </c>
      <c r="L26" s="5">
        <f ca="1">AVERAGE(OFFSET('Baseline QTR'!$C26,0,4*(COLUMNS('Baseline QTR'!$C26:L26)-1),1,4))</f>
        <v>63308.569000000018</v>
      </c>
      <c r="M26" s="5">
        <f ca="1">AVERAGE(OFFSET('Baseline QTR'!$C26,0,4*(COLUMNS('Baseline QTR'!$C26:M26)-1),1,4))</f>
        <v>66699.558000000019</v>
      </c>
      <c r="N26" s="5">
        <f ca="1">AVERAGE(OFFSET('Baseline QTR'!$C26,0,4*(COLUMNS('Baseline QTR'!$C26:N26)-1),1,4))</f>
        <v>65736.617000000027</v>
      </c>
      <c r="O26" s="5">
        <f ca="1">AVERAGE(OFFSET('Baseline QTR'!$C26,0,4*(COLUMNS('Baseline QTR'!$C26:O26)-1),1,4))</f>
        <v>64619.398000000023</v>
      </c>
      <c r="P26" s="5">
        <f ca="1">AVERAGE(OFFSET('Baseline QTR'!$C26,0,4*(COLUMNS('Baseline QTR'!$C26:P26)-1),1,4))</f>
        <v>65153.79800000001</v>
      </c>
      <c r="Q26" s="5">
        <f ca="1">AVERAGE(OFFSET('Baseline QTR'!$C26,0,4*(COLUMNS('Baseline QTR'!$C26:Q26)-1),1,4))</f>
        <v>67066.381000000008</v>
      </c>
      <c r="R26" s="5">
        <f ca="1">AVERAGE(OFFSET('Baseline QTR'!$C26,0,4*(COLUMNS('Baseline QTR'!$C26:R26)-1),1,4))</f>
        <v>70544.674000000014</v>
      </c>
      <c r="S26" s="5">
        <f ca="1">AVERAGE(OFFSET('Baseline QTR'!$C26,0,4*(COLUMNS('Baseline QTR'!$C26:S26)-1),1,4))</f>
        <v>77356.473000000013</v>
      </c>
      <c r="T26" s="5">
        <f ca="1">AVERAGE(OFFSET('Baseline QTR'!$C26,0,4*(COLUMNS('Baseline QTR'!$C26:T26)-1),1,4))</f>
        <v>84043.415000000052</v>
      </c>
      <c r="U26" s="5">
        <f ca="1">AVERAGE(OFFSET('Baseline QTR'!$C26,0,4*(COLUMNS('Baseline QTR'!$C26:U26)-1),1,4))</f>
        <v>86345.050000000076</v>
      </c>
      <c r="V26" s="5">
        <f ca="1">AVERAGE(OFFSET('Baseline QTR'!$C26,0,4*(COLUMNS('Baseline QTR'!$C26:V26)-1),1,4))</f>
        <v>83137.408000000069</v>
      </c>
      <c r="W26" s="5">
        <f ca="1">AVERAGE(OFFSET('Baseline QTR'!$C26,0,4*(COLUMNS('Baseline QTR'!$C26:W26)-1),1,4))</f>
        <v>84234.735000000088</v>
      </c>
      <c r="X26" s="5">
        <f ca="1">AVERAGE(OFFSET('Baseline QTR'!$C26,0,4*(COLUMNS('Baseline QTR'!$C26:X26)-1),1,4))</f>
        <v>89705.89200000008</v>
      </c>
      <c r="Y26" s="5">
        <f ca="1">AVERAGE(OFFSET('Baseline QTR'!$C26,0,4*(COLUMNS('Baseline QTR'!$C26:Y26)-1),1,4))</f>
        <v>96505.671000000104</v>
      </c>
      <c r="Z26" s="5">
        <f ca="1">AVERAGE(OFFSET('Baseline QTR'!$C26,0,4*(COLUMNS('Baseline QTR'!$C26:Z26)-1),1,4))</f>
        <v>101050.0060000001</v>
      </c>
      <c r="AA26" s="5">
        <f ca="1">AVERAGE(OFFSET('Baseline QTR'!$C26,0,4*(COLUMNS('Baseline QTR'!$C26:AA26)-1),1,4))</f>
        <v>109129.18900000013</v>
      </c>
      <c r="AB26" s="5">
        <f ca="1">AVERAGE(OFFSET('Baseline QTR'!$C26,0,4*(COLUMNS('Baseline QTR'!$C26:AB26)-1),1,4))</f>
        <v>115530.93200000009</v>
      </c>
      <c r="AC26" s="5">
        <f ca="1">AVERAGE(OFFSET('Baseline QTR'!$C26,0,4*(COLUMNS('Baseline QTR'!$C26:AC26)-1),1,4))</f>
        <v>123819.62100000012</v>
      </c>
      <c r="AD26" s="5">
        <f ca="1">AVERAGE(OFFSET('Baseline QTR'!$C26,0,4*(COLUMNS('Baseline QTR'!$C26:AD26)-1),1,4))</f>
        <v>134017.67600000009</v>
      </c>
      <c r="AE26" s="5">
        <f ca="1">AVERAGE(OFFSET('Baseline QTR'!$C26,0,4*(COLUMNS('Baseline QTR'!$C26:AE26)-1),1,4))</f>
        <v>147745.36100000006</v>
      </c>
      <c r="AF26" s="5">
        <f ca="1">AVERAGE(OFFSET('Baseline QTR'!$C26,0,4*(COLUMNS('Baseline QTR'!$C26:AF26)-1),1,4))</f>
        <v>159329.66300000006</v>
      </c>
      <c r="AG26" s="45">
        <f ca="1">AVERAGE(OFFSET('Baseline QTR'!$C26,0,4*(COLUMNS('Baseline QTR'!$C26:AG26)-1),1,4))</f>
        <v>167779.86300000007</v>
      </c>
      <c r="AH26" s="45">
        <f ca="1">AVERAGE(OFFSET('Baseline QTR'!$C26,0,4*(COLUMNS('Baseline QTR'!$C26:AH26)-1),1,4))</f>
        <v>186183.17700000014</v>
      </c>
      <c r="AI26" s="45">
        <f ca="1">AVERAGE(OFFSET('Baseline QTR'!$C26,0,4*(COLUMNS('Baseline QTR'!$C26:AI26)-1),1,4))</f>
        <v>196513.24400000006</v>
      </c>
      <c r="AJ26" s="45">
        <f ca="1">AVERAGE(OFFSET('Baseline QTR'!$C26,0,4*(COLUMNS('Baseline QTR'!$C26:AJ26)-1),1,4))</f>
        <v>215009.51300000009</v>
      </c>
      <c r="AK26" s="9">
        <f ca="1">AVERAGE(OFFSET('Baseline QTR'!$C26,0,4*(COLUMNS('Baseline QTR'!$C26:AK26)-1),1,4))</f>
        <v>232009.3005423079</v>
      </c>
      <c r="AL26" s="9">
        <f ca="1">AVERAGE(OFFSET('Baseline QTR'!$C26,0,4*(COLUMNS('Baseline QTR'!$C26:AL26)-1),1,4))</f>
        <v>239808.57739054697</v>
      </c>
      <c r="AM26" s="9">
        <f ca="1">AVERAGE(OFFSET('Baseline QTR'!$C26,0,4*(COLUMNS('Baseline QTR'!$C26:AM26)-1),1,4))</f>
        <v>251489.47500000001</v>
      </c>
      <c r="AN26" s="9">
        <f ca="1">AVERAGE(OFFSET('Baseline QTR'!$C26,0,4*(COLUMNS('Baseline QTR'!$C26:AN26)-1),1,4))</f>
        <v>263881.7</v>
      </c>
      <c r="AO26" s="9">
        <f ca="1">AVERAGE(OFFSET('Baseline QTR'!$C26,0,4*(COLUMNS('Baseline QTR'!$C26:AO26)-1),1,4))</f>
        <v>276333.125</v>
      </c>
      <c r="AP26" s="9">
        <f ca="1">AVERAGE(OFFSET('Baseline QTR'!$C26,0,4*(COLUMNS('Baseline QTR'!$C26:AP26)-1),1,4))</f>
        <v>289529.44999999995</v>
      </c>
      <c r="AQ26" s="9">
        <f ca="1">AVERAGE(OFFSET('Baseline QTR'!$C26,0,4*(COLUMNS('Baseline QTR'!$C26:AQ26)-1),1,4))</f>
        <v>304168.17499999999</v>
      </c>
    </row>
    <row r="27" spans="1:43" x14ac:dyDescent="0.2">
      <c r="A27" t="str">
        <f>'Baseline QTR'!A27</f>
        <v>KS_PIPC</v>
      </c>
      <c r="B27" t="str">
        <f>'Baseline QTR'!B27</f>
        <v>Per capita personal income ($)</v>
      </c>
      <c r="C27" s="5">
        <f ca="1">AVERAGE(OFFSET('Baseline QTR'!$C27,0,4*(COLUMNS('Baseline QTR'!$C27:C27)-1),1,4))</f>
        <v>24043.460250421853</v>
      </c>
      <c r="D27" s="5">
        <f ca="1">AVERAGE(OFFSET('Baseline QTR'!$C27,0,4*(COLUMNS('Baseline QTR'!$C27:D27)-1),1,4))</f>
        <v>24928.742309519548</v>
      </c>
      <c r="E27" s="5">
        <f ca="1">AVERAGE(OFFSET('Baseline QTR'!$C27,0,4*(COLUMNS('Baseline QTR'!$C27:E27)-1),1,4))</f>
        <v>26447.611255082807</v>
      </c>
      <c r="F27" s="5">
        <f ca="1">AVERAGE(OFFSET('Baseline QTR'!$C27,0,4*(COLUMNS('Baseline QTR'!$C27:F27)-1),1,4))</f>
        <v>26983.99220443549</v>
      </c>
      <c r="G27" s="5">
        <f ca="1">AVERAGE(OFFSET('Baseline QTR'!$C27,0,4*(COLUMNS('Baseline QTR'!$C27:G27)-1),1,4))</f>
        <v>27961.927111218727</v>
      </c>
      <c r="H27" s="5">
        <f ca="1">AVERAGE(OFFSET('Baseline QTR'!$C27,0,4*(COLUMNS('Baseline QTR'!$C27:H27)-1),1,4))</f>
        <v>29303.145682235026</v>
      </c>
      <c r="I27" s="5">
        <f ca="1">AVERAGE(OFFSET('Baseline QTR'!$C27,0,4*(COLUMNS('Baseline QTR'!$C27:I27)-1),1,4))</f>
        <v>31348.126872759265</v>
      </c>
      <c r="J27" s="5">
        <f ca="1">AVERAGE(OFFSET('Baseline QTR'!$C27,0,4*(COLUMNS('Baseline QTR'!$C27:J27)-1),1,4))</f>
        <v>33507.490840780149</v>
      </c>
      <c r="K27" s="5">
        <f ca="1">AVERAGE(OFFSET('Baseline QTR'!$C27,0,4*(COLUMNS('Baseline QTR'!$C27:K27)-1),1,4))</f>
        <v>37066.181849636232</v>
      </c>
      <c r="L27" s="5">
        <f ca="1">AVERAGE(OFFSET('Baseline QTR'!$C27,0,4*(COLUMNS('Baseline QTR'!$C27:L27)-1),1,4))</f>
        <v>39659.506975980257</v>
      </c>
      <c r="M27" s="5">
        <f ca="1">AVERAGE(OFFSET('Baseline QTR'!$C27,0,4*(COLUMNS('Baseline QTR'!$C27:M27)-1),1,4))</f>
        <v>41552.953010835583</v>
      </c>
      <c r="N27" s="5">
        <f ca="1">AVERAGE(OFFSET('Baseline QTR'!$C27,0,4*(COLUMNS('Baseline QTR'!$C27:N27)-1),1,4))</f>
        <v>41719.442224035432</v>
      </c>
      <c r="O27" s="5">
        <f ca="1">AVERAGE(OFFSET('Baseline QTR'!$C27,0,4*(COLUMNS('Baseline QTR'!$C27:O27)-1),1,4))</f>
        <v>41547.297390535052</v>
      </c>
      <c r="P27" s="5">
        <f ca="1">AVERAGE(OFFSET('Baseline QTR'!$C27,0,4*(COLUMNS('Baseline QTR'!$C27:P27)-1),1,4))</f>
        <v>42298.499933557403</v>
      </c>
      <c r="Q27" s="5">
        <f ca="1">AVERAGE(OFFSET('Baseline QTR'!$C27,0,4*(COLUMNS('Baseline QTR'!$C27:Q27)-1),1,4))</f>
        <v>45606.781394965277</v>
      </c>
      <c r="R27" s="5">
        <f ca="1">AVERAGE(OFFSET('Baseline QTR'!$C27,0,4*(COLUMNS('Baseline QTR'!$C27:R27)-1),1,4))</f>
        <v>46104.08711308975</v>
      </c>
      <c r="S27" s="5">
        <f ca="1">AVERAGE(OFFSET('Baseline QTR'!$C27,0,4*(COLUMNS('Baseline QTR'!$C27:S27)-1),1,4))</f>
        <v>50051.92547057318</v>
      </c>
      <c r="T27" s="5">
        <f ca="1">AVERAGE(OFFSET('Baseline QTR'!$C27,0,4*(COLUMNS('Baseline QTR'!$C27:T27)-1),1,4))</f>
        <v>53703.052558527379</v>
      </c>
      <c r="U27" s="5">
        <f ca="1">AVERAGE(OFFSET('Baseline QTR'!$C27,0,4*(COLUMNS('Baseline QTR'!$C27:U27)-1),1,4))</f>
        <v>55087.516390842648</v>
      </c>
      <c r="V27" s="5">
        <f ca="1">AVERAGE(OFFSET('Baseline QTR'!$C27,0,4*(COLUMNS('Baseline QTR'!$C27:V27)-1),1,4))</f>
        <v>50885.120682745001</v>
      </c>
      <c r="W27" s="5">
        <f ca="1">AVERAGE(OFFSET('Baseline QTR'!$C27,0,4*(COLUMNS('Baseline QTR'!$C27:W27)-1),1,4))</f>
        <v>51528.329461055189</v>
      </c>
      <c r="X27" s="5">
        <f ca="1">AVERAGE(OFFSET('Baseline QTR'!$C27,0,4*(COLUMNS('Baseline QTR'!$C27:X27)-1),1,4))</f>
        <v>54957.382972437925</v>
      </c>
      <c r="Y27" s="5">
        <f ca="1">AVERAGE(OFFSET('Baseline QTR'!$C27,0,4*(COLUMNS('Baseline QTR'!$C27:Y27)-1),1,4))</f>
        <v>60387.852239686108</v>
      </c>
      <c r="Z27" s="5">
        <f ca="1">AVERAGE(OFFSET('Baseline QTR'!$C27,0,4*(COLUMNS('Baseline QTR'!$C27:Z27)-1),1,4))</f>
        <v>61080.997103668851</v>
      </c>
      <c r="AA27" s="5">
        <f ca="1">AVERAGE(OFFSET('Baseline QTR'!$C27,0,4*(COLUMNS('Baseline QTR'!$C27:AA27)-1),1,4))</f>
        <v>65569.682234164677</v>
      </c>
      <c r="AB27" s="5">
        <f ca="1">AVERAGE(OFFSET('Baseline QTR'!$C27,0,4*(COLUMNS('Baseline QTR'!$C27:AB27)-1),1,4))</f>
        <v>68337.109408417615</v>
      </c>
      <c r="AC27" s="5">
        <f ca="1">AVERAGE(OFFSET('Baseline QTR'!$C27,0,4*(COLUMNS('Baseline QTR'!$C27:AC27)-1),1,4))</f>
        <v>71276.701804414857</v>
      </c>
      <c r="AD27" s="5">
        <f ca="1">AVERAGE(OFFSET('Baseline QTR'!$C27,0,4*(COLUMNS('Baseline QTR'!$C27:AD27)-1),1,4))</f>
        <v>75494.397116733802</v>
      </c>
      <c r="AE27" s="5">
        <f ca="1">AVERAGE(OFFSET('Baseline QTR'!$C27,0,4*(COLUMNS('Baseline QTR'!$C27:AE27)-1),1,4))</f>
        <v>79849.35955386945</v>
      </c>
      <c r="AF27" s="5">
        <f ca="1">AVERAGE(OFFSET('Baseline QTR'!$C27,0,4*(COLUMNS('Baseline QTR'!$C27:AF27)-1),1,4))</f>
        <v>84353.754667463363</v>
      </c>
      <c r="AG27" s="45">
        <f ca="1">AVERAGE(OFFSET('Baseline QTR'!$C27,0,4*(COLUMNS('Baseline QTR'!$C27:AG27)-1),1,4))</f>
        <v>89119.656094466656</v>
      </c>
      <c r="AH27" s="45">
        <f ca="1">AVERAGE(OFFSET('Baseline QTR'!$C27,0,4*(COLUMNS('Baseline QTR'!$C27:AH27)-1),1,4))</f>
        <v>96823.070483289921</v>
      </c>
      <c r="AI27" s="45">
        <f ca="1">AVERAGE(OFFSET('Baseline QTR'!$C27,0,4*(COLUMNS('Baseline QTR'!$C27:AI27)-1),1,4))</f>
        <v>99187.408128235562</v>
      </c>
      <c r="AJ27" s="45">
        <f ca="1">AVERAGE(OFFSET('Baseline QTR'!$C27,0,4*(COLUMNS('Baseline QTR'!$C27:AJ27)-1),1,4))</f>
        <v>105919.92415245858</v>
      </c>
      <c r="AK27" s="9">
        <f ca="1">AVERAGE(OFFSET('Baseline QTR'!$C27,0,4*(COLUMNS('Baseline QTR'!$C27:AK27)-1),1,4))</f>
        <v>111303.98298612506</v>
      </c>
      <c r="AL27" s="9">
        <f ca="1">AVERAGE(OFFSET('Baseline QTR'!$C27,0,4*(COLUMNS('Baseline QTR'!$C27:AL27)-1),1,4))</f>
        <v>115020.40219607874</v>
      </c>
      <c r="AM27" s="9">
        <f ca="1">AVERAGE(OFFSET('Baseline QTR'!$C27,0,4*(COLUMNS('Baseline QTR'!$C27:AM27)-1),1,4))</f>
        <v>120723.9</v>
      </c>
      <c r="AN27" s="9">
        <f ca="1">AVERAGE(OFFSET('Baseline QTR'!$C27,0,4*(COLUMNS('Baseline QTR'!$C27:AN27)-1),1,4))</f>
        <v>126568.27499999999</v>
      </c>
      <c r="AO27" s="9">
        <f ca="1">AVERAGE(OFFSET('Baseline QTR'!$C27,0,4*(COLUMNS('Baseline QTR'!$C27:AO27)-1),1,4))</f>
        <v>131985.5</v>
      </c>
      <c r="AP27" s="9">
        <f ca="1">AVERAGE(OFFSET('Baseline QTR'!$C27,0,4*(COLUMNS('Baseline QTR'!$C27:AP27)-1),1,4))</f>
        <v>137527.97500000001</v>
      </c>
      <c r="AQ27" s="9">
        <f ca="1">AVERAGE(OFFSET('Baseline QTR'!$C27,0,4*(COLUMNS('Baseline QTR'!$C27:AQ27)-1),1,4))</f>
        <v>143256.77499999999</v>
      </c>
    </row>
    <row r="28" spans="1:43"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8"/>
      <c r="AM28" s="8"/>
      <c r="AN28" s="8"/>
      <c r="AO28" s="8"/>
      <c r="AP28" s="8"/>
      <c r="AQ28" s="8"/>
    </row>
    <row r="29" spans="1:43" x14ac:dyDescent="0.2">
      <c r="A29" t="str">
        <f>'Baseline QTR'!A29</f>
        <v>KSP_CPIU</v>
      </c>
      <c r="B29" t="str">
        <f>'Baseline QTR'!B29</f>
        <v>Seattle MSA CPI-U (1982-1984=100)</v>
      </c>
      <c r="C29" s="3">
        <v>126.8</v>
      </c>
      <c r="D29" s="3">
        <v>134.1</v>
      </c>
      <c r="E29" s="3">
        <v>139</v>
      </c>
      <c r="F29" s="3">
        <v>142.9</v>
      </c>
      <c r="G29" s="3">
        <v>147.80000000000001</v>
      </c>
      <c r="H29" s="3">
        <v>152.25</v>
      </c>
      <c r="I29" s="3">
        <v>157.5</v>
      </c>
      <c r="J29" s="3">
        <v>163</v>
      </c>
      <c r="K29" s="3">
        <v>167.75</v>
      </c>
      <c r="L29" s="3">
        <v>172.8</v>
      </c>
      <c r="M29" s="3">
        <v>179.2</v>
      </c>
      <c r="N29" s="3">
        <v>185.65</v>
      </c>
      <c r="O29" s="3">
        <v>189.3</v>
      </c>
      <c r="P29" s="3">
        <v>192.35</v>
      </c>
      <c r="Q29" s="3">
        <v>194.7</v>
      </c>
      <c r="R29" s="3">
        <v>200.25</v>
      </c>
      <c r="S29" s="3">
        <v>207.65</v>
      </c>
      <c r="T29" s="3">
        <v>215.65600000000001</v>
      </c>
      <c r="U29" s="3">
        <v>224.71899999999999</v>
      </c>
      <c r="V29" s="3">
        <v>226.0275</v>
      </c>
      <c r="W29" s="3">
        <v>226.6925</v>
      </c>
      <c r="X29" s="3">
        <v>232.76499999999999</v>
      </c>
      <c r="Y29" s="3">
        <v>238.66249999999999</v>
      </c>
      <c r="Z29" s="3">
        <v>241.5635</v>
      </c>
      <c r="AA29" s="3">
        <v>246.01849999999999</v>
      </c>
      <c r="AB29" s="3">
        <v>249.36449999999999</v>
      </c>
      <c r="AC29" s="3">
        <v>254.88650000000001</v>
      </c>
      <c r="AD29" s="3">
        <v>262.66800000000001</v>
      </c>
      <c r="AE29" s="3">
        <v>271.08949999999999</v>
      </c>
      <c r="AF29" s="3">
        <v>277.98400000000004</v>
      </c>
      <c r="AG29" s="3">
        <v>282.69299999999998</v>
      </c>
      <c r="AH29" s="3">
        <v>295.56049999999999</v>
      </c>
      <c r="AI29" s="3">
        <v>322.16700000000003</v>
      </c>
      <c r="AJ29" s="3">
        <v>340.84500000000003</v>
      </c>
      <c r="AK29" s="3">
        <v>353.48849999999999</v>
      </c>
      <c r="AL29" s="8">
        <f>('Baseline QTR'!EM29+2*'Baseline QTR'!EN29+'Baseline QTR'!EO29+2*'Baseline QTR'!EP29)/6</f>
        <v>363.30853333333334</v>
      </c>
      <c r="AM29" s="8">
        <f>('Baseline QTR'!EQ29+2*'Baseline QTR'!ER29+'Baseline QTR'!ES29+2*'Baseline QTR'!ET29)/6</f>
        <v>375.15266666666662</v>
      </c>
      <c r="AN29" s="8">
        <f>('Baseline QTR'!EU29+2*'Baseline QTR'!EV29+'Baseline QTR'!EW29+2*'Baseline QTR'!EX29)/6</f>
        <v>385.92095</v>
      </c>
      <c r="AO29" s="8">
        <f>('Baseline QTR'!EY29+2*'Baseline QTR'!EZ29+'Baseline QTR'!FA29+2*'Baseline QTR'!FB29)/6</f>
        <v>395.35348333333332</v>
      </c>
      <c r="AP29" s="8">
        <f>('Baseline QTR'!FC29+2*'Baseline QTR'!FD29+'Baseline QTR'!FE29+2*'Baseline QTR'!FF29)/6</f>
        <v>404.27775000000003</v>
      </c>
      <c r="AQ29" s="8">
        <f>('Baseline QTR'!FG29+2*'Baseline QTR'!FH29+'Baseline QTR'!FI29+2*'Baseline QTR'!FJ29)/6</f>
        <v>413.32061666666669</v>
      </c>
    </row>
    <row r="30" spans="1:43" x14ac:dyDescent="0.2">
      <c r="A30" t="str">
        <f>'Baseline QTR'!A30</f>
        <v>KSP_CPIW</v>
      </c>
      <c r="B30" t="str">
        <f>'Baseline QTR'!B30</f>
        <v>Seattle MSA CPI-W (1982-1984=100)</v>
      </c>
      <c r="C30" s="3">
        <v>124.45</v>
      </c>
      <c r="D30" s="3">
        <v>131.30000000000001</v>
      </c>
      <c r="E30" s="3">
        <v>136</v>
      </c>
      <c r="F30" s="3">
        <v>140</v>
      </c>
      <c r="G30" s="3">
        <v>145.1</v>
      </c>
      <c r="H30" s="3">
        <v>149.35000000000002</v>
      </c>
      <c r="I30" s="3">
        <v>154.25</v>
      </c>
      <c r="J30" s="3">
        <v>159.05000000000001</v>
      </c>
      <c r="K30" s="3">
        <v>163.25</v>
      </c>
      <c r="L30" s="3">
        <v>168.25</v>
      </c>
      <c r="M30" s="3">
        <v>174.60000000000002</v>
      </c>
      <c r="N30" s="3">
        <v>180.75</v>
      </c>
      <c r="O30" s="3">
        <v>184</v>
      </c>
      <c r="P30" s="3">
        <v>186.65</v>
      </c>
      <c r="Q30" s="3">
        <v>189.6</v>
      </c>
      <c r="R30" s="3">
        <v>195.3</v>
      </c>
      <c r="S30" s="3">
        <v>202.6</v>
      </c>
      <c r="T30" s="3">
        <v>210.26650000000001</v>
      </c>
      <c r="U30" s="3">
        <v>219.6925</v>
      </c>
      <c r="V30" s="3">
        <v>220.65799999999999</v>
      </c>
      <c r="W30" s="3">
        <v>222.3835</v>
      </c>
      <c r="X30" s="3">
        <v>229.435</v>
      </c>
      <c r="Y30" s="3">
        <v>235.26150000000001</v>
      </c>
      <c r="Z30" s="3">
        <v>238.12899999999999</v>
      </c>
      <c r="AA30" s="3">
        <v>242.732</v>
      </c>
      <c r="AB30" s="3">
        <v>244.9325</v>
      </c>
      <c r="AC30" s="3">
        <v>250.523</v>
      </c>
      <c r="AD30" s="3">
        <v>258.84749999999997</v>
      </c>
      <c r="AE30" s="3">
        <v>267.5505</v>
      </c>
      <c r="AF30" s="3">
        <v>273.27250000000004</v>
      </c>
      <c r="AG30" s="3">
        <v>278.47649999999999</v>
      </c>
      <c r="AH30" s="3">
        <v>291.70400000000001</v>
      </c>
      <c r="AI30" s="3">
        <v>317.40249999999997</v>
      </c>
      <c r="AJ30" s="3">
        <v>334.911</v>
      </c>
      <c r="AK30" s="3">
        <v>347.01800000000003</v>
      </c>
      <c r="AL30" s="8">
        <f>('Baseline QTR'!EM30+2*'Baseline QTR'!EN30+'Baseline QTR'!EO30+2*'Baseline QTR'!EP30)/6</f>
        <v>356.50479999999999</v>
      </c>
      <c r="AM30" s="8">
        <f>('Baseline QTR'!EQ30+2*'Baseline QTR'!ER30+'Baseline QTR'!ES30+2*'Baseline QTR'!ET30)/6</f>
        <v>367.935</v>
      </c>
      <c r="AN30" s="8">
        <f>('Baseline QTR'!EU30+2*'Baseline QTR'!EV30+'Baseline QTR'!EW30+2*'Baseline QTR'!EX30)/6</f>
        <v>378.66351666666668</v>
      </c>
      <c r="AO30" s="8">
        <f>('Baseline QTR'!EY30+2*'Baseline QTR'!EZ30+'Baseline QTR'!FA30+2*'Baseline QTR'!FB30)/6</f>
        <v>388.06676666666664</v>
      </c>
      <c r="AP30" s="8">
        <f>('Baseline QTR'!FC30+2*'Baseline QTR'!FD30+'Baseline QTR'!FE30+2*'Baseline QTR'!FF30)/6</f>
        <v>397.02593333333334</v>
      </c>
      <c r="AQ30" s="8">
        <f>('Baseline QTR'!FG30+2*'Baseline QTR'!FH30+'Baseline QTR'!FI30+2*'Baseline QTR'!FJ30)/6</f>
        <v>406.16585000000003</v>
      </c>
    </row>
    <row r="31" spans="1:43" x14ac:dyDescent="0.2">
      <c r="A31" t="str">
        <f>'Baseline QTR'!A31</f>
        <v>KSP_PHCL</v>
      </c>
      <c r="B31" t="str">
        <f>'Baseline QTR'!B31</f>
        <v>Seattle MSA S&amp;P CoreLogic Case-Shilller Home Price Index</v>
      </c>
      <c r="C31" s="3">
        <f ca="1">AVERAGE(OFFSET('Baseline QTR'!$C31,0,4*(COLUMNS('Baseline QTR'!$C31:C31)-1),1,4))</f>
        <v>65.511397543997504</v>
      </c>
      <c r="D31" s="3">
        <f ca="1">AVERAGE(OFFSET('Baseline QTR'!$C31,0,4*(COLUMNS('Baseline QTR'!$C31:D31)-1),1,4))</f>
        <v>65.974564618195501</v>
      </c>
      <c r="E31" s="3">
        <f ca="1">AVERAGE(OFFSET('Baseline QTR'!$C31,0,4*(COLUMNS('Baseline QTR'!$C31:E31)-1),1,4))</f>
        <v>67.139369051636749</v>
      </c>
      <c r="F31" s="3">
        <f ca="1">AVERAGE(OFFSET('Baseline QTR'!$C31,0,4*(COLUMNS('Baseline QTR'!$C31:F31)-1),1,4))</f>
        <v>68.530382777058662</v>
      </c>
      <c r="G31" s="3">
        <f ca="1">AVERAGE(OFFSET('Baseline QTR'!$C31,0,4*(COLUMNS('Baseline QTR'!$C31:G31)-1),1,4))</f>
        <v>71.232200216684248</v>
      </c>
      <c r="H31" s="3">
        <f ca="1">AVERAGE(OFFSET('Baseline QTR'!$C31,0,4*(COLUMNS('Baseline QTR'!$C31:H31)-1),1,4))</f>
        <v>72.245546334667011</v>
      </c>
      <c r="I31" s="3">
        <f ca="1">AVERAGE(OFFSET('Baseline QTR'!$C31,0,4*(COLUMNS('Baseline QTR'!$C31:I31)-1),1,4))</f>
        <v>74.108392708438259</v>
      </c>
      <c r="J31" s="3">
        <f ca="1">AVERAGE(OFFSET('Baseline QTR'!$C31,0,4*(COLUMNS('Baseline QTR'!$C31:J31)-1),1,4))</f>
        <v>79.765094376062081</v>
      </c>
      <c r="K31" s="3">
        <f ca="1">AVERAGE(OFFSET('Baseline QTR'!$C31,0,4*(COLUMNS('Baseline QTR'!$C31:K31)-1),1,4))</f>
        <v>88.658224146596666</v>
      </c>
      <c r="L31" s="3">
        <f ca="1">AVERAGE(OFFSET('Baseline QTR'!$C31,0,4*(COLUMNS('Baseline QTR'!$C31:L31)-1),1,4))</f>
        <v>96.529889576212668</v>
      </c>
      <c r="M31" s="3">
        <f ca="1">AVERAGE(OFFSET('Baseline QTR'!$C31,0,4*(COLUMNS('Baseline QTR'!$C31:M31)-1),1,4))</f>
        <v>104.42489300123</v>
      </c>
      <c r="N31" s="3">
        <f ca="1">AVERAGE(OFFSET('Baseline QTR'!$C31,0,4*(COLUMNS('Baseline QTR'!$C31:N31)-1),1,4))</f>
        <v>109.94090560665725</v>
      </c>
      <c r="O31" s="3">
        <f ca="1">AVERAGE(OFFSET('Baseline QTR'!$C31,0,4*(COLUMNS('Baseline QTR'!$C31:O31)-1),1,4))</f>
        <v>114.4340911493765</v>
      </c>
      <c r="P31" s="3">
        <f ca="1">AVERAGE(OFFSET('Baseline QTR'!$C31,0,4*(COLUMNS('Baseline QTR'!$C31:P31)-1),1,4))</f>
        <v>120.24233303186458</v>
      </c>
      <c r="Q31" s="3">
        <f ca="1">AVERAGE(OFFSET('Baseline QTR'!$C31,0,4*(COLUMNS('Baseline QTR'!$C31:Q31)-1),1,4))</f>
        <v>131.70929588530902</v>
      </c>
      <c r="R31" s="3">
        <f ca="1">AVERAGE(OFFSET('Baseline QTR'!$C31,0,4*(COLUMNS('Baseline QTR'!$C31:R31)-1),1,4))</f>
        <v>152.41068496539441</v>
      </c>
      <c r="S31" s="3">
        <f ca="1">AVERAGE(OFFSET('Baseline QTR'!$C31,0,4*(COLUMNS('Baseline QTR'!$C31:S31)-1),1,4))</f>
        <v>176.86062243106275</v>
      </c>
      <c r="T31" s="3">
        <f ca="1">AVERAGE(OFFSET('Baseline QTR'!$C31,0,4*(COLUMNS('Baseline QTR'!$C31:T31)-1),1,4))</f>
        <v>188.65030106963189</v>
      </c>
      <c r="U31" s="3">
        <f ca="1">AVERAGE(OFFSET('Baseline QTR'!$C31,0,4*(COLUMNS('Baseline QTR'!$C31:U31)-1),1,4))</f>
        <v>174.81058531836666</v>
      </c>
      <c r="V31" s="3">
        <f ca="1">AVERAGE(OFFSET('Baseline QTR'!$C31,0,4*(COLUMNS('Baseline QTR'!$C31:V31)-1),1,4))</f>
        <v>149.74467742813817</v>
      </c>
      <c r="W31" s="3">
        <f ca="1">AVERAGE(OFFSET('Baseline QTR'!$C31,0,4*(COLUMNS('Baseline QTR'!$C31:W31)-1),1,4))</f>
        <v>144.40622213150991</v>
      </c>
      <c r="X31" s="3">
        <f ca="1">AVERAGE(OFFSET('Baseline QTR'!$C31,0,4*(COLUMNS('Baseline QTR'!$C31:X31)-1),1,4))</f>
        <v>134.91255182500666</v>
      </c>
      <c r="Y31" s="3">
        <f ca="1">AVERAGE(OFFSET('Baseline QTR'!$C31,0,4*(COLUMNS('Baseline QTR'!$C31:Y31)-1),1,4))</f>
        <v>137.76971126834349</v>
      </c>
      <c r="Z31" s="3">
        <f ca="1">AVERAGE(OFFSET('Baseline QTR'!$C31,0,4*(COLUMNS('Baseline QTR'!$C31:Z31)-1),1,4))</f>
        <v>153.9620467104105</v>
      </c>
      <c r="AA31" s="3">
        <f ca="1">AVERAGE(OFFSET('Baseline QTR'!$C31,0,4*(COLUMNS('Baseline QTR'!$C31:AA31)-1),1,4))</f>
        <v>167.12431426986959</v>
      </c>
      <c r="AB31" s="3">
        <f ca="1">AVERAGE(OFFSET('Baseline QTR'!$C31,0,4*(COLUMNS('Baseline QTR'!$C31:AB31)-1),1,4))</f>
        <v>180.33857978261224</v>
      </c>
      <c r="AC31" s="3">
        <f ca="1">AVERAGE(OFFSET('Baseline QTR'!$C31,0,4*(COLUMNS('Baseline QTR'!$C31:AC31)-1),1,4))</f>
        <v>199.81401983292955</v>
      </c>
      <c r="AD31" s="3">
        <f ca="1">AVERAGE(OFFSET('Baseline QTR'!$C31,0,4*(COLUMNS('Baseline QTR'!$C31:AD31)-1),1,4))</f>
        <v>225.30587214315358</v>
      </c>
      <c r="AE31" s="3">
        <f ca="1">AVERAGE(OFFSET('Baseline QTR'!$C31,0,4*(COLUMNS('Baseline QTR'!$C31:AE31)-1),1,4))</f>
        <v>248.74491332388794</v>
      </c>
      <c r="AF31" s="3">
        <f ca="1">AVERAGE(OFFSET('Baseline QTR'!$C31,0,4*(COLUMNS('Baseline QTR'!$C31:AF31)-1),1,4))</f>
        <v>252.3660991880935</v>
      </c>
      <c r="AG31" s="3">
        <f ca="1">AVERAGE(OFFSET('Baseline QTR'!$C31,0,4*(COLUMNS('Baseline QTR'!$C31:AG31)-1),1,4))</f>
        <v>274.14686336952008</v>
      </c>
      <c r="AH31" s="3">
        <f ca="1">AVERAGE(OFFSET('Baseline QTR'!$C31,0,4*(COLUMNS('Baseline QTR'!$C31:AH31)-1),1,4))</f>
        <v>333.9267817566851</v>
      </c>
      <c r="AI31" s="3">
        <f ca="1">AVERAGE(OFFSET('Baseline QTR'!$C31,0,4*(COLUMNS('Baseline QTR'!$C31:AI31)-1),1,4))</f>
        <v>382.60067991282455</v>
      </c>
      <c r="AJ31" s="3">
        <f ca="1">AVERAGE(OFFSET('Baseline QTR'!$C31,0,4*(COLUMNS('Baseline QTR'!$C31:AJ31)-1),1,4))</f>
        <v>365.50580022022109</v>
      </c>
      <c r="AK31" s="3">
        <f ca="1">AVERAGE(OFFSET('Baseline QTR'!$C31,0,4*(COLUMNS('Baseline QTR'!$C31:AK31)-1),1,4))</f>
        <v>387.68211982057676</v>
      </c>
      <c r="AL31" s="8">
        <f ca="1">AVERAGE(OFFSET('Baseline QTR'!$C31,0,4*(COLUMNS('Baseline QTR'!$C31:AL31)-1),1,4))</f>
        <v>400.02666456185938</v>
      </c>
      <c r="AM31" s="8">
        <f ca="1">AVERAGE(OFFSET('Baseline QTR'!$C31,0,4*(COLUMNS('Baseline QTR'!$C31:AM31)-1),1,4))</f>
        <v>410.85902499999997</v>
      </c>
      <c r="AN31" s="8">
        <f ca="1">AVERAGE(OFFSET('Baseline QTR'!$C31,0,4*(COLUMNS('Baseline QTR'!$C31:AN31)-1),1,4))</f>
        <v>428.23357499999997</v>
      </c>
      <c r="AO31" s="8">
        <f ca="1">AVERAGE(OFFSET('Baseline QTR'!$C31,0,4*(COLUMNS('Baseline QTR'!$C31:AO31)-1),1,4))</f>
        <v>449.37277500000005</v>
      </c>
      <c r="AP31" s="8">
        <f ca="1">AVERAGE(OFFSET('Baseline QTR'!$C31,0,4*(COLUMNS('Baseline QTR'!$C31:AP31)-1),1,4))</f>
        <v>472.55022499999995</v>
      </c>
      <c r="AQ31" s="8">
        <f ca="1">AVERAGE(OFFSET('Baseline QTR'!$C31,0,4*(COLUMNS('Baseline QTR'!$C31:AQ31)-1),1,4))</f>
        <v>497.29464999999999</v>
      </c>
    </row>
    <row r="32" spans="1:43" x14ac:dyDescent="0.2">
      <c r="A32" t="str">
        <f>'Baseline QTR'!A32</f>
        <v>KS_BP</v>
      </c>
      <c r="B32" t="str">
        <f>'Baseline QTR'!B32</f>
        <v>Housing permits (thous.)</v>
      </c>
      <c r="C32" s="3">
        <f ca="1">AVERAGE(OFFSET('Baseline QTR'!$C32,0,4*(COLUMNS('Baseline QTR'!$C32:C32)-1),1,4))</f>
        <v>23186.00048828125</v>
      </c>
      <c r="D32" s="3">
        <f ca="1">AVERAGE(OFFSET('Baseline QTR'!$C32,0,4*(COLUMNS('Baseline QTR'!$C32:D32)-1),1,4))</f>
        <v>10395</v>
      </c>
      <c r="E32" s="3">
        <f ca="1">AVERAGE(OFFSET('Baseline QTR'!$C32,0,4*(COLUMNS('Baseline QTR'!$C32:E32)-1),1,4))</f>
        <v>13371.998291015625</v>
      </c>
      <c r="F32" s="3">
        <f ca="1">AVERAGE(OFFSET('Baseline QTR'!$C32,0,4*(COLUMNS('Baseline QTR'!$C32:F32)-1),1,4))</f>
        <v>13166</v>
      </c>
      <c r="G32" s="3">
        <f ca="1">AVERAGE(OFFSET('Baseline QTR'!$C32,0,4*(COLUMNS('Baseline QTR'!$C32:G32)-1),1,4))</f>
        <v>14959</v>
      </c>
      <c r="H32" s="3">
        <f ca="1">AVERAGE(OFFSET('Baseline QTR'!$C32,0,4*(COLUMNS('Baseline QTR'!$C32:H32)-1),1,4))</f>
        <v>13964</v>
      </c>
      <c r="I32" s="3">
        <f ca="1">AVERAGE(OFFSET('Baseline QTR'!$C32,0,4*(COLUMNS('Baseline QTR'!$C32:I32)-1),1,4))</f>
        <v>16031</v>
      </c>
      <c r="J32" s="3">
        <f ca="1">AVERAGE(OFFSET('Baseline QTR'!$C32,0,4*(COLUMNS('Baseline QTR'!$C32:J32)-1),1,4))</f>
        <v>17877</v>
      </c>
      <c r="K32" s="3">
        <f ca="1">AVERAGE(OFFSET('Baseline QTR'!$C32,0,4*(COLUMNS('Baseline QTR'!$C32:K32)-1),1,4))</f>
        <v>21045</v>
      </c>
      <c r="L32" s="3">
        <f ca="1">AVERAGE(OFFSET('Baseline QTR'!$C32,0,4*(COLUMNS('Baseline QTR'!$C32:L32)-1),1,4))</f>
        <v>19646</v>
      </c>
      <c r="M32" s="3">
        <f ca="1">AVERAGE(OFFSET('Baseline QTR'!$C32,0,4*(COLUMNS('Baseline QTR'!$C32:M32)-1),1,4))</f>
        <v>18721</v>
      </c>
      <c r="N32" s="3">
        <f ca="1">AVERAGE(OFFSET('Baseline QTR'!$C32,0,4*(COLUMNS('Baseline QTR'!$C32:N32)-1),1,4))</f>
        <v>15548</v>
      </c>
      <c r="O32" s="3">
        <f ca="1">AVERAGE(OFFSET('Baseline QTR'!$C32,0,4*(COLUMNS('Baseline QTR'!$C32:O32)-1),1,4))</f>
        <v>14818</v>
      </c>
      <c r="P32" s="3">
        <f ca="1">AVERAGE(OFFSET('Baseline QTR'!$C32,0,4*(COLUMNS('Baseline QTR'!$C32:P32)-1),1,4))</f>
        <v>15596</v>
      </c>
      <c r="Q32" s="3">
        <f ca="1">AVERAGE(OFFSET('Baseline QTR'!$C32,0,4*(COLUMNS('Baseline QTR'!$C32:Q32)-1),1,4))</f>
        <v>17564</v>
      </c>
      <c r="R32" s="3">
        <f ca="1">AVERAGE(OFFSET('Baseline QTR'!$C32,0,4*(COLUMNS('Baseline QTR'!$C32:R32)-1),1,4))</f>
        <v>18779</v>
      </c>
      <c r="S32" s="3">
        <f ca="1">AVERAGE(OFFSET('Baseline QTR'!$C32,0,4*(COLUMNS('Baseline QTR'!$C32:S32)-1),1,4))</f>
        <v>19705</v>
      </c>
      <c r="T32" s="3">
        <f ca="1">AVERAGE(OFFSET('Baseline QTR'!$C32,0,4*(COLUMNS('Baseline QTR'!$C32:T32)-1),1,4))</f>
        <v>21137</v>
      </c>
      <c r="U32" s="3">
        <f ca="1">AVERAGE(OFFSET('Baseline QTR'!$C32,0,4*(COLUMNS('Baseline QTR'!$C32:U32)-1),1,4))</f>
        <v>12817</v>
      </c>
      <c r="V32" s="3">
        <f ca="1">AVERAGE(OFFSET('Baseline QTR'!$C32,0,4*(COLUMNS('Baseline QTR'!$C32:V32)-1),1,4))</f>
        <v>5382</v>
      </c>
      <c r="W32" s="3">
        <f ca="1">AVERAGE(OFFSET('Baseline QTR'!$C32,0,4*(COLUMNS('Baseline QTR'!$C32:W32)-1),1,4))</f>
        <v>8016</v>
      </c>
      <c r="X32" s="3">
        <f ca="1">AVERAGE(OFFSET('Baseline QTR'!$C32,0,4*(COLUMNS('Baseline QTR'!$C32:X32)-1),1,4))</f>
        <v>8694</v>
      </c>
      <c r="Y32" s="3">
        <f ca="1">AVERAGE(OFFSET('Baseline QTR'!$C32,0,4*(COLUMNS('Baseline QTR'!$C32:Y32)-1),1,4))</f>
        <v>14451</v>
      </c>
      <c r="Z32" s="3">
        <f ca="1">AVERAGE(OFFSET('Baseline QTR'!$C32,0,4*(COLUMNS('Baseline QTR'!$C32:Z32)-1),1,4))</f>
        <v>15450</v>
      </c>
      <c r="AA32" s="3">
        <f ca="1">AVERAGE(OFFSET('Baseline QTR'!$C32,0,4*(COLUMNS('Baseline QTR'!$C32:AA32)-1),1,4))</f>
        <v>17832</v>
      </c>
      <c r="AB32" s="3">
        <f ca="1">AVERAGE(OFFSET('Baseline QTR'!$C32,0,4*(COLUMNS('Baseline QTR'!$C32:AB32)-1),1,4))</f>
        <v>22128</v>
      </c>
      <c r="AC32" s="3">
        <f ca="1">AVERAGE(OFFSET('Baseline QTR'!$C32,0,4*(COLUMNS('Baseline QTR'!$C32:AC32)-1),1,4))</f>
        <v>21396</v>
      </c>
      <c r="AD32" s="3">
        <f ca="1">AVERAGE(OFFSET('Baseline QTR'!$C32,0,4*(COLUMNS('Baseline QTR'!$C32:AD32)-1),1,4))</f>
        <v>21774</v>
      </c>
      <c r="AE32" s="3">
        <f ca="1">AVERAGE(OFFSET('Baseline QTR'!$C32,0,4*(COLUMNS('Baseline QTR'!$C32:AE32)-1),1,4))</f>
        <v>19186</v>
      </c>
      <c r="AF32" s="3">
        <f ca="1">AVERAGE(OFFSET('Baseline QTR'!$C32,0,4*(COLUMNS('Baseline QTR'!$C32:AF32)-1),1,4))</f>
        <v>22482</v>
      </c>
      <c r="AG32" s="3">
        <f ca="1">AVERAGE(OFFSET('Baseline QTR'!$C32,0,4*(COLUMNS('Baseline QTR'!$C32:AG32)-1),1,4))</f>
        <v>18913</v>
      </c>
      <c r="AH32" s="3">
        <f ca="1">AVERAGE(OFFSET('Baseline QTR'!$C32,0,4*(COLUMNS('Baseline QTR'!$C32:AH32)-1),1,4))</f>
        <v>24130</v>
      </c>
      <c r="AI32" s="3">
        <f ca="1">AVERAGE(OFFSET('Baseline QTR'!$C32,0,4*(COLUMNS('Baseline QTR'!$C32:AI32)-1),1,4))</f>
        <v>21160</v>
      </c>
      <c r="AJ32" s="3">
        <f ca="1">AVERAGE(OFFSET('Baseline QTR'!$C32,0,4*(COLUMNS('Baseline QTR'!$C32:AJ32)-1),1,4))</f>
        <v>14481</v>
      </c>
      <c r="AK32" s="3">
        <f ca="1">AVERAGE(OFFSET('Baseline QTR'!$C32,0,4*(COLUMNS('Baseline QTR'!$C32:AK32)-1),1,4))</f>
        <v>14474</v>
      </c>
      <c r="AL32" s="8">
        <f ca="1">AVERAGE(OFFSET('Baseline QTR'!$C32,0,4*(COLUMNS('Baseline QTR'!$C32:AL32)-1),1,4))</f>
        <v>12657.2075</v>
      </c>
      <c r="AM32" s="8">
        <f ca="1">AVERAGE(OFFSET('Baseline QTR'!$C32,0,4*(COLUMNS('Baseline QTR'!$C32:AM32)-1),1,4))</f>
        <v>14934.41</v>
      </c>
      <c r="AN32" s="8">
        <f ca="1">AVERAGE(OFFSET('Baseline QTR'!$C32,0,4*(COLUMNS('Baseline QTR'!$C32:AN32)-1),1,4))</f>
        <v>16567.525000000001</v>
      </c>
      <c r="AO32" s="8">
        <f ca="1">AVERAGE(OFFSET('Baseline QTR'!$C32,0,4*(COLUMNS('Baseline QTR'!$C32:AO32)-1),1,4))</f>
        <v>17735.774999999998</v>
      </c>
      <c r="AP32" s="8">
        <f ca="1">AVERAGE(OFFSET('Baseline QTR'!$C32,0,4*(COLUMNS('Baseline QTR'!$C32:AP32)-1),1,4))</f>
        <v>18446.112500000003</v>
      </c>
      <c r="AQ32" s="8">
        <f ca="1">AVERAGE(OFFSET('Baseline QTR'!$C32,0,4*(COLUMNS('Baseline QTR'!$C32:AQ32)-1),1,4))</f>
        <v>18863.440000000002</v>
      </c>
    </row>
    <row r="33" spans="1:43" x14ac:dyDescent="0.2">
      <c r="A33" t="str">
        <f>'Baseline QTR'!A33</f>
        <v>KS_POP</v>
      </c>
      <c r="B33" t="str">
        <f>'Baseline QTR'!B33</f>
        <v>Population (thous.)</v>
      </c>
      <c r="C33" s="47">
        <f ca="1">AVERAGE(OFFSET('Baseline QTR'!$C33,0,4*(COLUMNS('Baseline QTR'!$C33:C33)-1),1,4))</f>
        <v>1999.2114712037874</v>
      </c>
      <c r="D33" s="47">
        <f ca="1">AVERAGE(OFFSET('Baseline QTR'!$C33,0,4*(COLUMNS('Baseline QTR'!$C33:D33)-1),1,4))</f>
        <v>2050.810950062104</v>
      </c>
      <c r="E33" s="47">
        <f ca="1">AVERAGE(OFFSET('Baseline QTR'!$C33,0,4*(COLUMNS('Baseline QTR'!$C33:E33)-1),1,4))</f>
        <v>2078.2645410477953</v>
      </c>
      <c r="F33" s="47">
        <f ca="1">AVERAGE(OFFSET('Baseline QTR'!$C33,0,4*(COLUMNS('Baseline QTR'!$C33:F33)-1),1,4))</f>
        <v>2110.0368544967146</v>
      </c>
      <c r="G33" s="47">
        <f ca="1">AVERAGE(OFFSET('Baseline QTR'!$C33,0,4*(COLUMNS('Baseline QTR'!$C33:G33)-1),1,4))</f>
        <v>2140.0514003403464</v>
      </c>
      <c r="H33" s="47">
        <f ca="1">AVERAGE(OFFSET('Baseline QTR'!$C33,0,4*(COLUMNS('Baseline QTR'!$C33:H33)-1),1,4))</f>
        <v>2166.6694816418994</v>
      </c>
      <c r="I33" s="47">
        <f ca="1">AVERAGE(OFFSET('Baseline QTR'!$C33,0,4*(COLUMNS('Baseline QTR'!$C33:I33)-1),1,4))</f>
        <v>2193.6384230920557</v>
      </c>
      <c r="J33" s="47">
        <f ca="1">AVERAGE(OFFSET('Baseline QTR'!$C33,0,4*(COLUMNS('Baseline QTR'!$C33:J33)-1),1,4))</f>
        <v>2229.3992791148762</v>
      </c>
      <c r="K33" s="47">
        <f ca="1">AVERAGE(OFFSET('Baseline QTR'!$C33,0,4*(COLUMNS('Baseline QTR'!$C33:K33)-1),1,4))</f>
        <v>2273.8134916984372</v>
      </c>
      <c r="L33" s="47">
        <f ca="1">AVERAGE(OFFSET('Baseline QTR'!$C33,0,4*(COLUMNS('Baseline QTR'!$C33:L33)-1),1,4))</f>
        <v>2317.7644259663739</v>
      </c>
      <c r="M33" s="47">
        <f ca="1">AVERAGE(OFFSET('Baseline QTR'!$C33,0,4*(COLUMNS('Baseline QTR'!$C33:M33)-1),1,4))</f>
        <v>2354.6442888110678</v>
      </c>
      <c r="N33" s="47">
        <f ca="1">AVERAGE(OFFSET('Baseline QTR'!$C33,0,4*(COLUMNS('Baseline QTR'!$C33:N33)-1),1,4))</f>
        <v>2386.2027937893554</v>
      </c>
      <c r="O33" s="47">
        <f ca="1">AVERAGE(OFFSET('Baseline QTR'!$C33,0,4*(COLUMNS('Baseline QTR'!$C33:O33)-1),1,4))</f>
        <v>2415.4315047815103</v>
      </c>
      <c r="P33" s="47">
        <f ca="1">AVERAGE(OFFSET('Baseline QTR'!$C33,0,4*(COLUMNS('Baseline QTR'!$C33:P33)-1),1,4))</f>
        <v>2435.8969214596027</v>
      </c>
      <c r="Q33" s="47">
        <f ca="1">AVERAGE(OFFSET('Baseline QTR'!$C33,0,4*(COLUMNS('Baseline QTR'!$C33:Q33)-1),1,4))</f>
        <v>2458.4435750050779</v>
      </c>
      <c r="R33" s="47">
        <f ca="1">AVERAGE(OFFSET('Baseline QTR'!$C33,0,4*(COLUMNS('Baseline QTR'!$C33:R33)-1),1,4))</f>
        <v>2492.5686066450844</v>
      </c>
      <c r="S33" s="47">
        <f ca="1">AVERAGE(OFFSET('Baseline QTR'!$C33,0,4*(COLUMNS('Baseline QTR'!$C33:S33)-1),1,4))</f>
        <v>2536.8597015395853</v>
      </c>
      <c r="T33" s="47">
        <f ca="1">AVERAGE(OFFSET('Baseline QTR'!$C33,0,4*(COLUMNS('Baseline QTR'!$C33:T33)-1),1,4))</f>
        <v>2572.3456653215744</v>
      </c>
      <c r="U33" s="47">
        <f ca="1">AVERAGE(OFFSET('Baseline QTR'!$C33,0,4*(COLUMNS('Baseline QTR'!$C33:U33)-1),1,4))</f>
        <v>2599.5382465491157</v>
      </c>
      <c r="V33" s="47">
        <f ca="1">AVERAGE(OFFSET('Baseline QTR'!$C33,0,4*(COLUMNS('Baseline QTR'!$C33:V33)-1),1,4))</f>
        <v>2626.2521297319618</v>
      </c>
      <c r="W33" s="47">
        <f ca="1">AVERAGE(OFFSET('Baseline QTR'!$C33,0,4*(COLUMNS('Baseline QTR'!$C33:W33)-1),1,4))</f>
        <v>2652.9422970230376</v>
      </c>
      <c r="X33" s="47">
        <f ca="1">AVERAGE(OFFSET('Baseline QTR'!$C33,0,4*(COLUMNS('Baseline QTR'!$C33:X33)-1),1,4))</f>
        <v>2670.3997915508889</v>
      </c>
      <c r="Y33" s="47">
        <f ca="1">AVERAGE(OFFSET('Baseline QTR'!$C33,0,4*(COLUMNS('Baseline QTR'!$C33:Y33)-1),1,4))</f>
        <v>2694.5035680234068</v>
      </c>
      <c r="Z33" s="47">
        <f ca="1">AVERAGE(OFFSET('Baseline QTR'!$C33,0,4*(COLUMNS('Baseline QTR'!$C33:Z33)-1),1,4))</f>
        <v>2736.6037019804835</v>
      </c>
      <c r="AA33" s="47">
        <f ca="1">AVERAGE(OFFSET('Baseline QTR'!$C33,0,4*(COLUMNS('Baseline QTR'!$C33:AA33)-1),1,4))</f>
        <v>2786.5319678046599</v>
      </c>
      <c r="AB33" s="47">
        <f ca="1">AVERAGE(OFFSET('Baseline QTR'!$C33,0,4*(COLUMNS('Baseline QTR'!$C33:AB33)-1),1,4))</f>
        <v>2849.5451924258778</v>
      </c>
      <c r="AC33" s="47">
        <f ca="1">AVERAGE(OFFSET('Baseline QTR'!$C33,0,4*(COLUMNS('Baseline QTR'!$C33:AC33)-1),1,4))</f>
        <v>2910.5142156168304</v>
      </c>
      <c r="AD33" s="47">
        <f ca="1">AVERAGE(OFFSET('Baseline QTR'!$C33,0,4*(COLUMNS('Baseline QTR'!$C33:AD33)-1),1,4))</f>
        <v>2955.6615544818014</v>
      </c>
      <c r="AE33" s="47">
        <f ca="1">AVERAGE(OFFSET('Baseline QTR'!$C33,0,4*(COLUMNS('Baseline QTR'!$C33:AE33)-1),1,4))</f>
        <v>3008.3445352059639</v>
      </c>
      <c r="AF33" s="47">
        <f ca="1">AVERAGE(OFFSET('Baseline QTR'!$C33,0,4*(COLUMNS('Baseline QTR'!$C33:AF33)-1),1,4))</f>
        <v>3064.3982578193431</v>
      </c>
      <c r="AG33" s="48">
        <f ca="1">AVERAGE(OFFSET('Baseline QTR'!$C33,0,4*(COLUMNS('Baseline QTR'!$C33:AG33)-1),1,4))</f>
        <v>3108.6840428916648</v>
      </c>
      <c r="AH33" s="48">
        <f ca="1">AVERAGE(OFFSET('Baseline QTR'!$C33,0,4*(COLUMNS('Baseline QTR'!$C33:AH33)-1),1,4))</f>
        <v>3138.6853831139983</v>
      </c>
      <c r="AI33" s="48">
        <f ca="1">AVERAGE(OFFSET('Baseline QTR'!$C33,0,4*(COLUMNS('Baseline QTR'!$C33:AI33)-1),1,4))</f>
        <v>3181.4080184023419</v>
      </c>
      <c r="AJ33" s="48">
        <f ca="1">AVERAGE(OFFSET('Baseline QTR'!$C33,0,4*(COLUMNS('Baseline QTR'!$C33:AJ33)-1),1,4))</f>
        <v>3221.786449526634</v>
      </c>
      <c r="AK33" s="48">
        <f ca="1">AVERAGE(OFFSET('Baseline QTR'!$C33,0,4*(COLUMNS('Baseline QTR'!$C33:AK33)-1),1,4))</f>
        <v>3260.0727459911222</v>
      </c>
      <c r="AL33" s="49">
        <f ca="1">AVERAGE(OFFSET('Baseline QTR'!$C33,0,4*(COLUMNS('Baseline QTR'!$C33:AL33)-1),1,4))</f>
        <v>3300.4587663420739</v>
      </c>
      <c r="AM33" s="49">
        <f ca="1">AVERAGE(OFFSET('Baseline QTR'!$C33,0,4*(COLUMNS('Baseline QTR'!$C33:AM33)-1),1,4))</f>
        <v>3340.5310353203249</v>
      </c>
      <c r="AN33" s="49">
        <f ca="1">AVERAGE(OFFSET('Baseline QTR'!$C33,0,4*(COLUMNS('Baseline QTR'!$C33:AN33)-1),1,4))</f>
        <v>3376.7602661762057</v>
      </c>
      <c r="AO33" s="49">
        <f ca="1">AVERAGE(OFFSET('Baseline QTR'!$C33,0,4*(COLUMNS('Baseline QTR'!$C33:AO33)-1),1,4))</f>
        <v>3411.936860691635</v>
      </c>
      <c r="AP33" s="49">
        <f ca="1">AVERAGE(OFFSET('Baseline QTR'!$C33,0,4*(COLUMNS('Baseline QTR'!$C33:AP33)-1),1,4))</f>
        <v>3446.6710367678706</v>
      </c>
      <c r="AQ33" s="49">
        <f ca="1">AVERAGE(OFFSET('Baseline QTR'!$C33,0,4*(COLUMNS('Baseline QTR'!$C33:AQ33)-1),1,4))</f>
        <v>3482.0541491966578</v>
      </c>
    </row>
    <row r="34" spans="1:43" s="23" customFormat="1" x14ac:dyDescent="0.2">
      <c r="A34"/>
    </row>
    <row r="35" spans="1:43" x14ac:dyDescent="0.2">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row>
    <row r="36" spans="1:43" x14ac:dyDescent="0.2">
      <c r="B36" s="22" t="s">
        <v>171</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row>
    <row r="37" spans="1:43" x14ac:dyDescent="0.2">
      <c r="C37" s="20">
        <f t="shared" ref="C37:AQ37" si="0">C4</f>
        <v>1990</v>
      </c>
      <c r="D37" s="20">
        <f t="shared" si="0"/>
        <v>1991</v>
      </c>
      <c r="E37" s="20">
        <f t="shared" si="0"/>
        <v>1992</v>
      </c>
      <c r="F37" s="20">
        <f t="shared" si="0"/>
        <v>1993</v>
      </c>
      <c r="G37" s="20">
        <f t="shared" si="0"/>
        <v>1994</v>
      </c>
      <c r="H37" s="20">
        <f t="shared" si="0"/>
        <v>1995</v>
      </c>
      <c r="I37" s="20">
        <f t="shared" si="0"/>
        <v>1996</v>
      </c>
      <c r="J37" s="20">
        <f t="shared" si="0"/>
        <v>1997</v>
      </c>
      <c r="K37" s="20">
        <f t="shared" si="0"/>
        <v>1998</v>
      </c>
      <c r="L37" s="20">
        <f t="shared" si="0"/>
        <v>1999</v>
      </c>
      <c r="M37" s="20">
        <f t="shared" si="0"/>
        <v>2000</v>
      </c>
      <c r="N37" s="20">
        <f t="shared" si="0"/>
        <v>2001</v>
      </c>
      <c r="O37" s="20">
        <f t="shared" si="0"/>
        <v>2002</v>
      </c>
      <c r="P37" s="20">
        <f t="shared" si="0"/>
        <v>2003</v>
      </c>
      <c r="Q37" s="20">
        <f t="shared" si="0"/>
        <v>2004</v>
      </c>
      <c r="R37" s="20">
        <f t="shared" si="0"/>
        <v>2005</v>
      </c>
      <c r="S37" s="20">
        <f t="shared" si="0"/>
        <v>2006</v>
      </c>
      <c r="T37" s="20">
        <f t="shared" si="0"/>
        <v>2007</v>
      </c>
      <c r="U37" s="20">
        <f t="shared" si="0"/>
        <v>2008</v>
      </c>
      <c r="V37" s="20">
        <f t="shared" si="0"/>
        <v>2009</v>
      </c>
      <c r="W37" s="20">
        <f t="shared" si="0"/>
        <v>2010</v>
      </c>
      <c r="X37" s="20">
        <f t="shared" si="0"/>
        <v>2011</v>
      </c>
      <c r="Y37" s="20">
        <f t="shared" si="0"/>
        <v>2012</v>
      </c>
      <c r="Z37" s="20">
        <f t="shared" si="0"/>
        <v>2013</v>
      </c>
      <c r="AA37" s="20">
        <f t="shared" si="0"/>
        <v>2014</v>
      </c>
      <c r="AB37" s="20">
        <f t="shared" si="0"/>
        <v>2015</v>
      </c>
      <c r="AC37" s="20">
        <f t="shared" si="0"/>
        <v>2016</v>
      </c>
      <c r="AD37" s="20">
        <f t="shared" si="0"/>
        <v>2017</v>
      </c>
      <c r="AE37" s="20">
        <f t="shared" si="0"/>
        <v>2018</v>
      </c>
      <c r="AF37" s="20">
        <f t="shared" si="0"/>
        <v>2019</v>
      </c>
      <c r="AG37" s="21">
        <f t="shared" si="0"/>
        <v>2020</v>
      </c>
      <c r="AH37" s="20">
        <f t="shared" si="0"/>
        <v>2021</v>
      </c>
      <c r="AI37" s="20">
        <f t="shared" si="0"/>
        <v>2022</v>
      </c>
      <c r="AJ37" s="20">
        <f t="shared" si="0"/>
        <v>2023</v>
      </c>
      <c r="AK37" s="20">
        <f t="shared" si="0"/>
        <v>2024</v>
      </c>
      <c r="AL37" s="20">
        <f t="shared" si="0"/>
        <v>2025</v>
      </c>
      <c r="AM37" s="20">
        <f t="shared" si="0"/>
        <v>2026</v>
      </c>
      <c r="AN37" s="20">
        <f t="shared" si="0"/>
        <v>2027</v>
      </c>
      <c r="AO37" s="20">
        <f t="shared" si="0"/>
        <v>2028</v>
      </c>
      <c r="AP37" s="20">
        <f t="shared" si="0"/>
        <v>2029</v>
      </c>
      <c r="AQ37" s="20">
        <f t="shared" si="0"/>
        <v>2030</v>
      </c>
    </row>
    <row r="38" spans="1:43" x14ac:dyDescent="0.2">
      <c r="B38" t="str">
        <f t="shared" ref="B38:B53" si="1">B7</f>
        <v>Employment (thous.)</v>
      </c>
      <c r="C38" s="19"/>
      <c r="D38" s="19">
        <f t="shared" ref="D38:AQ38" ca="1" si="2">100*(D7/C7-1)</f>
        <v>0.43709116580172847</v>
      </c>
      <c r="E38" s="19">
        <f t="shared" ca="1" si="2"/>
        <v>1.2584588925860452</v>
      </c>
      <c r="F38" s="19">
        <f t="shared" ca="1" si="2"/>
        <v>1.0449127885510334</v>
      </c>
      <c r="G38" s="19">
        <f t="shared" ca="1" si="2"/>
        <v>1.039953812311345</v>
      </c>
      <c r="H38" s="19">
        <f t="shared" ca="1" si="2"/>
        <v>1.8567006133549446</v>
      </c>
      <c r="I38" s="19">
        <f t="shared" ca="1" si="2"/>
        <v>3.7557785304957125</v>
      </c>
      <c r="J38" s="19">
        <f t="shared" ca="1" si="2"/>
        <v>5.7859724047306438</v>
      </c>
      <c r="K38" s="19">
        <f t="shared" ca="1" si="2"/>
        <v>4.8115368192228392</v>
      </c>
      <c r="L38" s="19">
        <f t="shared" ca="1" si="2"/>
        <v>2.6234082084899857</v>
      </c>
      <c r="M38" s="19">
        <f t="shared" ca="1" si="2"/>
        <v>2.2646207887977887</v>
      </c>
      <c r="N38" s="19">
        <f t="shared" ca="1" si="2"/>
        <v>-1.2092837228999231</v>
      </c>
      <c r="O38" s="19">
        <f t="shared" ca="1" si="2"/>
        <v>-3.4501851609292755</v>
      </c>
      <c r="P38" s="19">
        <f t="shared" ca="1" si="2"/>
        <v>-0.75601077901173985</v>
      </c>
      <c r="Q38" s="19">
        <f t="shared" ca="1" si="2"/>
        <v>0.73318793843708541</v>
      </c>
      <c r="R38" s="19">
        <f t="shared" ca="1" si="2"/>
        <v>2.5499472616132168</v>
      </c>
      <c r="S38" s="19">
        <f t="shared" ca="1" si="2"/>
        <v>3.2263691317554466</v>
      </c>
      <c r="T38" s="19">
        <f t="shared" ca="1" si="2"/>
        <v>3.1109609075918199</v>
      </c>
      <c r="U38" s="19">
        <f t="shared" ca="1" si="2"/>
        <v>1.2404073282926031</v>
      </c>
      <c r="V38" s="19">
        <f t="shared" ca="1" si="2"/>
        <v>-5.0755499489263389</v>
      </c>
      <c r="W38" s="19">
        <f t="shared" ca="1" si="2"/>
        <v>-1.465953192990721</v>
      </c>
      <c r="X38" s="19">
        <f t="shared" ca="1" si="2"/>
        <v>1.8744740909606206</v>
      </c>
      <c r="Y38" s="19">
        <f t="shared" ca="1" si="2"/>
        <v>2.627293389882146</v>
      </c>
      <c r="Z38" s="19">
        <f t="shared" ca="1" si="2"/>
        <v>2.8631280930174308</v>
      </c>
      <c r="AA38" s="19">
        <f t="shared" ca="1" si="2"/>
        <v>2.7623481624114321</v>
      </c>
      <c r="AB38" s="19">
        <f t="shared" ca="1" si="2"/>
        <v>3.177868856885202</v>
      </c>
      <c r="AC38" s="19">
        <f t="shared" ca="1" si="2"/>
        <v>3.2422332942555698</v>
      </c>
      <c r="AD38" s="19">
        <f t="shared" ca="1" si="2"/>
        <v>2.4925608439323454</v>
      </c>
      <c r="AE38" s="19">
        <f t="shared" ca="1" si="2"/>
        <v>2.2593281367467188</v>
      </c>
      <c r="AF38" s="19">
        <f t="shared" ca="1" si="2"/>
        <v>2.349191301656095</v>
      </c>
      <c r="AG38" s="19">
        <f t="shared" ca="1" si="2"/>
        <v>-5.7828353236393459</v>
      </c>
      <c r="AH38" s="19">
        <f t="shared" ca="1" si="2"/>
        <v>1.6506831450755266</v>
      </c>
      <c r="AI38" s="19">
        <f t="shared" ca="1" si="2"/>
        <v>4.4517252779244343</v>
      </c>
      <c r="AJ38" s="19">
        <f t="shared" ca="1" si="2"/>
        <v>0.85268205116093565</v>
      </c>
      <c r="AK38" s="19">
        <f t="shared" ca="1" si="2"/>
        <v>0.733992224460156</v>
      </c>
      <c r="AL38" s="18">
        <f t="shared" ca="1" si="2"/>
        <v>3.0103646940116136E-2</v>
      </c>
      <c r="AM38" s="18">
        <f t="shared" ca="1" si="2"/>
        <v>0.49194934923824096</v>
      </c>
      <c r="AN38" s="18">
        <f t="shared" ca="1" si="2"/>
        <v>0.79310285968596794</v>
      </c>
      <c r="AO38" s="18">
        <f t="shared" ca="1" si="2"/>
        <v>1.0741479732215398</v>
      </c>
      <c r="AP38" s="18">
        <f t="shared" ca="1" si="2"/>
        <v>1.3811288093217966</v>
      </c>
      <c r="AQ38" s="18">
        <f t="shared" ca="1" si="2"/>
        <v>1.4683522873849553</v>
      </c>
    </row>
    <row r="39" spans="1:43" x14ac:dyDescent="0.2">
      <c r="B39" t="str">
        <f t="shared" si="1"/>
        <v xml:space="preserve"> Goods producing</v>
      </c>
      <c r="C39" s="19"/>
      <c r="D39" s="19">
        <f t="shared" ref="D39:AQ39" ca="1" si="3">100*(D8/C8-1)</f>
        <v>-2.3514553764734103</v>
      </c>
      <c r="E39" s="19">
        <f t="shared" ca="1" si="3"/>
        <v>-0.92073658927142032</v>
      </c>
      <c r="F39" s="19">
        <f t="shared" ca="1" si="3"/>
        <v>-4.9541569541569519</v>
      </c>
      <c r="G39" s="19">
        <f t="shared" ca="1" si="3"/>
        <v>-4.3752656878453866</v>
      </c>
      <c r="H39" s="19">
        <f t="shared" ca="1" si="3"/>
        <v>-2.2672092466573202</v>
      </c>
      <c r="I39" s="19">
        <f t="shared" ca="1" si="3"/>
        <v>4.4191742477256657</v>
      </c>
      <c r="J39" s="19">
        <f t="shared" ca="1" si="3"/>
        <v>11.480079080521399</v>
      </c>
      <c r="K39" s="19">
        <f t="shared" ca="1" si="3"/>
        <v>5.7470918873425481</v>
      </c>
      <c r="L39" s="19">
        <f t="shared" ca="1" si="3"/>
        <v>-2.9476137687956538</v>
      </c>
      <c r="M39" s="19">
        <f t="shared" ca="1" si="3"/>
        <v>-3.1103561387066381</v>
      </c>
      <c r="N39" s="19">
        <f t="shared" ca="1" si="3"/>
        <v>-3.3371622030107018</v>
      </c>
      <c r="O39" s="19">
        <f t="shared" ca="1" si="3"/>
        <v>-9.5065357433235516</v>
      </c>
      <c r="P39" s="19">
        <f t="shared" ca="1" si="3"/>
        <v>-6.8940493468795383</v>
      </c>
      <c r="Q39" s="19">
        <f t="shared" ca="1" si="3"/>
        <v>-0.56415395464497475</v>
      </c>
      <c r="R39" s="19">
        <f t="shared" ca="1" si="3"/>
        <v>5.2965548131835183</v>
      </c>
      <c r="S39" s="19">
        <f t="shared" ca="1" si="3"/>
        <v>7.5079758950726827</v>
      </c>
      <c r="T39" s="19">
        <f t="shared" ca="1" si="3"/>
        <v>5.7240833553152459</v>
      </c>
      <c r="U39" s="19">
        <f t="shared" ca="1" si="3"/>
        <v>-0.9543413173652926</v>
      </c>
      <c r="V39" s="19">
        <f t="shared" ca="1" si="3"/>
        <v>-12.607846841740667</v>
      </c>
      <c r="W39" s="19">
        <f t="shared" ca="1" si="3"/>
        <v>-6.2837789147510144</v>
      </c>
      <c r="X39" s="19">
        <f t="shared" ca="1" si="3"/>
        <v>2.5221068819684778</v>
      </c>
      <c r="Y39" s="19">
        <f t="shared" ca="1" si="3"/>
        <v>5.2426310657766484</v>
      </c>
      <c r="Z39" s="19">
        <f t="shared" ca="1" si="3"/>
        <v>3.9231755986317118</v>
      </c>
      <c r="AA39" s="19">
        <f t="shared" ca="1" si="3"/>
        <v>2.3624207097548311</v>
      </c>
      <c r="AB39" s="19">
        <f t="shared" ca="1" si="3"/>
        <v>3.6946472834461064</v>
      </c>
      <c r="AC39" s="19">
        <f t="shared" ca="1" si="3"/>
        <v>1.4374777917756765</v>
      </c>
      <c r="AD39" s="19">
        <f t="shared" ca="1" si="3"/>
        <v>-0.98082924654480097</v>
      </c>
      <c r="AE39" s="19">
        <f t="shared" ca="1" si="3"/>
        <v>1.9650093265581869</v>
      </c>
      <c r="AF39" s="19">
        <f t="shared" ca="1" si="3"/>
        <v>2.5548020816905659</v>
      </c>
      <c r="AG39" s="19">
        <f t="shared" ca="1" si="3"/>
        <v>-6.7599569429494082</v>
      </c>
      <c r="AH39" s="19">
        <f t="shared" ca="1" si="3"/>
        <v>-3.4700003298479332</v>
      </c>
      <c r="AI39" s="19">
        <f t="shared" ca="1" si="3"/>
        <v>2.292841277977109</v>
      </c>
      <c r="AJ39" s="19">
        <f t="shared" ca="1" si="3"/>
        <v>1.0990112239444016</v>
      </c>
      <c r="AK39" s="19">
        <f t="shared" ca="1" si="3"/>
        <v>-1.3249628283495851</v>
      </c>
      <c r="AL39" s="18">
        <f t="shared" ca="1" si="3"/>
        <v>-3.8052236806857764</v>
      </c>
      <c r="AM39" s="18">
        <f t="shared" ca="1" si="3"/>
        <v>-2.3990859245925922E-2</v>
      </c>
      <c r="AN39" s="18">
        <f t="shared" ca="1" si="3"/>
        <v>1.6331626272827027</v>
      </c>
      <c r="AO39" s="18">
        <f t="shared" ca="1" si="3"/>
        <v>1.9776207912826527</v>
      </c>
      <c r="AP39" s="18">
        <f t="shared" ca="1" si="3"/>
        <v>1.6663298847197749</v>
      </c>
      <c r="AQ39" s="18">
        <f t="shared" ca="1" si="3"/>
        <v>1.3861060675572467</v>
      </c>
    </row>
    <row r="40" spans="1:43" x14ac:dyDescent="0.2">
      <c r="B40" t="str">
        <f t="shared" si="1"/>
        <v xml:space="preserve">   Mining, Logging and Construction</v>
      </c>
      <c r="C40" s="19"/>
      <c r="D40" s="19">
        <f t="shared" ref="D40:AQ40" ca="1" si="4">100*(D9/C9-1)</f>
        <v>-3.8292367399741067</v>
      </c>
      <c r="E40" s="19">
        <f t="shared" ca="1" si="4"/>
        <v>2.3809523809523725</v>
      </c>
      <c r="F40" s="19">
        <f t="shared" ca="1" si="4"/>
        <v>-4.8613848377348496</v>
      </c>
      <c r="G40" s="19">
        <f t="shared" ca="1" si="4"/>
        <v>-1.5053169451733184</v>
      </c>
      <c r="H40" s="19">
        <f t="shared" ca="1" si="4"/>
        <v>0.85530005608525084</v>
      </c>
      <c r="I40" s="19">
        <f t="shared" ca="1" si="4"/>
        <v>3.6285277352982037</v>
      </c>
      <c r="J40" s="19">
        <f t="shared" ca="1" si="4"/>
        <v>9.9543869063589909</v>
      </c>
      <c r="K40" s="19">
        <f t="shared" ca="1" si="4"/>
        <v>7.9795021961932777</v>
      </c>
      <c r="L40" s="19">
        <f t="shared" ca="1" si="4"/>
        <v>8.5649717514124202</v>
      </c>
      <c r="M40" s="19">
        <f t="shared" ca="1" si="4"/>
        <v>6.6507077435470574</v>
      </c>
      <c r="N40" s="19">
        <f t="shared" ca="1" si="4"/>
        <v>-2.5373279984385766</v>
      </c>
      <c r="O40" s="19">
        <f t="shared" ca="1" si="4"/>
        <v>-6.9990988284770017</v>
      </c>
      <c r="P40" s="19">
        <f t="shared" ca="1" si="4"/>
        <v>-2.2932816537467815</v>
      </c>
      <c r="Q40" s="19">
        <f t="shared" ca="1" si="4"/>
        <v>3.0082644628099287</v>
      </c>
      <c r="R40" s="19">
        <f t="shared" ca="1" si="4"/>
        <v>7.2635857937526804</v>
      </c>
      <c r="S40" s="19">
        <f t="shared" ca="1" si="4"/>
        <v>10.13264186695919</v>
      </c>
      <c r="T40" s="19">
        <f t="shared" ca="1" si="4"/>
        <v>8.95589966494612</v>
      </c>
      <c r="U40" s="19">
        <f t="shared" ca="1" si="4"/>
        <v>-3.0917553191489477</v>
      </c>
      <c r="V40" s="19">
        <f t="shared" ca="1" si="4"/>
        <v>-22.204116638078897</v>
      </c>
      <c r="W40" s="19">
        <f t="shared" ca="1" si="4"/>
        <v>-12.622643589460925</v>
      </c>
      <c r="X40" s="19">
        <f t="shared" ca="1" si="4"/>
        <v>-3.5074438556648935</v>
      </c>
      <c r="Y40" s="19">
        <f t="shared" ca="1" si="4"/>
        <v>4.5109832635983338</v>
      </c>
      <c r="Z40" s="19">
        <f t="shared" ca="1" si="4"/>
        <v>8.92030526710872</v>
      </c>
      <c r="AA40" s="19">
        <f t="shared" ca="1" si="4"/>
        <v>8.430967149092595</v>
      </c>
      <c r="AB40" s="19">
        <f t="shared" ca="1" si="4"/>
        <v>10.487288135593209</v>
      </c>
      <c r="AC40" s="19">
        <f t="shared" ca="1" si="4"/>
        <v>7.2003835091083213</v>
      </c>
      <c r="AD40" s="19">
        <f t="shared" ca="1" si="4"/>
        <v>4.6865217780162949</v>
      </c>
      <c r="AE40" s="19">
        <f t="shared" ca="1" si="4"/>
        <v>5.3908586074327136</v>
      </c>
      <c r="AF40" s="19">
        <f t="shared" ca="1" si="4"/>
        <v>1.5483138780804095</v>
      </c>
      <c r="AG40" s="19">
        <f t="shared" ca="1" si="4"/>
        <v>-3.6401373034245954</v>
      </c>
      <c r="AH40" s="19">
        <f t="shared" ca="1" si="4"/>
        <v>4.1835804821473088</v>
      </c>
      <c r="AI40" s="19">
        <f t="shared" ca="1" si="4"/>
        <v>1.3358778625954137</v>
      </c>
      <c r="AJ40" s="19">
        <f t="shared" ca="1" si="4"/>
        <v>-1.5222849968612673</v>
      </c>
      <c r="AK40" s="19">
        <f t="shared" ca="1" si="4"/>
        <v>-4.4462151394422333</v>
      </c>
      <c r="AL40" s="18">
        <f t="shared" ca="1" si="4"/>
        <v>-6.458857571714482</v>
      </c>
      <c r="AM40" s="18">
        <f t="shared" ca="1" si="4"/>
        <v>-1.1651833145949864</v>
      </c>
      <c r="AN40" s="18">
        <f t="shared" ca="1" si="4"/>
        <v>2.0087735540963214</v>
      </c>
      <c r="AO40" s="18">
        <f t="shared" ca="1" si="4"/>
        <v>2.7608618471676172</v>
      </c>
      <c r="AP40" s="18">
        <f t="shared" ca="1" si="4"/>
        <v>2.5473872096861916</v>
      </c>
      <c r="AQ40" s="18">
        <f t="shared" ca="1" si="4"/>
        <v>2.0132775613764142</v>
      </c>
    </row>
    <row r="41" spans="1:43" x14ac:dyDescent="0.2">
      <c r="B41" t="str">
        <f t="shared" si="1"/>
        <v xml:space="preserve">   Manufacturing</v>
      </c>
      <c r="C41" s="19"/>
      <c r="D41" s="19">
        <f t="shared" ref="D41:AQ41" ca="1" si="5">100*(D10/C10-1)</f>
        <v>-1.9039410796834688</v>
      </c>
      <c r="E41" s="19">
        <f t="shared" ca="1" si="5"/>
        <v>-1.9009584664536727</v>
      </c>
      <c r="F41" s="19">
        <f t="shared" ca="1" si="5"/>
        <v>-4.9829018075231986</v>
      </c>
      <c r="G41" s="19">
        <f t="shared" ca="1" si="5"/>
        <v>-5.2656383890316905</v>
      </c>
      <c r="H41" s="19">
        <f t="shared" ca="1" si="5"/>
        <v>-3.2743883135091134</v>
      </c>
      <c r="I41" s="19">
        <f t="shared" ca="1" si="5"/>
        <v>4.6850890728012073</v>
      </c>
      <c r="J41" s="19">
        <f t="shared" ca="1" si="5"/>
        <v>11.988029836080226</v>
      </c>
      <c r="K41" s="19">
        <f t="shared" ca="1" si="5"/>
        <v>5.0173493399274127</v>
      </c>
      <c r="L41" s="19">
        <f t="shared" ca="1" si="5"/>
        <v>-6.8170597394705883</v>
      </c>
      <c r="M41" s="19">
        <f t="shared" ca="1" si="5"/>
        <v>-6.9326703619171699</v>
      </c>
      <c r="N41" s="19">
        <f t="shared" ca="1" si="5"/>
        <v>-3.6960805780599904</v>
      </c>
      <c r="O41" s="19">
        <f t="shared" ca="1" si="5"/>
        <v>-10.645263971624763</v>
      </c>
      <c r="P41" s="19">
        <f t="shared" ca="1" si="5"/>
        <v>-9.0687022900763363</v>
      </c>
      <c r="Q41" s="19">
        <f t="shared" ca="1" si="5"/>
        <v>-2.378553839265718</v>
      </c>
      <c r="R41" s="19">
        <f t="shared" ca="1" si="5"/>
        <v>4.2423894972194898</v>
      </c>
      <c r="S41" s="19">
        <f t="shared" ca="1" si="5"/>
        <v>6.0606060606060552</v>
      </c>
      <c r="T41" s="19">
        <f t="shared" ca="1" si="5"/>
        <v>3.8734767954368809</v>
      </c>
      <c r="U41" s="19">
        <f t="shared" ca="1" si="5"/>
        <v>0.32947284345048455</v>
      </c>
      <c r="V41" s="19">
        <f t="shared" ca="1" si="5"/>
        <v>-7.0405015424420458</v>
      </c>
      <c r="W41" s="19">
        <f t="shared" ca="1" si="5"/>
        <v>-3.2061232136166629</v>
      </c>
      <c r="X41" s="19">
        <f t="shared" ca="1" si="5"/>
        <v>5.164786551647893</v>
      </c>
      <c r="Y41" s="19">
        <f t="shared" ca="1" si="5"/>
        <v>5.5368598170154382</v>
      </c>
      <c r="Z41" s="19">
        <f t="shared" ca="1" si="5"/>
        <v>1.9331373623636239</v>
      </c>
      <c r="AA41" s="19">
        <f t="shared" ca="1" si="5"/>
        <v>-0.21995209932059723</v>
      </c>
      <c r="AB41" s="19">
        <f t="shared" ca="1" si="5"/>
        <v>0.55354168707748563</v>
      </c>
      <c r="AC41" s="19">
        <f t="shared" ca="1" si="5"/>
        <v>-1.4907195401179019</v>
      </c>
      <c r="AD41" s="19">
        <f t="shared" ca="1" si="5"/>
        <v>-4.1145343949359647</v>
      </c>
      <c r="AE41" s="19">
        <f t="shared" ca="1" si="5"/>
        <v>-0.10315127133941893</v>
      </c>
      <c r="AF41" s="19">
        <f t="shared" ca="1" si="5"/>
        <v>3.1958283855645586</v>
      </c>
      <c r="AG41" s="19">
        <f t="shared" ca="1" si="5"/>
        <v>-8.7152291374824831</v>
      </c>
      <c r="AH41" s="19">
        <f t="shared" ca="1" si="5"/>
        <v>-8.5333771785596984</v>
      </c>
      <c r="AI41" s="19">
        <f t="shared" ca="1" si="5"/>
        <v>3.013961291868883</v>
      </c>
      <c r="AJ41" s="19">
        <f t="shared" ca="1" si="5"/>
        <v>3.042112610516523</v>
      </c>
      <c r="AK41" s="19">
        <f t="shared" ca="1" si="5"/>
        <v>0.88625458650861688</v>
      </c>
      <c r="AL41" s="18">
        <f t="shared" ca="1" si="5"/>
        <v>-2.0246586839749448</v>
      </c>
      <c r="AM41" s="18">
        <f t="shared" ca="1" si="5"/>
        <v>0.70708120026137244</v>
      </c>
      <c r="AN41" s="18">
        <f t="shared" ca="1" si="5"/>
        <v>1.3970256489125088</v>
      </c>
      <c r="AO41" s="18">
        <f t="shared" ca="1" si="5"/>
        <v>1.4822054309445942</v>
      </c>
      <c r="AP41" s="18">
        <f t="shared" ca="1" si="5"/>
        <v>1.102035134313839</v>
      </c>
      <c r="AQ41" s="18">
        <f t="shared" ca="1" si="5"/>
        <v>0.97869176998190976</v>
      </c>
    </row>
    <row r="42" spans="1:43" x14ac:dyDescent="0.2">
      <c r="B42" t="str">
        <f t="shared" si="1"/>
        <v xml:space="preserve">      Aerospace</v>
      </c>
      <c r="C42" s="19"/>
      <c r="D42" s="19">
        <f t="shared" ref="D42:AQ42" ca="1" si="6">100*(D11/C11-1)</f>
        <v>0.31896743565018593</v>
      </c>
      <c r="E42" s="19">
        <f t="shared" ca="1" si="6"/>
        <v>-3.0316474415853389</v>
      </c>
      <c r="F42" s="19">
        <f t="shared" ca="1" si="6"/>
        <v>-8.6548726551776696</v>
      </c>
      <c r="G42" s="19">
        <f t="shared" ca="1" si="6"/>
        <v>-10.743801652892571</v>
      </c>
      <c r="H42" s="19">
        <f t="shared" ca="1" si="6"/>
        <v>-11.681631126075565</v>
      </c>
      <c r="I42" s="19">
        <f t="shared" ca="1" si="6"/>
        <v>6.1209361431748377</v>
      </c>
      <c r="J42" s="19">
        <f t="shared" ca="1" si="6"/>
        <v>21.474902704320932</v>
      </c>
      <c r="K42" s="19">
        <f t="shared" ca="1" si="6"/>
        <v>6.2926148032530937</v>
      </c>
      <c r="L42" s="19">
        <f t="shared" ca="1" si="6"/>
        <v>-12.31161604451656</v>
      </c>
      <c r="M42" s="19">
        <f t="shared" ca="1" si="6"/>
        <v>-12.726952229860755</v>
      </c>
      <c r="N42" s="19">
        <f t="shared" ca="1" si="6"/>
        <v>1.2219753585134496</v>
      </c>
      <c r="O42" s="19">
        <f t="shared" ca="1" si="6"/>
        <v>-13.069939139978059</v>
      </c>
      <c r="P42" s="19">
        <f t="shared" ca="1" si="6"/>
        <v>-13.864340640422357</v>
      </c>
      <c r="Q42" s="19">
        <f t="shared" ca="1" si="6"/>
        <v>-5.9693537641572263</v>
      </c>
      <c r="R42" s="19">
        <f t="shared" ca="1" si="6"/>
        <v>6.3341363185489552</v>
      </c>
      <c r="S42" s="19">
        <f t="shared" ca="1" si="6"/>
        <v>11.500533049040506</v>
      </c>
      <c r="T42" s="19">
        <f t="shared" ca="1" si="6"/>
        <v>8.8801242978367334</v>
      </c>
      <c r="U42" s="19">
        <f t="shared" ca="1" si="6"/>
        <v>3.5455543358946295</v>
      </c>
      <c r="V42" s="19">
        <f t="shared" ca="1" si="6"/>
        <v>0.25442595144704594</v>
      </c>
      <c r="W42" s="19">
        <f t="shared" ca="1" si="6"/>
        <v>-2.5906735751295429</v>
      </c>
      <c r="X42" s="19">
        <f t="shared" ca="1" si="6"/>
        <v>6.936604429005655</v>
      </c>
      <c r="Y42" s="19">
        <f t="shared" ca="1" si="6"/>
        <v>8.6082631204953852</v>
      </c>
      <c r="Z42" s="19">
        <f t="shared" ca="1" si="6"/>
        <v>1.8880269184035958</v>
      </c>
      <c r="AA42" s="19">
        <f t="shared" ca="1" si="6"/>
        <v>-2.2291532886891119</v>
      </c>
      <c r="AB42" s="19">
        <f t="shared" ca="1" si="6"/>
        <v>-0.75999249390129586</v>
      </c>
      <c r="AC42" s="19">
        <f t="shared" ca="1" si="6"/>
        <v>-3.5927011439916834</v>
      </c>
      <c r="AD42" s="19">
        <f t="shared" ca="1" si="6"/>
        <v>-7.9925468274982698</v>
      </c>
      <c r="AE42" s="19">
        <f t="shared" ca="1" si="6"/>
        <v>-0.55425282455766611</v>
      </c>
      <c r="AF42" s="19">
        <f t="shared" ca="1" si="6"/>
        <v>5.3590568060021493</v>
      </c>
      <c r="AG42" s="19">
        <f t="shared" ca="1" si="6"/>
        <v>-9.2980671414038536</v>
      </c>
      <c r="AH42" s="19">
        <f t="shared" ca="1" si="6"/>
        <v>-15.37685060565277</v>
      </c>
      <c r="AI42" s="19">
        <f t="shared" ca="1" si="6"/>
        <v>6.2160371106693146</v>
      </c>
      <c r="AJ42" s="19">
        <f t="shared" ca="1" si="6"/>
        <v>9.2213626154230113</v>
      </c>
      <c r="AK42" s="19">
        <f t="shared" ca="1" si="6"/>
        <v>3.5416428653033405</v>
      </c>
      <c r="AL42" s="18">
        <f t="shared" ca="1" si="6"/>
        <v>-1.3508738828202693</v>
      </c>
      <c r="AM42" s="18">
        <f t="shared" ca="1" si="6"/>
        <v>1.996939725422231</v>
      </c>
      <c r="AN42" s="18">
        <f t="shared" ca="1" si="6"/>
        <v>2.1986163317879726</v>
      </c>
      <c r="AO42" s="18">
        <f t="shared" ca="1" si="6"/>
        <v>2.0932813839062536</v>
      </c>
      <c r="AP42" s="18">
        <f t="shared" ca="1" si="6"/>
        <v>1.1937364881273504</v>
      </c>
      <c r="AQ42" s="18">
        <f t="shared" ca="1" si="6"/>
        <v>0.62549878518649571</v>
      </c>
    </row>
    <row r="43" spans="1:43" x14ac:dyDescent="0.2">
      <c r="B43" t="str">
        <f t="shared" si="1"/>
        <v xml:space="preserve"> Services providing</v>
      </c>
      <c r="C43" s="19"/>
      <c r="D43" s="19">
        <f t="shared" ref="D43:AQ43" ca="1" si="7">100*(D12/C12-1)</f>
        <v>1.3654063685596407</v>
      </c>
      <c r="E43" s="19">
        <f t="shared" ca="1" si="7"/>
        <v>1.9573182172800907</v>
      </c>
      <c r="F43" s="19">
        <f t="shared" ca="1" si="7"/>
        <v>2.9144833063742936</v>
      </c>
      <c r="G43" s="19">
        <f t="shared" ca="1" si="7"/>
        <v>2.5985393216127584</v>
      </c>
      <c r="H43" s="19">
        <f t="shared" ca="1" si="7"/>
        <v>2.9629493730105816</v>
      </c>
      <c r="I43" s="19">
        <f t="shared" ca="1" si="7"/>
        <v>3.5868606505528033</v>
      </c>
      <c r="J43" s="19">
        <f t="shared" ca="1" si="7"/>
        <v>4.3244544977595112</v>
      </c>
      <c r="K43" s="19">
        <f t="shared" ca="1" si="7"/>
        <v>4.5549354064816194</v>
      </c>
      <c r="L43" s="19">
        <f t="shared" ca="1" si="7"/>
        <v>4.1688350601630564</v>
      </c>
      <c r="M43" s="19">
        <f t="shared" ca="1" si="7"/>
        <v>3.6538010279390409</v>
      </c>
      <c r="N43" s="19">
        <f t="shared" ca="1" si="7"/>
        <v>-0.69521528305191982</v>
      </c>
      <c r="O43" s="19">
        <f t="shared" ca="1" si="7"/>
        <v>-2.0259736439581011</v>
      </c>
      <c r="P43" s="19">
        <f t="shared" ca="1" si="7"/>
        <v>0.57720166029917586</v>
      </c>
      <c r="Q43" s="19">
        <f t="shared" ca="1" si="7"/>
        <v>0.9940446872341191</v>
      </c>
      <c r="R43" s="19">
        <f t="shared" ca="1" si="7"/>
        <v>2.0062070494347051</v>
      </c>
      <c r="S43" s="19">
        <f t="shared" ca="1" si="7"/>
        <v>2.3514071498424327</v>
      </c>
      <c r="T43" s="19">
        <f t="shared" ca="1" si="7"/>
        <v>2.5500562668534954</v>
      </c>
      <c r="U43" s="19">
        <f t="shared" ca="1" si="7"/>
        <v>1.7260894170911145</v>
      </c>
      <c r="V43" s="19">
        <f t="shared" ca="1" si="7"/>
        <v>-3.4526272940059055</v>
      </c>
      <c r="W43" s="19">
        <f t="shared" ca="1" si="7"/>
        <v>-0.52633058339071059</v>
      </c>
      <c r="X43" s="19">
        <f t="shared" ca="1" si="7"/>
        <v>1.7554765924680416</v>
      </c>
      <c r="Y43" s="19">
        <f t="shared" ca="1" si="7"/>
        <v>2.1431249218977877</v>
      </c>
      <c r="Z43" s="19">
        <f t="shared" ca="1" si="7"/>
        <v>2.6609302041066041</v>
      </c>
      <c r="AA43" s="19">
        <f t="shared" ca="1" si="7"/>
        <v>2.8395699266438923</v>
      </c>
      <c r="AB43" s="19">
        <f t="shared" ca="1" si="7"/>
        <v>3.0785473788570217</v>
      </c>
      <c r="AC43" s="19">
        <f t="shared" ca="1" si="7"/>
        <v>3.5911688473909464</v>
      </c>
      <c r="AD43" s="19">
        <f t="shared" ca="1" si="7"/>
        <v>3.1501522322370468</v>
      </c>
      <c r="AE43" s="19">
        <f t="shared" ca="1" si="7"/>
        <v>2.3128178151850198</v>
      </c>
      <c r="AF43" s="19">
        <f t="shared" ca="1" si="7"/>
        <v>2.3119505047215716</v>
      </c>
      <c r="AG43" s="19">
        <f t="shared" ca="1" si="7"/>
        <v>-5.6054362513540346</v>
      </c>
      <c r="AH43" s="19">
        <f t="shared" ca="1" si="7"/>
        <v>2.5689864245363792</v>
      </c>
      <c r="AI43" s="19">
        <f t="shared" ca="1" si="7"/>
        <v>4.8160878441504629</v>
      </c>
      <c r="AJ43" s="19">
        <f t="shared" ca="1" si="7"/>
        <v>0.81210900747734627</v>
      </c>
      <c r="AK43" s="19">
        <f t="shared" ca="1" si="7"/>
        <v>1.0740892345476816</v>
      </c>
      <c r="AL43" s="18">
        <f t="shared" ca="1" si="7"/>
        <v>0.64857743003248203</v>
      </c>
      <c r="AM43" s="18">
        <f t="shared" ca="1" si="7"/>
        <v>0.57146115982626977</v>
      </c>
      <c r="AN43" s="18">
        <f t="shared" ca="1" si="7"/>
        <v>0.66440025458327501</v>
      </c>
      <c r="AO43" s="18">
        <f t="shared" ca="1" si="7"/>
        <v>0.93439609396199774</v>
      </c>
      <c r="AP43" s="18">
        <f t="shared" ca="1" si="7"/>
        <v>1.3365708322058412</v>
      </c>
      <c r="AQ43" s="18">
        <f t="shared" ca="1" si="7"/>
        <v>1.4812260017109669</v>
      </c>
    </row>
    <row r="44" spans="1:43" x14ac:dyDescent="0.2">
      <c r="B44" t="str">
        <f t="shared" si="1"/>
        <v xml:space="preserve">   Wholesale and retail trade</v>
      </c>
      <c r="C44" s="19"/>
      <c r="D44" s="19">
        <f t="shared" ref="D44:AQ44" ca="1" si="8">100*(D13/C13-1)</f>
        <v>-1.2538743307973998</v>
      </c>
      <c r="E44" s="19">
        <f t="shared" ca="1" si="8"/>
        <v>0.41375374518475283</v>
      </c>
      <c r="F44" s="19">
        <f t="shared" ca="1" si="8"/>
        <v>1.0798522307473801</v>
      </c>
      <c r="G44" s="19">
        <f t="shared" ca="1" si="8"/>
        <v>1.0917439790085082</v>
      </c>
      <c r="H44" s="19">
        <f t="shared" ca="1" si="8"/>
        <v>2.8227114716106616</v>
      </c>
      <c r="I44" s="19">
        <f t="shared" ca="1" si="8"/>
        <v>4.0073927154706146</v>
      </c>
      <c r="J44" s="19">
        <f t="shared" ca="1" si="8"/>
        <v>3.3675724873228452</v>
      </c>
      <c r="K44" s="19">
        <f t="shared" ca="1" si="8"/>
        <v>3.8825995807127978</v>
      </c>
      <c r="L44" s="19">
        <f t="shared" ca="1" si="8"/>
        <v>4.0967064901517469</v>
      </c>
      <c r="M44" s="19">
        <f t="shared" ca="1" si="8"/>
        <v>2.9739056259935781</v>
      </c>
      <c r="N44" s="19">
        <f t="shared" ca="1" si="8"/>
        <v>-2.4775962045334721</v>
      </c>
      <c r="O44" s="19">
        <f t="shared" ca="1" si="8"/>
        <v>-5.119691119691117</v>
      </c>
      <c r="P44" s="19">
        <f t="shared" ca="1" si="8"/>
        <v>0.382518108570018</v>
      </c>
      <c r="Q44" s="19">
        <f t="shared" ca="1" si="8"/>
        <v>0.27971461002107567</v>
      </c>
      <c r="R44" s="19">
        <f t="shared" ca="1" si="8"/>
        <v>1.6048833730848644</v>
      </c>
      <c r="S44" s="19">
        <f t="shared" ca="1" si="8"/>
        <v>1.2930691493594271</v>
      </c>
      <c r="T44" s="19">
        <f t="shared" ca="1" si="8"/>
        <v>1.7950430103303328</v>
      </c>
      <c r="U44" s="19">
        <f t="shared" ca="1" si="8"/>
        <v>0.63281370581882435</v>
      </c>
      <c r="V44" s="19">
        <f t="shared" ca="1" si="8"/>
        <v>-6.6411042944785281</v>
      </c>
      <c r="W44" s="19">
        <f t="shared" ca="1" si="8"/>
        <v>-2.8092656481025102</v>
      </c>
      <c r="X44" s="19">
        <f t="shared" ca="1" si="8"/>
        <v>1.1916835699797179</v>
      </c>
      <c r="Y44" s="19">
        <f t="shared" ca="1" si="8"/>
        <v>1.7247139396976419</v>
      </c>
      <c r="Z44" s="19">
        <f t="shared" ca="1" si="8"/>
        <v>2.7997865265404931</v>
      </c>
      <c r="AA44" s="19">
        <f t="shared" ca="1" si="8"/>
        <v>2.0526336807635381</v>
      </c>
      <c r="AB44" s="19">
        <f t="shared" ca="1" si="8"/>
        <v>2.0935237722559341</v>
      </c>
      <c r="AC44" s="19">
        <f t="shared" ca="1" si="8"/>
        <v>1.0233806055960137</v>
      </c>
      <c r="AD44" s="19">
        <f t="shared" ca="1" si="8"/>
        <v>1.0699244982357525</v>
      </c>
      <c r="AE44" s="19">
        <f t="shared" ca="1" si="8"/>
        <v>-1.1102230246251565E-14</v>
      </c>
      <c r="AF44" s="19">
        <f t="shared" ca="1" si="8"/>
        <v>-0.79957956379741457</v>
      </c>
      <c r="AG44" s="19">
        <f t="shared" ca="1" si="8"/>
        <v>-6.0622114584121807</v>
      </c>
      <c r="AH44" s="19">
        <f t="shared" ca="1" si="8"/>
        <v>4.5641314856590398</v>
      </c>
      <c r="AI44" s="19">
        <f t="shared" ca="1" si="8"/>
        <v>-2.0611010517394335</v>
      </c>
      <c r="AJ44" s="19">
        <f t="shared" ca="1" si="8"/>
        <v>0.2910864605460084</v>
      </c>
      <c r="AK44" s="19">
        <f t="shared" ca="1" si="8"/>
        <v>-1.0197678067147664</v>
      </c>
      <c r="AL44" s="18">
        <f t="shared" ca="1" si="8"/>
        <v>1.7011412268175263E-2</v>
      </c>
      <c r="AM44" s="18">
        <f t="shared" ca="1" si="8"/>
        <v>0.88230354536691369</v>
      </c>
      <c r="AN44" s="18">
        <f t="shared" ca="1" si="8"/>
        <v>1.2007309903798058</v>
      </c>
      <c r="AO44" s="18">
        <f t="shared" ca="1" si="8"/>
        <v>-4.6835833708691599E-2</v>
      </c>
      <c r="AP44" s="18">
        <f t="shared" ca="1" si="8"/>
        <v>0.58851181880632542</v>
      </c>
      <c r="AQ44" s="18">
        <f t="shared" ca="1" si="8"/>
        <v>0.56138889850618767</v>
      </c>
    </row>
    <row r="45" spans="1:43" x14ac:dyDescent="0.2">
      <c r="B45" t="str">
        <f t="shared" si="1"/>
        <v xml:space="preserve">   Transportation and public utilities</v>
      </c>
      <c r="C45" s="19"/>
      <c r="D45" s="19">
        <f t="shared" ref="D45:AQ45" ca="1" si="9">100*(D14/C14-1)</f>
        <v>2.1933387489847522</v>
      </c>
      <c r="E45" s="19">
        <f t="shared" ca="1" si="9"/>
        <v>-2.8934817170113147</v>
      </c>
      <c r="F45" s="19">
        <f t="shared" ca="1" si="9"/>
        <v>-1.9973804846102228</v>
      </c>
      <c r="G45" s="19">
        <f t="shared" ca="1" si="9"/>
        <v>1.0023387905110148</v>
      </c>
      <c r="H45" s="19">
        <f t="shared" ca="1" si="9"/>
        <v>0.57889513728097697</v>
      </c>
      <c r="I45" s="19">
        <f t="shared" ca="1" si="9"/>
        <v>3.6671600065777632</v>
      </c>
      <c r="J45" s="19">
        <f t="shared" ca="1" si="9"/>
        <v>2.1732233502538501</v>
      </c>
      <c r="K45" s="19">
        <f t="shared" ca="1" si="9"/>
        <v>5.6978730010867729</v>
      </c>
      <c r="L45" s="19">
        <f t="shared" ca="1" si="9"/>
        <v>0.80787309048175882</v>
      </c>
      <c r="M45" s="19">
        <f t="shared" ca="1" si="9"/>
        <v>-1.10738743989508</v>
      </c>
      <c r="N45" s="19">
        <f t="shared" ca="1" si="9"/>
        <v>-3.1678208339471658</v>
      </c>
      <c r="O45" s="19">
        <f t="shared" ca="1" si="9"/>
        <v>-5.6147291539866861</v>
      </c>
      <c r="P45" s="19">
        <f t="shared" ca="1" si="9"/>
        <v>-1.9506690311139052</v>
      </c>
      <c r="Q45" s="19">
        <f t="shared" ca="1" si="9"/>
        <v>-6.5767839526387206E-2</v>
      </c>
      <c r="R45" s="19">
        <f t="shared" ca="1" si="9"/>
        <v>-1.1352418558737587</v>
      </c>
      <c r="S45" s="19">
        <f t="shared" ca="1" si="9"/>
        <v>1.1316358795141479</v>
      </c>
      <c r="T45" s="19">
        <f t="shared" ca="1" si="9"/>
        <v>2.4025012341613472</v>
      </c>
      <c r="U45" s="19">
        <f t="shared" ca="1" si="9"/>
        <v>-1.0284428732121542</v>
      </c>
      <c r="V45" s="19">
        <f t="shared" ca="1" si="9"/>
        <v>-6.8679980516316856</v>
      </c>
      <c r="W45" s="19">
        <f t="shared" ca="1" si="9"/>
        <v>-2.4930264993028639</v>
      </c>
      <c r="X45" s="19">
        <f t="shared" ca="1" si="9"/>
        <v>3.0037546933668446</v>
      </c>
      <c r="Y45" s="19">
        <f t="shared" ca="1" si="9"/>
        <v>1.4754382919630382</v>
      </c>
      <c r="Z45" s="19">
        <f t="shared" ca="1" si="9"/>
        <v>2.0355798836812156</v>
      </c>
      <c r="AA45" s="19">
        <f t="shared" ca="1" si="9"/>
        <v>7.2087175188603192</v>
      </c>
      <c r="AB45" s="19">
        <f t="shared" ca="1" si="9"/>
        <v>5.5981235340107682</v>
      </c>
      <c r="AC45" s="19">
        <f t="shared" ca="1" si="9"/>
        <v>5.419813416259478</v>
      </c>
      <c r="AD45" s="19">
        <f t="shared" ca="1" si="9"/>
        <v>5.8013765978365495</v>
      </c>
      <c r="AE45" s="19">
        <f t="shared" ca="1" si="9"/>
        <v>3.5315985130115024</v>
      </c>
      <c r="AF45" s="19">
        <f t="shared" ca="1" si="9"/>
        <v>3.4880738650934662</v>
      </c>
      <c r="AG45" s="19">
        <f t="shared" ca="1" si="9"/>
        <v>-3.5811648079304814</v>
      </c>
      <c r="AH45" s="19">
        <f t="shared" ca="1" si="9"/>
        <v>1.2337745791026755</v>
      </c>
      <c r="AI45" s="19">
        <f t="shared" ca="1" si="9"/>
        <v>9.7499047860861268</v>
      </c>
      <c r="AJ45" s="19">
        <f t="shared" ca="1" si="9"/>
        <v>0.62463851937553105</v>
      </c>
      <c r="AK45" s="19">
        <f t="shared" ca="1" si="9"/>
        <v>1.0690884009654678</v>
      </c>
      <c r="AL45" s="18">
        <f t="shared" ca="1" si="9"/>
        <v>3.1798009554140361</v>
      </c>
      <c r="AM45" s="18">
        <f t="shared" ca="1" si="9"/>
        <v>0.93557253899687609</v>
      </c>
      <c r="AN45" s="18">
        <f t="shared" ca="1" si="9"/>
        <v>1.295488316025728</v>
      </c>
      <c r="AO45" s="18">
        <f t="shared" ca="1" si="9"/>
        <v>2.119978784395582</v>
      </c>
      <c r="AP45" s="18">
        <f t="shared" ca="1" si="9"/>
        <v>2.5350198625079257</v>
      </c>
      <c r="AQ45" s="18">
        <f t="shared" ca="1" si="9"/>
        <v>2.7025242070770616</v>
      </c>
    </row>
    <row r="46" spans="1:43" x14ac:dyDescent="0.2">
      <c r="B46" t="str">
        <f t="shared" si="1"/>
        <v xml:space="preserve">   Information</v>
      </c>
      <c r="C46" s="19"/>
      <c r="D46" s="19">
        <f t="shared" ref="D46:AQ46" ca="1" si="10">100*(D15/C15-1)</f>
        <v>4.6755975833989716</v>
      </c>
      <c r="E46" s="19">
        <f t="shared" ca="1" si="10"/>
        <v>6.1480552070263705</v>
      </c>
      <c r="F46" s="19">
        <f t="shared" ca="1" si="10"/>
        <v>7.8486997635933697</v>
      </c>
      <c r="G46" s="19">
        <f t="shared" ca="1" si="10"/>
        <v>6.5760631302060446</v>
      </c>
      <c r="H46" s="19">
        <f t="shared" ca="1" si="10"/>
        <v>13.286713286713292</v>
      </c>
      <c r="I46" s="19">
        <f t="shared" ca="1" si="10"/>
        <v>8.9324618736383421</v>
      </c>
      <c r="J46" s="19">
        <f t="shared" ca="1" si="10"/>
        <v>7.3166666666666602</v>
      </c>
      <c r="K46" s="19">
        <f t="shared" ca="1" si="10"/>
        <v>6.771237769840055</v>
      </c>
      <c r="L46" s="19">
        <f t="shared" ca="1" si="10"/>
        <v>12.436363636363645</v>
      </c>
      <c r="M46" s="19">
        <f t="shared" ca="1" si="10"/>
        <v>17.490297542043987</v>
      </c>
      <c r="N46" s="19">
        <f t="shared" ca="1" si="10"/>
        <v>1.618586214490203</v>
      </c>
      <c r="O46" s="19">
        <f t="shared" ca="1" si="10"/>
        <v>-5.0926427565283205</v>
      </c>
      <c r="P46" s="19">
        <f t="shared" ca="1" si="10"/>
        <v>-1.7467747459755767</v>
      </c>
      <c r="Q46" s="19">
        <f t="shared" ca="1" si="10"/>
        <v>1.3595166163141936</v>
      </c>
      <c r="R46" s="19">
        <f t="shared" ca="1" si="10"/>
        <v>2.1896136650235043</v>
      </c>
      <c r="S46" s="19">
        <f t="shared" ca="1" si="10"/>
        <v>4.7004711689477396</v>
      </c>
      <c r="T46" s="19">
        <f t="shared" ca="1" si="10"/>
        <v>4.9394621236472647</v>
      </c>
      <c r="U46" s="19">
        <f t="shared" ca="1" si="10"/>
        <v>4.5538084541556056</v>
      </c>
      <c r="V46" s="19">
        <f t="shared" ca="1" si="10"/>
        <v>-0.1953125000000111</v>
      </c>
      <c r="W46" s="19">
        <f t="shared" ca="1" si="10"/>
        <v>-0.45988258317023467</v>
      </c>
      <c r="X46" s="19">
        <f t="shared" ca="1" si="10"/>
        <v>1.327042170451187</v>
      </c>
      <c r="Y46" s="19">
        <f t="shared" ca="1" si="10"/>
        <v>1.1350407450523736</v>
      </c>
      <c r="Z46" s="19">
        <f t="shared" ca="1" si="10"/>
        <v>1.4580335731414928</v>
      </c>
      <c r="AA46" s="19">
        <f t="shared" ca="1" si="10"/>
        <v>3.97088021178027</v>
      </c>
      <c r="AB46" s="19">
        <f t="shared" ca="1" si="10"/>
        <v>3.2918068564153913</v>
      </c>
      <c r="AC46" s="19">
        <f t="shared" ca="1" si="10"/>
        <v>7.9144290870675427</v>
      </c>
      <c r="AD46" s="19">
        <f t="shared" ca="1" si="10"/>
        <v>6.2816120084842497</v>
      </c>
      <c r="AE46" s="19">
        <f t="shared" ca="1" si="10"/>
        <v>7.0924163340497337</v>
      </c>
      <c r="AF46" s="19">
        <f t="shared" ca="1" si="10"/>
        <v>8.5220756880733717</v>
      </c>
      <c r="AG46" s="19">
        <f t="shared" ca="1" si="10"/>
        <v>4.2665609933293824</v>
      </c>
      <c r="AH46" s="19">
        <f t="shared" ca="1" si="10"/>
        <v>4.5417115348071135</v>
      </c>
      <c r="AI46" s="19">
        <f t="shared" ca="1" si="10"/>
        <v>5.2653902084343063</v>
      </c>
      <c r="AJ46" s="19">
        <f t="shared" ca="1" si="10"/>
        <v>-4.2307028147124619</v>
      </c>
      <c r="AK46" s="19">
        <f t="shared" ca="1" si="10"/>
        <v>-3.9487919221060208</v>
      </c>
      <c r="AL46" s="18">
        <f t="shared" ca="1" si="10"/>
        <v>0.34133658719728288</v>
      </c>
      <c r="AM46" s="18">
        <f t="shared" ca="1" si="10"/>
        <v>0.70652398617596646</v>
      </c>
      <c r="AN46" s="18">
        <f t="shared" ca="1" si="10"/>
        <v>-0.49012176970685273</v>
      </c>
      <c r="AO46" s="18">
        <f t="shared" ca="1" si="10"/>
        <v>-6.603112255708643E-2</v>
      </c>
      <c r="AP46" s="18">
        <f t="shared" ca="1" si="10"/>
        <v>1.0432973636603338</v>
      </c>
      <c r="AQ46" s="18">
        <f t="shared" ca="1" si="10"/>
        <v>1.6660208146757283</v>
      </c>
    </row>
    <row r="47" spans="1:43" x14ac:dyDescent="0.2">
      <c r="B47" t="str">
        <f t="shared" si="1"/>
        <v xml:space="preserve">   Financial activities</v>
      </c>
      <c r="C47" s="19"/>
      <c r="D47" s="19">
        <f t="shared" ref="D47:AQ47" ca="1" si="11">100*(D16/C16-1)</f>
        <v>-2.3554351666443818E-2</v>
      </c>
      <c r="E47" s="19">
        <f t="shared" ca="1" si="11"/>
        <v>1.9436918364942768</v>
      </c>
      <c r="F47" s="19">
        <f t="shared" ca="1" si="11"/>
        <v>3.6514906401663882</v>
      </c>
      <c r="G47" s="19">
        <f t="shared" ca="1" si="11"/>
        <v>1.49386845039019</v>
      </c>
      <c r="H47" s="19">
        <f t="shared" ca="1" si="11"/>
        <v>-2.5812829525483472</v>
      </c>
      <c r="I47" s="19">
        <f t="shared" ca="1" si="11"/>
        <v>2.7173300259330402</v>
      </c>
      <c r="J47" s="19">
        <f t="shared" ca="1" si="11"/>
        <v>2.8649835345773589</v>
      </c>
      <c r="K47" s="19">
        <f t="shared" ca="1" si="11"/>
        <v>7.2137445309998993</v>
      </c>
      <c r="L47" s="19">
        <f t="shared" ca="1" si="11"/>
        <v>5.743007863043692</v>
      </c>
      <c r="M47" s="19">
        <f t="shared" ca="1" si="11"/>
        <v>1.8825301204827838E-2</v>
      </c>
      <c r="N47" s="19">
        <f t="shared" ca="1" si="11"/>
        <v>2.3150762281196835</v>
      </c>
      <c r="O47" s="19">
        <f t="shared" ca="1" si="11"/>
        <v>-0.62545989698307158</v>
      </c>
      <c r="P47" s="19">
        <f t="shared" ca="1" si="11"/>
        <v>2.8045168456127589</v>
      </c>
      <c r="Q47" s="19">
        <f t="shared" ca="1" si="11"/>
        <v>-0.8373098046277283</v>
      </c>
      <c r="R47" s="19">
        <f t="shared" ca="1" si="11"/>
        <v>0.68095151625204853</v>
      </c>
      <c r="S47" s="19">
        <f t="shared" ca="1" si="11"/>
        <v>1.6412661195779554</v>
      </c>
      <c r="T47" s="19">
        <f t="shared" ca="1" si="11"/>
        <v>-0.54121195989709214</v>
      </c>
      <c r="U47" s="19">
        <f t="shared" ca="1" si="11"/>
        <v>-1.9536128456734914</v>
      </c>
      <c r="V47" s="19">
        <f t="shared" ca="1" si="11"/>
        <v>-7.9974524611045483</v>
      </c>
      <c r="W47" s="19">
        <f t="shared" ca="1" si="11"/>
        <v>-4.9545094936708782</v>
      </c>
      <c r="X47" s="19">
        <f t="shared" ca="1" si="11"/>
        <v>-1.9664967225054619</v>
      </c>
      <c r="Y47" s="19">
        <f t="shared" ca="1" si="11"/>
        <v>-0.83846317130120696</v>
      </c>
      <c r="Z47" s="19">
        <f t="shared" ca="1" si="11"/>
        <v>3.0825216739805095</v>
      </c>
      <c r="AA47" s="19">
        <f t="shared" ca="1" si="11"/>
        <v>0.91371612501300881</v>
      </c>
      <c r="AB47" s="19">
        <f t="shared" ca="1" si="11"/>
        <v>1.3067187982302775</v>
      </c>
      <c r="AC47" s="19">
        <f t="shared" ca="1" si="11"/>
        <v>1.4422100345317768</v>
      </c>
      <c r="AD47" s="19">
        <f t="shared" ca="1" si="11"/>
        <v>1.2715258309971889</v>
      </c>
      <c r="AE47" s="19">
        <f t="shared" ca="1" si="11"/>
        <v>2.7978250123579018</v>
      </c>
      <c r="AF47" s="19">
        <f t="shared" ca="1" si="11"/>
        <v>1.9522985189459385</v>
      </c>
      <c r="AG47" s="19">
        <f t="shared" ca="1" si="11"/>
        <v>-2.4431657390812211</v>
      </c>
      <c r="AH47" s="19">
        <f t="shared" ca="1" si="11"/>
        <v>1.1699864629665324</v>
      </c>
      <c r="AI47" s="19">
        <f t="shared" ca="1" si="11"/>
        <v>2.2937971900984344</v>
      </c>
      <c r="AJ47" s="19">
        <f t="shared" ca="1" si="11"/>
        <v>-1.8125759132953334</v>
      </c>
      <c r="AK47" s="19">
        <f t="shared" ca="1" si="11"/>
        <v>-1.4939575601865318</v>
      </c>
      <c r="AL47" s="18">
        <f t="shared" ca="1" si="11"/>
        <v>-0.4477337712519236</v>
      </c>
      <c r="AM47" s="18">
        <f t="shared" ca="1" si="11"/>
        <v>0.73347431359644943</v>
      </c>
      <c r="AN47" s="18">
        <f t="shared" ca="1" si="11"/>
        <v>0.57274372399389595</v>
      </c>
      <c r="AO47" s="18">
        <f t="shared" ca="1" si="11"/>
        <v>0.22119211227435986</v>
      </c>
      <c r="AP47" s="18">
        <f t="shared" ca="1" si="11"/>
        <v>1.513504884529393E-2</v>
      </c>
      <c r="AQ47" s="18">
        <f t="shared" ca="1" si="11"/>
        <v>-1.4648303828135312E-3</v>
      </c>
    </row>
    <row r="48" spans="1:43" x14ac:dyDescent="0.2">
      <c r="B48" t="str">
        <f t="shared" si="1"/>
        <v xml:space="preserve">   Professional and business services</v>
      </c>
      <c r="C48" s="19"/>
      <c r="D48" s="19">
        <f t="shared" ref="D48:AQ48" ca="1" si="12">100*(D17/C17-1)</f>
        <v>-0.1271923952336329</v>
      </c>
      <c r="E48" s="19">
        <f t="shared" ca="1" si="12"/>
        <v>1.260138078959705</v>
      </c>
      <c r="F48" s="19">
        <f t="shared" ca="1" si="12"/>
        <v>4.8057192030184881</v>
      </c>
      <c r="G48" s="19">
        <f t="shared" ca="1" si="12"/>
        <v>6.5117160361270798</v>
      </c>
      <c r="H48" s="19">
        <f t="shared" ca="1" si="12"/>
        <v>3.8840132827324458</v>
      </c>
      <c r="I48" s="19">
        <f t="shared" ca="1" si="12"/>
        <v>6.7355442662252241</v>
      </c>
      <c r="J48" s="19">
        <f t="shared" ca="1" si="12"/>
        <v>8.7277394513075812</v>
      </c>
      <c r="K48" s="19">
        <f t="shared" ca="1" si="12"/>
        <v>5.7104913678618807</v>
      </c>
      <c r="L48" s="19">
        <f t="shared" ca="1" si="12"/>
        <v>5.9557044481667765</v>
      </c>
      <c r="M48" s="19">
        <f t="shared" ca="1" si="12"/>
        <v>6.6089935007904499</v>
      </c>
      <c r="N48" s="19">
        <f t="shared" ca="1" si="12"/>
        <v>-5.7750133871565694</v>
      </c>
      <c r="O48" s="19">
        <f t="shared" ca="1" si="12"/>
        <v>-5.5825136612021931</v>
      </c>
      <c r="P48" s="19">
        <f t="shared" ca="1" si="12"/>
        <v>-1.2686359848134043</v>
      </c>
      <c r="Q48" s="19">
        <f t="shared" ca="1" si="12"/>
        <v>3.3108234852748275</v>
      </c>
      <c r="R48" s="19">
        <f t="shared" ca="1" si="12"/>
        <v>5.5061280072628227</v>
      </c>
      <c r="S48" s="19">
        <f t="shared" ca="1" si="12"/>
        <v>6.0233188486856104</v>
      </c>
      <c r="T48" s="19">
        <f t="shared" ca="1" si="12"/>
        <v>5.1130138376009659</v>
      </c>
      <c r="U48" s="19">
        <f t="shared" ca="1" si="12"/>
        <v>1.976605026444811</v>
      </c>
      <c r="V48" s="19">
        <f t="shared" ca="1" si="12"/>
        <v>-8.5860306643952278</v>
      </c>
      <c r="W48" s="19">
        <f t="shared" ca="1" si="12"/>
        <v>0.18221725266076572</v>
      </c>
      <c r="X48" s="19">
        <f t="shared" ca="1" si="12"/>
        <v>5.1548096399487431</v>
      </c>
      <c r="Y48" s="19">
        <f t="shared" ca="1" si="12"/>
        <v>5.6647535183583786</v>
      </c>
      <c r="Z48" s="19">
        <f t="shared" ca="1" si="12"/>
        <v>5.1787640909259913</v>
      </c>
      <c r="AA48" s="19">
        <f t="shared" ca="1" si="12"/>
        <v>4.5346821831558914</v>
      </c>
      <c r="AB48" s="19">
        <f t="shared" ca="1" si="12"/>
        <v>5.2042093865258821</v>
      </c>
      <c r="AC48" s="19">
        <f t="shared" ca="1" si="12"/>
        <v>5.1429674182239093</v>
      </c>
      <c r="AD48" s="19">
        <f t="shared" ca="1" si="12"/>
        <v>5.5154481492811325</v>
      </c>
      <c r="AE48" s="19">
        <f t="shared" ca="1" si="12"/>
        <v>3.5717391934595666</v>
      </c>
      <c r="AF48" s="19">
        <f t="shared" ca="1" si="12"/>
        <v>4.3442967109866837</v>
      </c>
      <c r="AG48" s="19">
        <f t="shared" ca="1" si="12"/>
        <v>1.3735010864608155</v>
      </c>
      <c r="AH48" s="19">
        <f t="shared" ca="1" si="12"/>
        <v>3.3792902696551996</v>
      </c>
      <c r="AI48" s="19">
        <f t="shared" ca="1" si="12"/>
        <v>8.9028823017457626</v>
      </c>
      <c r="AJ48" s="19">
        <f t="shared" ca="1" si="12"/>
        <v>-2.2494358781496859</v>
      </c>
      <c r="AK48" s="19">
        <f t="shared" ca="1" si="12"/>
        <v>-0.22362757592516713</v>
      </c>
      <c r="AL48" s="18">
        <f t="shared" ca="1" si="12"/>
        <v>0.51998361208849264</v>
      </c>
      <c r="AM48" s="18">
        <f t="shared" ca="1" si="12"/>
        <v>0.26759922533243774</v>
      </c>
      <c r="AN48" s="18">
        <f t="shared" ca="1" si="12"/>
        <v>0.92040728357651869</v>
      </c>
      <c r="AO48" s="18">
        <f t="shared" ca="1" si="12"/>
        <v>2.4928693116554435</v>
      </c>
      <c r="AP48" s="18">
        <f t="shared" ca="1" si="12"/>
        <v>3.1828808853354262</v>
      </c>
      <c r="AQ48" s="18">
        <f t="shared" ca="1" si="12"/>
        <v>3.2270388042724196</v>
      </c>
    </row>
    <row r="49" spans="2:43" x14ac:dyDescent="0.2">
      <c r="B49" t="str">
        <f t="shared" si="1"/>
        <v xml:space="preserve">   Other services</v>
      </c>
      <c r="C49" s="19"/>
      <c r="D49" s="19">
        <f t="shared" ref="D49:AQ49" ca="1" si="13">100*(D18/C18-1)</f>
        <v>2.4641104851898854</v>
      </c>
      <c r="E49" s="19">
        <f t="shared" ca="1" si="13"/>
        <v>2.7950200404355696</v>
      </c>
      <c r="F49" s="19">
        <f t="shared" ca="1" si="13"/>
        <v>3.964666505641623</v>
      </c>
      <c r="G49" s="19">
        <f t="shared" ca="1" si="13"/>
        <v>2.2933952870892949</v>
      </c>
      <c r="H49" s="19">
        <f t="shared" ca="1" si="13"/>
        <v>3.6241523636481476</v>
      </c>
      <c r="I49" s="19">
        <f t="shared" ca="1" si="13"/>
        <v>2.0758970505354357</v>
      </c>
      <c r="J49" s="19">
        <f t="shared" ca="1" si="13"/>
        <v>4.3096837520321341</v>
      </c>
      <c r="K49" s="19">
        <f t="shared" ca="1" si="13"/>
        <v>4.1022172557783954</v>
      </c>
      <c r="L49" s="19">
        <f t="shared" ca="1" si="13"/>
        <v>2.8360780768904803</v>
      </c>
      <c r="M49" s="19">
        <f t="shared" ca="1" si="13"/>
        <v>2.4749347617085471</v>
      </c>
      <c r="N49" s="19">
        <f t="shared" ca="1" si="13"/>
        <v>0.54950946228489173</v>
      </c>
      <c r="O49" s="19">
        <f t="shared" ca="1" si="13"/>
        <v>0.74111593932446596</v>
      </c>
      <c r="P49" s="19">
        <f t="shared" ca="1" si="13"/>
        <v>1.7571250893117174</v>
      </c>
      <c r="Q49" s="19">
        <f t="shared" ca="1" si="13"/>
        <v>1.401711179881926</v>
      </c>
      <c r="R49" s="19">
        <f t="shared" ca="1" si="13"/>
        <v>2.3774107509232589</v>
      </c>
      <c r="S49" s="19">
        <f t="shared" ca="1" si="13"/>
        <v>1.9364212530374125</v>
      </c>
      <c r="T49" s="19">
        <f t="shared" ca="1" si="13"/>
        <v>2.7892460434483457</v>
      </c>
      <c r="U49" s="19">
        <f t="shared" ca="1" si="13"/>
        <v>2.7326846295454787</v>
      </c>
      <c r="V49" s="19">
        <f t="shared" ca="1" si="13"/>
        <v>8.8433791016995222E-2</v>
      </c>
      <c r="W49" s="19">
        <f t="shared" ca="1" si="13"/>
        <v>1.4485677083333259</v>
      </c>
      <c r="X49" s="19">
        <f t="shared" ca="1" si="13"/>
        <v>2.9245261396713573</v>
      </c>
      <c r="Y49" s="19">
        <f t="shared" ca="1" si="13"/>
        <v>2.3292582448170673</v>
      </c>
      <c r="Z49" s="19">
        <f t="shared" ca="1" si="13"/>
        <v>2.2479489913607376</v>
      </c>
      <c r="AA49" s="19">
        <f t="shared" ca="1" si="13"/>
        <v>2.5560805346273252</v>
      </c>
      <c r="AB49" s="19">
        <f t="shared" ca="1" si="13"/>
        <v>2.5795338991844163</v>
      </c>
      <c r="AC49" s="19">
        <f t="shared" ca="1" si="13"/>
        <v>3.8256119765324614</v>
      </c>
      <c r="AD49" s="19">
        <f t="shared" ca="1" si="13"/>
        <v>2.7474133395686273</v>
      </c>
      <c r="AE49" s="19">
        <f t="shared" ca="1" si="13"/>
        <v>2.9982363315696592</v>
      </c>
      <c r="AF49" s="19">
        <f t="shared" ca="1" si="13"/>
        <v>2.4690676093680919</v>
      </c>
      <c r="AG49" s="19">
        <f t="shared" ca="1" si="13"/>
        <v>-14.885091549422302</v>
      </c>
      <c r="AH49" s="19">
        <f t="shared" ca="1" si="13"/>
        <v>2.6641896599041592</v>
      </c>
      <c r="AI49" s="19">
        <f t="shared" ca="1" si="13"/>
        <v>7.8612407723468669</v>
      </c>
      <c r="AJ49" s="19">
        <f t="shared" ca="1" si="13"/>
        <v>4.3523849468105391</v>
      </c>
      <c r="AK49" s="19">
        <f t="shared" ca="1" si="13"/>
        <v>2.1923013683614156</v>
      </c>
      <c r="AL49" s="18">
        <f t="shared" ca="1" si="13"/>
        <v>1.0185655290773532</v>
      </c>
      <c r="AM49" s="18">
        <f t="shared" ca="1" si="13"/>
        <v>1.0323969231643026</v>
      </c>
      <c r="AN49" s="18">
        <f t="shared" ca="1" si="13"/>
        <v>0.85531073156273063</v>
      </c>
      <c r="AO49" s="18">
        <f t="shared" ca="1" si="13"/>
        <v>0.73369145704516026</v>
      </c>
      <c r="AP49" s="18">
        <f t="shared" ca="1" si="13"/>
        <v>0.74854043150212046</v>
      </c>
      <c r="AQ49" s="18">
        <f t="shared" ca="1" si="13"/>
        <v>0.83807941588467383</v>
      </c>
    </row>
    <row r="50" spans="2:43" x14ac:dyDescent="0.2">
      <c r="B50" t="str">
        <f t="shared" si="1"/>
        <v xml:space="preserve">      Leisure and Hospitality</v>
      </c>
      <c r="C50" s="19"/>
      <c r="D50" s="19">
        <f t="shared" ref="D50:AQ50" ca="1" si="14">100*(D19/C19-1)</f>
        <v>1.0732960278873493</v>
      </c>
      <c r="E50" s="19">
        <f t="shared" ca="1" si="14"/>
        <v>1.7879833000544521</v>
      </c>
      <c r="F50" s="19">
        <f t="shared" ca="1" si="14"/>
        <v>3.3526526972804449</v>
      </c>
      <c r="G50" s="19">
        <f t="shared" ca="1" si="14"/>
        <v>2.4588042446725744</v>
      </c>
      <c r="H50" s="19">
        <f t="shared" ca="1" si="14"/>
        <v>4.0922869653081895</v>
      </c>
      <c r="I50" s="19">
        <f t="shared" ca="1" si="14"/>
        <v>3.2438116809577755</v>
      </c>
      <c r="J50" s="19">
        <f t="shared" ca="1" si="14"/>
        <v>3.1810702812818503</v>
      </c>
      <c r="K50" s="19">
        <f t="shared" ca="1" si="14"/>
        <v>3.5006454552357846</v>
      </c>
      <c r="L50" s="19">
        <f t="shared" ca="1" si="14"/>
        <v>4.9449743213499486</v>
      </c>
      <c r="M50" s="19">
        <f t="shared" ca="1" si="14"/>
        <v>1.1744966442952975</v>
      </c>
      <c r="N50" s="19">
        <f t="shared" ca="1" si="14"/>
        <v>-0.64262023217247499</v>
      </c>
      <c r="O50" s="19">
        <f t="shared" ca="1" si="14"/>
        <v>-1.9611934070519532</v>
      </c>
      <c r="P50" s="19">
        <f t="shared" ca="1" si="14"/>
        <v>1.8159892175640291</v>
      </c>
      <c r="Q50" s="19">
        <f t="shared" ca="1" si="14"/>
        <v>2.793841008848319</v>
      </c>
      <c r="R50" s="19">
        <f t="shared" ca="1" si="14"/>
        <v>2.9483529890199422</v>
      </c>
      <c r="S50" s="19">
        <f t="shared" ca="1" si="14"/>
        <v>3.2786885245901676</v>
      </c>
      <c r="T50" s="19">
        <f t="shared" ca="1" si="14"/>
        <v>3.4869637279275834</v>
      </c>
      <c r="U50" s="19">
        <f t="shared" ca="1" si="14"/>
        <v>1.2997412837255196</v>
      </c>
      <c r="V50" s="19">
        <f t="shared" ca="1" si="14"/>
        <v>-4.7126786257221109</v>
      </c>
      <c r="W50" s="19">
        <f t="shared" ca="1" si="14"/>
        <v>-8.2961072112308631E-2</v>
      </c>
      <c r="X50" s="19">
        <f t="shared" ca="1" si="14"/>
        <v>2.2992910519256338</v>
      </c>
      <c r="Y50" s="19">
        <f t="shared" ca="1" si="14"/>
        <v>3.4463382655927965</v>
      </c>
      <c r="Z50" s="19">
        <f t="shared" ca="1" si="14"/>
        <v>4.2307924437201994</v>
      </c>
      <c r="AA50" s="19">
        <f t="shared" ca="1" si="14"/>
        <v>3.3236826867400149</v>
      </c>
      <c r="AB50" s="19">
        <f t="shared" ca="1" si="14"/>
        <v>4.2311140999776065</v>
      </c>
      <c r="AC50" s="19">
        <f t="shared" ca="1" si="14"/>
        <v>4.3013065218560076</v>
      </c>
      <c r="AD50" s="19">
        <f t="shared" ca="1" si="14"/>
        <v>3.2218155575029606</v>
      </c>
      <c r="AE50" s="19">
        <f t="shared" ca="1" si="14"/>
        <v>2.8116260487415001</v>
      </c>
      <c r="AF50" s="19">
        <f t="shared" ca="1" si="14"/>
        <v>1.3017923932578723</v>
      </c>
      <c r="AG50" s="19">
        <f t="shared" ca="1" si="14"/>
        <v>-29.426995924238785</v>
      </c>
      <c r="AH50" s="19">
        <f t="shared" ca="1" si="14"/>
        <v>5.0006794401413091</v>
      </c>
      <c r="AI50" s="19">
        <f t="shared" ca="1" si="14"/>
        <v>18.163582244079191</v>
      </c>
      <c r="AJ50" s="19">
        <f t="shared" ca="1" si="14"/>
        <v>7.4858989102458917</v>
      </c>
      <c r="AK50" s="19">
        <f t="shared" ca="1" si="14"/>
        <v>2.2722641124923504</v>
      </c>
      <c r="AL50" s="18">
        <f t="shared" ca="1" si="14"/>
        <v>-0.38707283052704655</v>
      </c>
      <c r="AM50" s="18">
        <f t="shared" ca="1" si="14"/>
        <v>0.53535906819555112</v>
      </c>
      <c r="AN50" s="18">
        <f t="shared" ca="1" si="14"/>
        <v>0.7253716059576476</v>
      </c>
      <c r="AO50" s="18">
        <f t="shared" ca="1" si="14"/>
        <v>-0.22196459855772233</v>
      </c>
      <c r="AP50" s="18">
        <f t="shared" ca="1" si="14"/>
        <v>0.19648856682430438</v>
      </c>
      <c r="AQ50" s="18">
        <f t="shared" ca="1" si="14"/>
        <v>0.36293845739818753</v>
      </c>
    </row>
    <row r="51" spans="2:43" x14ac:dyDescent="0.2">
      <c r="B51" t="str">
        <f t="shared" si="1"/>
        <v xml:space="preserve">   Government</v>
      </c>
      <c r="C51" s="19"/>
      <c r="D51" s="19">
        <f t="shared" ref="D51:AQ51" ca="1" si="15">100*(D20/C20-1)</f>
        <v>3.7350963440131002</v>
      </c>
      <c r="E51" s="19">
        <f t="shared" ca="1" si="15"/>
        <v>3.764026582416391</v>
      </c>
      <c r="F51" s="19">
        <f t="shared" ca="1" si="15"/>
        <v>1.9948553729854712</v>
      </c>
      <c r="G51" s="19">
        <f t="shared" ca="1" si="15"/>
        <v>1.6058469298471323</v>
      </c>
      <c r="H51" s="19">
        <f t="shared" ca="1" si="15"/>
        <v>2.0414366040220955</v>
      </c>
      <c r="I51" s="19">
        <f t="shared" ca="1" si="15"/>
        <v>1.6779189833201036</v>
      </c>
      <c r="J51" s="19">
        <f t="shared" ca="1" si="15"/>
        <v>1.8406405624450617</v>
      </c>
      <c r="K51" s="19">
        <f t="shared" ca="1" si="15"/>
        <v>2.703868833597034</v>
      </c>
      <c r="L51" s="19">
        <f t="shared" ca="1" si="15"/>
        <v>2.3386080380898733</v>
      </c>
      <c r="M51" s="19">
        <f t="shared" ca="1" si="15"/>
        <v>1.7150155081189666</v>
      </c>
      <c r="N51" s="19">
        <f t="shared" ca="1" si="15"/>
        <v>3.2511210762331766</v>
      </c>
      <c r="O51" s="19">
        <f t="shared" ca="1" si="15"/>
        <v>2.0716612377850385</v>
      </c>
      <c r="P51" s="19">
        <f t="shared" ca="1" si="15"/>
        <v>1.0892689983831083</v>
      </c>
      <c r="Q51" s="19">
        <f t="shared" ca="1" si="15"/>
        <v>-8.4182170216440255E-3</v>
      </c>
      <c r="R51" s="19">
        <f t="shared" ca="1" si="15"/>
        <v>-7.9979794578199925E-2</v>
      </c>
      <c r="S51" s="19">
        <f t="shared" ca="1" si="15"/>
        <v>0.33281375068456853</v>
      </c>
      <c r="T51" s="19">
        <f t="shared" ca="1" si="15"/>
        <v>0.86076587168291141</v>
      </c>
      <c r="U51" s="19">
        <f t="shared" ca="1" si="15"/>
        <v>2.160609466716612</v>
      </c>
      <c r="V51" s="19">
        <f t="shared" ca="1" si="15"/>
        <v>0.79462102689487057</v>
      </c>
      <c r="W51" s="19">
        <f t="shared" ca="1" si="15"/>
        <v>-0.16575702445925655</v>
      </c>
      <c r="X51" s="19">
        <f t="shared" ca="1" si="15"/>
        <v>-1.7575119462217681</v>
      </c>
      <c r="Y51" s="19">
        <f t="shared" ca="1" si="15"/>
        <v>0.26380873866447274</v>
      </c>
      <c r="Z51" s="19">
        <f t="shared" ca="1" si="15"/>
        <v>1.0236803157375629</v>
      </c>
      <c r="AA51" s="19">
        <f t="shared" ca="1" si="15"/>
        <v>1.4406055426687825</v>
      </c>
      <c r="AB51" s="19">
        <f t="shared" ca="1" si="15"/>
        <v>2.4832510931920959</v>
      </c>
      <c r="AC51" s="19">
        <f t="shared" ca="1" si="15"/>
        <v>2.2939011978392099</v>
      </c>
      <c r="AD51" s="19">
        <f t="shared" ca="1" si="15"/>
        <v>1.6072248584111382</v>
      </c>
      <c r="AE51" s="19">
        <f t="shared" ca="1" si="15"/>
        <v>-1.2390780355528652</v>
      </c>
      <c r="AF51" s="19">
        <f t="shared" ca="1" si="15"/>
        <v>-1.1325935247683439</v>
      </c>
      <c r="AG51" s="19">
        <f t="shared" ca="1" si="15"/>
        <v>-2.9429915914526039</v>
      </c>
      <c r="AH51" s="19">
        <f t="shared" ca="1" si="15"/>
        <v>-1.0451853912490594</v>
      </c>
      <c r="AI51" s="19">
        <f t="shared" ca="1" si="15"/>
        <v>-1.1726907630522088</v>
      </c>
      <c r="AJ51" s="19">
        <f t="shared" ca="1" si="15"/>
        <v>3.8645968790637086</v>
      </c>
      <c r="AK51" s="19">
        <f t="shared" ca="1" si="15"/>
        <v>7.2068547282757578</v>
      </c>
      <c r="AL51" s="18">
        <f t="shared" ca="1" si="15"/>
        <v>0.45094339622642199</v>
      </c>
      <c r="AM51" s="18">
        <f t="shared" ca="1" si="15"/>
        <v>-0.45875751051889235</v>
      </c>
      <c r="AN51" s="18">
        <f t="shared" ca="1" si="15"/>
        <v>-0.1183869417845429</v>
      </c>
      <c r="AO51" s="18">
        <f t="shared" ca="1" si="15"/>
        <v>0.33475291253450834</v>
      </c>
      <c r="AP51" s="18">
        <f t="shared" ca="1" si="15"/>
        <v>0.63325950277126619</v>
      </c>
      <c r="AQ51" s="18">
        <f t="shared" ca="1" si="15"/>
        <v>0.90757810125829952</v>
      </c>
    </row>
    <row r="52" spans="2:43" x14ac:dyDescent="0.2">
      <c r="B52" t="str">
        <f t="shared" si="1"/>
        <v xml:space="preserve">      State and local</v>
      </c>
      <c r="C52" s="19"/>
      <c r="D52" s="19">
        <f t="shared" ref="D52:AQ52" ca="1" si="16">100*(D21/C21-1)</f>
        <v>4.6400636351584312</v>
      </c>
      <c r="E52" s="19">
        <f t="shared" ca="1" si="16"/>
        <v>4.1365767135436382</v>
      </c>
      <c r="F52" s="19">
        <f t="shared" ca="1" si="16"/>
        <v>1.891842569499369</v>
      </c>
      <c r="G52" s="19">
        <f t="shared" ca="1" si="16"/>
        <v>1.9104477611940229</v>
      </c>
      <c r="H52" s="19">
        <f t="shared" ca="1" si="16"/>
        <v>2.6303456356180588</v>
      </c>
      <c r="I52" s="19">
        <f t="shared" ca="1" si="16"/>
        <v>2.1633654888977727</v>
      </c>
      <c r="J52" s="19">
        <f t="shared" ca="1" si="16"/>
        <v>1.9443513241703014</v>
      </c>
      <c r="K52" s="19">
        <f t="shared" ca="1" si="16"/>
        <v>2.6033103145894909</v>
      </c>
      <c r="L52" s="19">
        <f t="shared" ca="1" si="16"/>
        <v>2.3022274451151237</v>
      </c>
      <c r="M52" s="19">
        <f t="shared" ca="1" si="16"/>
        <v>1.4724310776942584</v>
      </c>
      <c r="N52" s="19">
        <f t="shared" ca="1" si="16"/>
        <v>3.848924565195011</v>
      </c>
      <c r="O52" s="19">
        <f t="shared" ca="1" si="16"/>
        <v>2.1256565256168702</v>
      </c>
      <c r="P52" s="19">
        <f t="shared" ca="1" si="16"/>
        <v>0.78113628644898014</v>
      </c>
      <c r="Q52" s="19">
        <f t="shared" ca="1" si="16"/>
        <v>0.12035432312729188</v>
      </c>
      <c r="R52" s="19">
        <f t="shared" ca="1" si="16"/>
        <v>0.15867673222098588</v>
      </c>
      <c r="S52" s="19">
        <f t="shared" ca="1" si="16"/>
        <v>0.6817090734517528</v>
      </c>
      <c r="T52" s="19">
        <f t="shared" ca="1" si="16"/>
        <v>0.99656685103950426</v>
      </c>
      <c r="U52" s="19">
        <f t="shared" ca="1" si="16"/>
        <v>2.3039516547849193</v>
      </c>
      <c r="V52" s="19">
        <f t="shared" ca="1" si="16"/>
        <v>0.63685449259309745</v>
      </c>
      <c r="W52" s="19">
        <f t="shared" ca="1" si="16"/>
        <v>-0.18801302334111591</v>
      </c>
      <c r="X52" s="19">
        <f t="shared" ca="1" si="16"/>
        <v>-1.4655885325737583</v>
      </c>
      <c r="Y52" s="19">
        <f t="shared" ca="1" si="16"/>
        <v>0.52221755956545213</v>
      </c>
      <c r="Z52" s="19">
        <f t="shared" ca="1" si="16"/>
        <v>1.4564682963031927</v>
      </c>
      <c r="AA52" s="19">
        <f t="shared" ca="1" si="16"/>
        <v>1.837882320669304</v>
      </c>
      <c r="AB52" s="19">
        <f t="shared" ca="1" si="16"/>
        <v>2.8282828282828021</v>
      </c>
      <c r="AC52" s="19">
        <f t="shared" ca="1" si="16"/>
        <v>2.4972713381357758</v>
      </c>
      <c r="AD52" s="19">
        <f t="shared" ca="1" si="16"/>
        <v>1.7591685479405594</v>
      </c>
      <c r="AE52" s="19">
        <f t="shared" ca="1" si="16"/>
        <v>-1.1134365843449179</v>
      </c>
      <c r="AF52" s="19">
        <f t="shared" ca="1" si="16"/>
        <v>-1.075177785303072</v>
      </c>
      <c r="AG52" s="19">
        <f t="shared" ca="1" si="16"/>
        <v>-3.5986307231493653</v>
      </c>
      <c r="AH52" s="19">
        <f t="shared" ca="1" si="16"/>
        <v>-0.89662213147497782</v>
      </c>
      <c r="AI52" s="19">
        <f t="shared" ca="1" si="16"/>
        <v>-0.91369194249116825</v>
      </c>
      <c r="AJ52" s="19">
        <f t="shared" ca="1" si="16"/>
        <v>4.154047823532081</v>
      </c>
      <c r="AK52" s="19">
        <f t="shared" ca="1" si="16"/>
        <v>7.7380435726065455</v>
      </c>
      <c r="AL52" s="18">
        <f t="shared" ca="1" si="16"/>
        <v>0.73583887210473264</v>
      </c>
      <c r="AM52" s="18">
        <f t="shared" ca="1" si="16"/>
        <v>-6.7427307907741429E-2</v>
      </c>
      <c r="AN52" s="18">
        <f t="shared" ca="1" si="16"/>
        <v>-9.1749727199719189E-2</v>
      </c>
      <c r="AO52" s="18">
        <f t="shared" ca="1" si="16"/>
        <v>0.35451546729177164</v>
      </c>
      <c r="AP52" s="18">
        <f t="shared" ca="1" si="16"/>
        <v>0.64347642015236683</v>
      </c>
      <c r="AQ52" s="18">
        <f t="shared" ca="1" si="16"/>
        <v>0.81652406007417522</v>
      </c>
    </row>
    <row r="53" spans="2:43" x14ac:dyDescent="0.2">
      <c r="B53" t="str">
        <f t="shared" si="1"/>
        <v xml:space="preserve">      Federal</v>
      </c>
      <c r="C53" s="19"/>
      <c r="D53" s="19">
        <f t="shared" ref="D53:AQ53" ca="1" si="17">100*(D22/C22-1)</f>
        <v>-1.4936805821524457</v>
      </c>
      <c r="E53" s="19">
        <f t="shared" ca="1" si="17"/>
        <v>1.4774494556765383</v>
      </c>
      <c r="F53" s="19">
        <f t="shared" ca="1" si="17"/>
        <v>2.6436781609195492</v>
      </c>
      <c r="G53" s="19">
        <f t="shared" ca="1" si="17"/>
        <v>-0.29861888764464162</v>
      </c>
      <c r="H53" s="19">
        <f t="shared" ca="1" si="17"/>
        <v>-1.7222014226881299</v>
      </c>
      <c r="I53" s="19">
        <f t="shared" ca="1" si="17"/>
        <v>-1.5619047619047866</v>
      </c>
      <c r="J53" s="19">
        <f t="shared" ca="1" si="17"/>
        <v>1.1222910216718285</v>
      </c>
      <c r="K53" s="19">
        <f t="shared" ca="1" si="17"/>
        <v>3.4060466896287833</v>
      </c>
      <c r="L53" s="19">
        <f t="shared" ca="1" si="17"/>
        <v>2.5906735751295207</v>
      </c>
      <c r="M53" s="19">
        <f t="shared" ca="1" si="17"/>
        <v>3.3910533910533891</v>
      </c>
      <c r="N53" s="19">
        <f t="shared" ca="1" si="17"/>
        <v>-0.8025122121423589</v>
      </c>
      <c r="O53" s="19">
        <f t="shared" ca="1" si="17"/>
        <v>1.6883573689764342</v>
      </c>
      <c r="P53" s="19">
        <f t="shared" ca="1" si="17"/>
        <v>3.286060186786588</v>
      </c>
      <c r="Q53" s="19">
        <f t="shared" ca="1" si="17"/>
        <v>-0.90421969189550255</v>
      </c>
      <c r="R53" s="19">
        <f t="shared" ca="1" si="17"/>
        <v>-1.7573504562352293</v>
      </c>
      <c r="S53" s="19">
        <f t="shared" ca="1" si="17"/>
        <v>-2.1671826625386914</v>
      </c>
      <c r="T53" s="19">
        <f t="shared" ca="1" si="17"/>
        <v>-0.14064697609000865</v>
      </c>
      <c r="U53" s="19">
        <f t="shared" ca="1" si="17"/>
        <v>1.0915492957746409</v>
      </c>
      <c r="V53" s="19">
        <f t="shared" ca="1" si="17"/>
        <v>1.9853709508882211</v>
      </c>
      <c r="W53" s="19">
        <f t="shared" ca="1" si="17"/>
        <v>-1.1102230246251565E-14</v>
      </c>
      <c r="X53" s="19">
        <f t="shared" ca="1" si="17"/>
        <v>-3.9275956284152924</v>
      </c>
      <c r="Y53" s="19">
        <f t="shared" ca="1" si="17"/>
        <v>-1.7063633131887745</v>
      </c>
      <c r="Z53" s="19">
        <f t="shared" ca="1" si="17"/>
        <v>-2.3508137432187937</v>
      </c>
      <c r="AA53" s="19">
        <f t="shared" ca="1" si="17"/>
        <v>-1.777777777777767</v>
      </c>
      <c r="AB53" s="19">
        <f t="shared" ca="1" si="17"/>
        <v>-0.41478129713424794</v>
      </c>
      <c r="AC53" s="19">
        <f t="shared" ca="1" si="17"/>
        <v>0.53010223400229428</v>
      </c>
      <c r="AD53" s="19">
        <f t="shared" ca="1" si="17"/>
        <v>0.26365348399244315</v>
      </c>
      <c r="AE53" s="19">
        <f t="shared" ca="1" si="17"/>
        <v>-2.36664162283996</v>
      </c>
      <c r="AF53" s="19">
        <f t="shared" ca="1" si="17"/>
        <v>-1.6544824932666402</v>
      </c>
      <c r="AG53" s="19">
        <f t="shared" ca="1" si="17"/>
        <v>3.0516431924882736</v>
      </c>
      <c r="AH53" s="19">
        <f t="shared" ca="1" si="17"/>
        <v>-2.3158694001518709</v>
      </c>
      <c r="AI53" s="19">
        <f t="shared" ca="1" si="17"/>
        <v>-3.4201321414691122</v>
      </c>
      <c r="AJ53" s="19">
        <f t="shared" ca="1" si="17"/>
        <v>1.2877263581488885</v>
      </c>
      <c r="AK53" s="19">
        <f t="shared" ca="1" si="17"/>
        <v>2.3440603893524203</v>
      </c>
      <c r="AL53" s="18">
        <f t="shared" ca="1" si="17"/>
        <v>-2.2946273291925667</v>
      </c>
      <c r="AM53" s="18">
        <f t="shared" ca="1" si="17"/>
        <v>-4.346967194121742</v>
      </c>
      <c r="AN53" s="18">
        <f t="shared" ca="1" si="17"/>
        <v>-0.39495622397177632</v>
      </c>
      <c r="AO53" s="18">
        <f t="shared" ca="1" si="17"/>
        <v>0.12915905868016164</v>
      </c>
      <c r="AP53" s="18">
        <f t="shared" ca="1" si="17"/>
        <v>0.52657758057688131</v>
      </c>
      <c r="AQ53" s="18">
        <f t="shared" ca="1" si="17"/>
        <v>1.8589400518089549</v>
      </c>
    </row>
    <row r="54" spans="2:43"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8"/>
      <c r="AM54" s="18"/>
      <c r="AN54" s="18"/>
      <c r="AO54" s="18"/>
      <c r="AP54" s="18"/>
      <c r="AQ54" s="18"/>
    </row>
    <row r="55" spans="2:43" x14ac:dyDescent="0.2">
      <c r="B55" t="str">
        <f>B24</f>
        <v>Personal income (mil. $2012)</v>
      </c>
      <c r="C55" s="19"/>
      <c r="D55" s="19">
        <f t="shared" ref="D55:AQ55" ca="1" si="18">100*(D24/C24-1)</f>
        <v>2.9144167317405989</v>
      </c>
      <c r="E55" s="19">
        <f t="shared" ca="1" si="18"/>
        <v>4.7197892396466212</v>
      </c>
      <c r="F55" s="19">
        <f t="shared" ca="1" si="18"/>
        <v>1.0742738826059917</v>
      </c>
      <c r="G55" s="19">
        <f t="shared" ca="1" si="18"/>
        <v>2.9462771923650433</v>
      </c>
      <c r="H55" s="19">
        <f t="shared" ca="1" si="18"/>
        <v>3.913924497118626</v>
      </c>
      <c r="I55" s="19">
        <f t="shared" ca="1" si="18"/>
        <v>6.0406407170209508</v>
      </c>
      <c r="J55" s="19">
        <f t="shared" ca="1" si="18"/>
        <v>6.7784076639489266</v>
      </c>
      <c r="K55" s="19">
        <f t="shared" ca="1" si="18"/>
        <v>11.936217170397567</v>
      </c>
      <c r="L55" s="19">
        <f t="shared" ca="1" si="18"/>
        <v>7.4907024290906676</v>
      </c>
      <c r="M55" s="19">
        <f t="shared" ca="1" si="18"/>
        <v>3.8210565924496231</v>
      </c>
      <c r="N55" s="19">
        <f t="shared" ca="1" si="18"/>
        <v>-0.25850415490276113</v>
      </c>
      <c r="O55" s="19">
        <f t="shared" ca="1" si="18"/>
        <v>-0.49541742534092714</v>
      </c>
      <c r="P55" s="19">
        <f t="shared" ca="1" si="18"/>
        <v>0.5557363095996859</v>
      </c>
      <c r="Q55" s="19">
        <f t="shared" ca="1" si="18"/>
        <v>6.1597255841823184</v>
      </c>
      <c r="R55" s="19">
        <f t="shared" ca="1" si="18"/>
        <v>-0.35124097040275526</v>
      </c>
      <c r="S55" s="19">
        <f t="shared" ca="1" si="18"/>
        <v>7.4618435347685308</v>
      </c>
      <c r="T55" s="19">
        <f t="shared" ca="1" si="18"/>
        <v>6.0737061432931894</v>
      </c>
      <c r="U55" s="19">
        <f t="shared" ca="1" si="18"/>
        <v>0.68221519127704688</v>
      </c>
      <c r="V55" s="19">
        <f t="shared" ca="1" si="18"/>
        <v>-6.409150489691628</v>
      </c>
      <c r="W55" s="19">
        <f t="shared" ca="1" si="18"/>
        <v>0.48423968872814971</v>
      </c>
      <c r="X55" s="19">
        <f t="shared" ca="1" si="18"/>
        <v>4.7054327157817211</v>
      </c>
      <c r="Y55" s="19">
        <f t="shared" ca="1" si="18"/>
        <v>8.8452594295133089</v>
      </c>
      <c r="Z55" s="19">
        <f t="shared" ca="1" si="18"/>
        <v>1.3926185256652124</v>
      </c>
      <c r="AA55" s="19">
        <f t="shared" ca="1" si="18"/>
        <v>7.8066774961123686</v>
      </c>
      <c r="AB55" s="19">
        <f t="shared" ca="1" si="18"/>
        <v>6.3734391255851008</v>
      </c>
      <c r="AC55" s="19">
        <f t="shared" ca="1" si="18"/>
        <v>5.4649487634532035</v>
      </c>
      <c r="AD55" s="19">
        <f t="shared" ca="1" si="18"/>
        <v>5.7168010053166851</v>
      </c>
      <c r="AE55" s="19">
        <f t="shared" ca="1" si="18"/>
        <v>5.494313983736987</v>
      </c>
      <c r="AF55" s="19">
        <f t="shared" ca="1" si="18"/>
        <v>6.08953027032344</v>
      </c>
      <c r="AG55" s="19">
        <f t="shared" ca="1" si="18"/>
        <v>6.0241546002278712</v>
      </c>
      <c r="AH55" s="19">
        <f t="shared" ca="1" si="18"/>
        <v>5.3623422077447414</v>
      </c>
      <c r="AI55" s="19">
        <f t="shared" ca="1" si="18"/>
        <v>-2.5803266433663929</v>
      </c>
      <c r="AJ55" s="19">
        <f t="shared" ca="1" si="18"/>
        <v>4.206351408619291</v>
      </c>
      <c r="AK55" s="18">
        <f t="shared" ca="1" si="18"/>
        <v>3.7428752010190802</v>
      </c>
      <c r="AL55" s="18">
        <f t="shared" ca="1" si="18"/>
        <v>1.6987013317018018</v>
      </c>
      <c r="AM55" s="18">
        <f t="shared" ca="1" si="18"/>
        <v>3.3485061405765792</v>
      </c>
      <c r="AN55" s="18">
        <f t="shared" ca="1" si="18"/>
        <v>3.8961900055569432</v>
      </c>
      <c r="AO55" s="18">
        <f t="shared" ca="1" si="18"/>
        <v>3.4404036278129047</v>
      </c>
      <c r="AP55" s="18">
        <f t="shared" ca="1" si="18"/>
        <v>3.3631293518127103</v>
      </c>
      <c r="AQ55" s="18">
        <f t="shared" ca="1" si="18"/>
        <v>3.3147100863972767</v>
      </c>
    </row>
    <row r="56" spans="2:43" x14ac:dyDescent="0.2">
      <c r="B56" t="str">
        <f>B25</f>
        <v>Personal income (mil. $)</v>
      </c>
      <c r="C56" s="19"/>
      <c r="D56" s="19">
        <f t="shared" ref="D56:AQ56" ca="1" si="19">100*(D25/C25-1)</f>
        <v>6.3517920052513999</v>
      </c>
      <c r="E56" s="19">
        <f t="shared" ca="1" si="19"/>
        <v>7.5159530604122615</v>
      </c>
      <c r="F56" s="19">
        <f t="shared" ca="1" si="19"/>
        <v>3.5808761634937403</v>
      </c>
      <c r="G56" s="19">
        <f t="shared" ca="1" si="19"/>
        <v>5.104133124715915</v>
      </c>
      <c r="H56" s="19">
        <f t="shared" ca="1" si="19"/>
        <v>6.0973437629478155</v>
      </c>
      <c r="I56" s="19">
        <f t="shared" ca="1" si="19"/>
        <v>8.3135904301040231</v>
      </c>
      <c r="J56" s="19">
        <f t="shared" ca="1" si="19"/>
        <v>8.6321349472399334</v>
      </c>
      <c r="K56" s="19">
        <f t="shared" ca="1" si="19"/>
        <v>12.828916828194693</v>
      </c>
      <c r="L56" s="19">
        <f t="shared" ca="1" si="19"/>
        <v>9.0640752556267135</v>
      </c>
      <c r="M56" s="19">
        <f t="shared" ca="1" si="19"/>
        <v>6.4278063498886873</v>
      </c>
      <c r="N56" s="19">
        <f t="shared" ca="1" si="19"/>
        <v>1.7446597034038502</v>
      </c>
      <c r="O56" s="19">
        <f t="shared" ca="1" si="19"/>
        <v>0.81102158804851054</v>
      </c>
      <c r="P56" s="19">
        <f t="shared" ca="1" si="19"/>
        <v>2.6721279980740142</v>
      </c>
      <c r="Q56" s="19">
        <f t="shared" ca="1" si="19"/>
        <v>8.8340241976074587</v>
      </c>
      <c r="R56" s="19">
        <f t="shared" ca="1" si="19"/>
        <v>2.4801277312665349</v>
      </c>
      <c r="S56" s="19">
        <f t="shared" ca="1" si="19"/>
        <v>10.501524712166121</v>
      </c>
      <c r="T56" s="19">
        <f t="shared" ca="1" si="19"/>
        <v>8.7875887860982438</v>
      </c>
      <c r="U56" s="19">
        <f t="shared" ca="1" si="19"/>
        <v>3.6572619186686861</v>
      </c>
      <c r="V56" s="19">
        <f t="shared" ca="1" si="19"/>
        <v>-6.6827084218034294</v>
      </c>
      <c r="W56" s="19">
        <f t="shared" ca="1" si="19"/>
        <v>2.3014367018475035</v>
      </c>
      <c r="X56" s="19">
        <f t="shared" ca="1" si="19"/>
        <v>7.3554475386839568</v>
      </c>
      <c r="Y56" s="19">
        <f t="shared" ca="1" si="19"/>
        <v>10.881126442024257</v>
      </c>
      <c r="Z56" s="19">
        <f t="shared" ca="1" si="19"/>
        <v>2.7195403512899174</v>
      </c>
      <c r="AA56" s="19">
        <f t="shared" ca="1" si="19"/>
        <v>9.3214496692900273</v>
      </c>
      <c r="AB56" s="19">
        <f t="shared" ca="1" si="19"/>
        <v>6.5627275887040204</v>
      </c>
      <c r="AC56" s="19">
        <f t="shared" ca="1" si="19"/>
        <v>6.5408159178022451</v>
      </c>
      <c r="AD56" s="19">
        <f t="shared" ca="1" si="19"/>
        <v>7.5594306626270757</v>
      </c>
      <c r="AE56" s="19">
        <f t="shared" ca="1" si="19"/>
        <v>7.654581136260652</v>
      </c>
      <c r="AF56" s="19">
        <f t="shared" ca="1" si="19"/>
        <v>7.6048432523299958</v>
      </c>
      <c r="AG56" s="19">
        <f t="shared" ca="1" si="19"/>
        <v>7.1759942614430194</v>
      </c>
      <c r="AH56" s="19">
        <f t="shared" ca="1" si="19"/>
        <v>9.6865765167779116</v>
      </c>
      <c r="AI56" s="19">
        <f t="shared" ca="1" si="19"/>
        <v>3.8449302047060874</v>
      </c>
      <c r="AJ56" s="19">
        <f t="shared" ca="1" si="19"/>
        <v>8.143027511772738</v>
      </c>
      <c r="AK56" s="18">
        <f t="shared" ca="1" si="19"/>
        <v>6.3287989893098251</v>
      </c>
      <c r="AL56" s="18">
        <f t="shared" ca="1" si="19"/>
        <v>4.6209551992123732</v>
      </c>
      <c r="AM56" s="18">
        <f t="shared" ca="1" si="19"/>
        <v>6.2333311451003626</v>
      </c>
      <c r="AN56" s="18">
        <f t="shared" ca="1" si="19"/>
        <v>5.9772867381168604</v>
      </c>
      <c r="AO56" s="18">
        <f t="shared" ca="1" si="19"/>
        <v>5.3660337009775017</v>
      </c>
      <c r="AP56" s="18">
        <f t="shared" ca="1" si="19"/>
        <v>5.2600947171669299</v>
      </c>
      <c r="AQ56" s="18">
        <f t="shared" ca="1" si="19"/>
        <v>5.2348104789347483</v>
      </c>
    </row>
    <row r="57" spans="2:43" x14ac:dyDescent="0.2">
      <c r="B57" t="str">
        <f>B26</f>
        <v xml:space="preserve">  Wage and salary disbursements (mil. $)</v>
      </c>
      <c r="C57" s="19"/>
      <c r="D57" s="19">
        <f t="shared" ref="D57:AQ57" ca="1" si="20">100*(D26/C26-1)</f>
        <v>6.1933078088803883</v>
      </c>
      <c r="E57" s="19">
        <f t="shared" ca="1" si="20"/>
        <v>9.1257144814128832</v>
      </c>
      <c r="F57" s="19">
        <f t="shared" ca="1" si="20"/>
        <v>1.0562273318318383</v>
      </c>
      <c r="G57" s="19">
        <f t="shared" ca="1" si="20"/>
        <v>3.6271558008176941</v>
      </c>
      <c r="H57" s="19">
        <f t="shared" ca="1" si="20"/>
        <v>6.2185057524208442</v>
      </c>
      <c r="I57" s="19">
        <f t="shared" ca="1" si="20"/>
        <v>10.318467503855121</v>
      </c>
      <c r="J57" s="19">
        <f t="shared" ca="1" si="20"/>
        <v>14.178841983442902</v>
      </c>
      <c r="K57" s="19">
        <f t="shared" ca="1" si="20"/>
        <v>14.657682942532757</v>
      </c>
      <c r="L57" s="19">
        <f t="shared" ca="1" si="20"/>
        <v>12.946607017759138</v>
      </c>
      <c r="M57" s="19">
        <f t="shared" ca="1" si="20"/>
        <v>5.3562875509000962</v>
      </c>
      <c r="N57" s="19">
        <f t="shared" ca="1" si="20"/>
        <v>-1.4436992221147693</v>
      </c>
      <c r="O57" s="19">
        <f t="shared" ca="1" si="20"/>
        <v>-1.6995383258009866</v>
      </c>
      <c r="P57" s="19">
        <f t="shared" ca="1" si="20"/>
        <v>0.82699625273510158</v>
      </c>
      <c r="Q57" s="19">
        <f t="shared" ca="1" si="20"/>
        <v>2.9354896548010823</v>
      </c>
      <c r="R57" s="19">
        <f t="shared" ca="1" si="20"/>
        <v>5.186343661513515</v>
      </c>
      <c r="S57" s="19">
        <f t="shared" ca="1" si="20"/>
        <v>9.6560074825776212</v>
      </c>
      <c r="T57" s="19">
        <f t="shared" ca="1" si="20"/>
        <v>8.6443212063197947</v>
      </c>
      <c r="U57" s="19">
        <f t="shared" ca="1" si="20"/>
        <v>2.738626220745588</v>
      </c>
      <c r="V57" s="19">
        <f t="shared" ca="1" si="20"/>
        <v>-3.7149112774849335</v>
      </c>
      <c r="W57" s="19">
        <f t="shared" ca="1" si="20"/>
        <v>1.3198956118526395</v>
      </c>
      <c r="X57" s="19">
        <f t="shared" ca="1" si="20"/>
        <v>6.4951317292088362</v>
      </c>
      <c r="Y57" s="19">
        <f t="shared" ca="1" si="20"/>
        <v>7.5800806930274023</v>
      </c>
      <c r="Z57" s="19">
        <f t="shared" ca="1" si="20"/>
        <v>4.7088787144954347</v>
      </c>
      <c r="AA57" s="19">
        <f t="shared" ca="1" si="20"/>
        <v>7.995232578214817</v>
      </c>
      <c r="AB57" s="19">
        <f t="shared" ca="1" si="20"/>
        <v>5.8662059698803004</v>
      </c>
      <c r="AC57" s="19">
        <f t="shared" ca="1" si="20"/>
        <v>7.1744327311408007</v>
      </c>
      <c r="AD57" s="19">
        <f t="shared" ca="1" si="20"/>
        <v>8.2362188784279802</v>
      </c>
      <c r="AE57" s="19">
        <f t="shared" ca="1" si="20"/>
        <v>10.243189861015022</v>
      </c>
      <c r="AF57" s="19">
        <f t="shared" ca="1" si="20"/>
        <v>7.8407213069789705</v>
      </c>
      <c r="AG57" s="19">
        <f t="shared" ca="1" si="20"/>
        <v>5.3035949746532918</v>
      </c>
      <c r="AH57" s="19">
        <f t="shared" ca="1" si="20"/>
        <v>10.968726324445788</v>
      </c>
      <c r="AI57" s="19">
        <f t="shared" ca="1" si="20"/>
        <v>5.5483353364412347</v>
      </c>
      <c r="AJ57" s="19">
        <f t="shared" ca="1" si="20"/>
        <v>9.4122251627987161</v>
      </c>
      <c r="AK57" s="18">
        <f t="shared" ca="1" si="20"/>
        <v>7.9065280903677149</v>
      </c>
      <c r="AL57" s="18">
        <f t="shared" ca="1" si="20"/>
        <v>3.361622499619088</v>
      </c>
      <c r="AM57" s="18">
        <f t="shared" ca="1" si="20"/>
        <v>4.8709256927160549</v>
      </c>
      <c r="AN57" s="18">
        <f t="shared" ca="1" si="20"/>
        <v>4.9275322555745182</v>
      </c>
      <c r="AO57" s="18">
        <f t="shared" ca="1" si="20"/>
        <v>4.7185632804396693</v>
      </c>
      <c r="AP57" s="18">
        <f t="shared" ca="1" si="20"/>
        <v>4.7755132505377107</v>
      </c>
      <c r="AQ57" s="18">
        <f t="shared" ca="1" si="20"/>
        <v>5.0560400677720496</v>
      </c>
    </row>
    <row r="58" spans="2:43" x14ac:dyDescent="0.2">
      <c r="B58" t="str">
        <f>B27</f>
        <v>Per capita personal income ($)</v>
      </c>
      <c r="C58" s="19"/>
      <c r="D58" s="19">
        <f t="shared" ref="D58:AQ58" ca="1" si="21">100*(D27/C27-1)</f>
        <v>3.6820077055346623</v>
      </c>
      <c r="E58" s="19">
        <f t="shared" ca="1" si="21"/>
        <v>6.0928422569607399</v>
      </c>
      <c r="F58" s="19">
        <f t="shared" ca="1" si="21"/>
        <v>2.0280884507087427</v>
      </c>
      <c r="G58" s="19">
        <f t="shared" ca="1" si="21"/>
        <v>3.6241298150927026</v>
      </c>
      <c r="H58" s="19">
        <f t="shared" ca="1" si="21"/>
        <v>4.7965884671739456</v>
      </c>
      <c r="I58" s="19">
        <f t="shared" ca="1" si="21"/>
        <v>6.9787087458122343</v>
      </c>
      <c r="J58" s="19">
        <f t="shared" ca="1" si="21"/>
        <v>6.8883349132331073</v>
      </c>
      <c r="K58" s="19">
        <f t="shared" ca="1" si="21"/>
        <v>10.620583396608719</v>
      </c>
      <c r="L58" s="19">
        <f t="shared" ca="1" si="21"/>
        <v>6.9964722475710728</v>
      </c>
      <c r="M58" s="19">
        <f t="shared" ca="1" si="21"/>
        <v>4.7742551010583334</v>
      </c>
      <c r="N58" s="19">
        <f t="shared" ca="1" si="21"/>
        <v>0.40066758469954333</v>
      </c>
      <c r="O58" s="19">
        <f t="shared" ca="1" si="21"/>
        <v>-0.41262496410175986</v>
      </c>
      <c r="P58" s="19">
        <f t="shared" ca="1" si="21"/>
        <v>1.8080659638609387</v>
      </c>
      <c r="Q58" s="19">
        <f t="shared" ca="1" si="21"/>
        <v>7.8212737250836994</v>
      </c>
      <c r="R58" s="19">
        <f t="shared" ca="1" si="21"/>
        <v>1.0904205535086753</v>
      </c>
      <c r="S58" s="19">
        <f t="shared" ca="1" si="21"/>
        <v>8.5628815245808667</v>
      </c>
      <c r="T58" s="19">
        <f t="shared" ca="1" si="21"/>
        <v>7.2946785835457773</v>
      </c>
      <c r="U58" s="19">
        <f t="shared" ca="1" si="21"/>
        <v>2.5779983936787154</v>
      </c>
      <c r="V58" s="19">
        <f t="shared" ca="1" si="21"/>
        <v>-7.628580817261577</v>
      </c>
      <c r="W58" s="19">
        <f t="shared" ca="1" si="21"/>
        <v>1.2640409803101882</v>
      </c>
      <c r="X58" s="19">
        <f t="shared" ca="1" si="21"/>
        <v>6.6546956737155494</v>
      </c>
      <c r="Y58" s="19">
        <f t="shared" ca="1" si="21"/>
        <v>9.8812370122712387</v>
      </c>
      <c r="Z58" s="19">
        <f t="shared" ca="1" si="21"/>
        <v>1.1478216864404756</v>
      </c>
      <c r="AA58" s="19">
        <f t="shared" ca="1" si="21"/>
        <v>7.3487423967186771</v>
      </c>
      <c r="AB58" s="19">
        <f t="shared" ca="1" si="21"/>
        <v>4.2205895773138158</v>
      </c>
      <c r="AC58" s="19">
        <f t="shared" ca="1" si="21"/>
        <v>4.3016048256134587</v>
      </c>
      <c r="AD58" s="19">
        <f t="shared" ca="1" si="21"/>
        <v>5.91735476747004</v>
      </c>
      <c r="AE58" s="19">
        <f t="shared" ca="1" si="21"/>
        <v>5.7685902576342984</v>
      </c>
      <c r="AF58" s="19">
        <f t="shared" ca="1" si="21"/>
        <v>5.6411161451521474</v>
      </c>
      <c r="AG58" s="19">
        <f t="shared" ca="1" si="21"/>
        <v>5.6498983901680289</v>
      </c>
      <c r="AH58" s="19">
        <f t="shared" ca="1" si="21"/>
        <v>8.6439004888637214</v>
      </c>
      <c r="AI58" s="19">
        <f t="shared" ca="1" si="21"/>
        <v>2.4419155818381943</v>
      </c>
      <c r="AJ58" s="19">
        <f t="shared" ca="1" si="21"/>
        <v>6.7876720959567871</v>
      </c>
      <c r="AK58" s="18">
        <f t="shared" ca="1" si="21"/>
        <v>5.0831407563290965</v>
      </c>
      <c r="AL58" s="18">
        <f t="shared" ca="1" si="21"/>
        <v>3.338981328652868</v>
      </c>
      <c r="AM58" s="18">
        <f t="shared" ca="1" si="21"/>
        <v>4.9586835857158063</v>
      </c>
      <c r="AN58" s="18">
        <f t="shared" ca="1" si="21"/>
        <v>4.8411085128959641</v>
      </c>
      <c r="AO58" s="18">
        <f t="shared" ca="1" si="21"/>
        <v>4.2800812446879055</v>
      </c>
      <c r="AP58" s="18">
        <f t="shared" ca="1" si="21"/>
        <v>4.1993059843695058</v>
      </c>
      <c r="AQ58" s="18">
        <f t="shared" ca="1" si="21"/>
        <v>4.1655524994096638</v>
      </c>
    </row>
    <row r="59" spans="2:43"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8"/>
      <c r="AM59" s="18"/>
      <c r="AN59" s="18"/>
      <c r="AO59" s="18"/>
      <c r="AP59" s="18"/>
      <c r="AQ59" s="18"/>
    </row>
    <row r="60" spans="2:43" x14ac:dyDescent="0.2">
      <c r="B60" t="str">
        <f>B29</f>
        <v>Seattle MSA CPI-U (1982-1984=100)</v>
      </c>
      <c r="C60" s="19"/>
      <c r="D60" s="19">
        <f t="shared" ref="D60:AQ60" si="22">100*(D29/C29-1)</f>
        <v>5.7570977917981159</v>
      </c>
      <c r="E60" s="19">
        <f t="shared" si="22"/>
        <v>3.6539895600298244</v>
      </c>
      <c r="F60" s="19">
        <f t="shared" si="22"/>
        <v>2.8057553956834624</v>
      </c>
      <c r="G60" s="19">
        <f t="shared" si="22"/>
        <v>3.4289713086074203</v>
      </c>
      <c r="H60" s="19">
        <f t="shared" si="22"/>
        <v>3.0108254397834822</v>
      </c>
      <c r="I60" s="19">
        <f t="shared" si="22"/>
        <v>3.4482758620689724</v>
      </c>
      <c r="J60" s="19">
        <f t="shared" si="22"/>
        <v>3.4920634920635019</v>
      </c>
      <c r="K60" s="19">
        <f t="shared" si="22"/>
        <v>2.914110429447847</v>
      </c>
      <c r="L60" s="19">
        <f t="shared" si="22"/>
        <v>3.0104321907600706</v>
      </c>
      <c r="M60" s="19">
        <f t="shared" si="22"/>
        <v>3.7037037037036979</v>
      </c>
      <c r="N60" s="19">
        <f t="shared" si="22"/>
        <v>3.5993303571428603</v>
      </c>
      <c r="O60" s="19">
        <f t="shared" si="22"/>
        <v>1.9660651764072279</v>
      </c>
      <c r="P60" s="19">
        <f t="shared" si="22"/>
        <v>1.6111991547807625</v>
      </c>
      <c r="Q60" s="19">
        <f t="shared" si="22"/>
        <v>1.2217312191317831</v>
      </c>
      <c r="R60" s="19">
        <f t="shared" si="22"/>
        <v>2.8505392912172578</v>
      </c>
      <c r="S60" s="19">
        <f t="shared" si="22"/>
        <v>3.695380774032464</v>
      </c>
      <c r="T60" s="19">
        <f t="shared" si="22"/>
        <v>3.8555261256922657</v>
      </c>
      <c r="U60" s="19">
        <f t="shared" si="22"/>
        <v>4.2025262455020806</v>
      </c>
      <c r="V60" s="19">
        <f t="shared" si="22"/>
        <v>0.58228276202725304</v>
      </c>
      <c r="W60" s="19">
        <f t="shared" si="22"/>
        <v>0.29421198747938693</v>
      </c>
      <c r="X60" s="19">
        <f t="shared" si="22"/>
        <v>2.6787388202079931</v>
      </c>
      <c r="Y60" s="19">
        <f t="shared" si="22"/>
        <v>2.5336712993792032</v>
      </c>
      <c r="Z60" s="19">
        <f t="shared" si="22"/>
        <v>1.2155240140365731</v>
      </c>
      <c r="AA60" s="19">
        <f t="shared" si="22"/>
        <v>1.8442355736690397</v>
      </c>
      <c r="AB60" s="19">
        <f t="shared" si="22"/>
        <v>1.3600603206669337</v>
      </c>
      <c r="AC60" s="19">
        <f t="shared" si="22"/>
        <v>2.2144290787181165</v>
      </c>
      <c r="AD60" s="19">
        <f t="shared" si="22"/>
        <v>3.0529274794859562</v>
      </c>
      <c r="AE60" s="19">
        <f t="shared" si="22"/>
        <v>3.2061385475200543</v>
      </c>
      <c r="AF60" s="19">
        <f t="shared" si="22"/>
        <v>2.5432560095466794</v>
      </c>
      <c r="AG60" s="19">
        <f t="shared" si="22"/>
        <v>1.6939823874755122</v>
      </c>
      <c r="AH60" s="19">
        <f t="shared" si="22"/>
        <v>4.5517575603216232</v>
      </c>
      <c r="AI60" s="19">
        <f t="shared" si="22"/>
        <v>9.0020486499380112</v>
      </c>
      <c r="AJ60" s="19">
        <f t="shared" si="22"/>
        <v>5.7976142807922626</v>
      </c>
      <c r="AK60" s="19">
        <f t="shared" si="22"/>
        <v>3.7094573779870466</v>
      </c>
      <c r="AL60" s="18">
        <f t="shared" si="22"/>
        <v>2.7780347404041006</v>
      </c>
      <c r="AM60" s="18">
        <f t="shared" si="22"/>
        <v>3.2600757336096908</v>
      </c>
      <c r="AN60" s="18">
        <f t="shared" si="22"/>
        <v>2.8703736612117225</v>
      </c>
      <c r="AO60" s="18">
        <f t="shared" si="22"/>
        <v>2.4441620319739954</v>
      </c>
      <c r="AP60" s="18">
        <f t="shared" si="22"/>
        <v>2.2572879822440939</v>
      </c>
      <c r="AQ60" s="18">
        <f t="shared" si="22"/>
        <v>2.2367955364020586</v>
      </c>
    </row>
    <row r="61" spans="2:43" x14ac:dyDescent="0.2">
      <c r="B61" t="str">
        <f>B30</f>
        <v>Seattle MSA CPI-W (1982-1984=100)</v>
      </c>
      <c r="C61" s="19"/>
      <c r="D61" s="19"/>
      <c r="E61" s="19"/>
      <c r="F61" s="19"/>
      <c r="G61" s="19"/>
      <c r="H61" s="19"/>
      <c r="I61" s="19"/>
      <c r="J61" s="19"/>
      <c r="K61" s="19"/>
      <c r="L61" s="19">
        <f t="shared" ref="L61:AQ61" si="23">100*(L30/K30-1)</f>
        <v>3.0627871362940207</v>
      </c>
      <c r="M61" s="19">
        <f t="shared" si="23"/>
        <v>3.7741456166419107</v>
      </c>
      <c r="N61" s="19">
        <f t="shared" si="23"/>
        <v>3.5223367697594377</v>
      </c>
      <c r="O61" s="19">
        <f t="shared" si="23"/>
        <v>1.7980636237897585</v>
      </c>
      <c r="P61" s="19">
        <f t="shared" si="23"/>
        <v>1.4402173913043548</v>
      </c>
      <c r="Q61" s="19">
        <f t="shared" si="23"/>
        <v>1.5804982587730887</v>
      </c>
      <c r="R61" s="19">
        <f t="shared" si="23"/>
        <v>3.0063291139240667</v>
      </c>
      <c r="S61" s="19">
        <f t="shared" si="23"/>
        <v>3.7378392217101819</v>
      </c>
      <c r="T61" s="19">
        <f t="shared" si="23"/>
        <v>3.7840572556762098</v>
      </c>
      <c r="U61" s="19">
        <f t="shared" si="23"/>
        <v>4.4828824372879161</v>
      </c>
      <c r="V61" s="19">
        <f t="shared" si="23"/>
        <v>0.43947790661946762</v>
      </c>
      <c r="W61" s="19">
        <f t="shared" si="23"/>
        <v>0.7819793526633978</v>
      </c>
      <c r="X61" s="19">
        <f t="shared" si="23"/>
        <v>3.170873738384361</v>
      </c>
      <c r="Y61" s="19">
        <f t="shared" si="23"/>
        <v>2.5394992045677522</v>
      </c>
      <c r="Z61" s="19">
        <f t="shared" si="23"/>
        <v>1.2188564639773025</v>
      </c>
      <c r="AA61" s="19">
        <f t="shared" si="23"/>
        <v>1.9329859025990048</v>
      </c>
      <c r="AB61" s="19">
        <f t="shared" si="23"/>
        <v>0.90655537794770424</v>
      </c>
      <c r="AC61" s="19">
        <f t="shared" si="23"/>
        <v>2.2824655772508695</v>
      </c>
      <c r="AD61" s="19">
        <f t="shared" si="23"/>
        <v>3.3228486007272684</v>
      </c>
      <c r="AE61" s="19">
        <f t="shared" si="23"/>
        <v>3.3622113406542642</v>
      </c>
      <c r="AF61" s="19">
        <f t="shared" si="23"/>
        <v>2.1386616732168351</v>
      </c>
      <c r="AG61" s="19">
        <f t="shared" si="23"/>
        <v>1.9043262677364003</v>
      </c>
      <c r="AH61" s="19">
        <f t="shared" si="23"/>
        <v>4.749951970812627</v>
      </c>
      <c r="AI61" s="19">
        <f t="shared" si="23"/>
        <v>8.8097866330252508</v>
      </c>
      <c r="AJ61" s="19">
        <f t="shared" si="23"/>
        <v>5.516182134671288</v>
      </c>
      <c r="AK61" s="19">
        <f t="shared" si="23"/>
        <v>3.614990251141359</v>
      </c>
      <c r="AL61" s="18">
        <f t="shared" si="23"/>
        <v>2.7338063155225356</v>
      </c>
      <c r="AM61" s="18">
        <f t="shared" si="23"/>
        <v>3.2061840401587993</v>
      </c>
      <c r="AN61" s="18">
        <f t="shared" si="23"/>
        <v>2.9158728217393515</v>
      </c>
      <c r="AO61" s="18">
        <f t="shared" si="23"/>
        <v>2.4832732983562034</v>
      </c>
      <c r="AP61" s="18">
        <f t="shared" si="23"/>
        <v>2.308666300807527</v>
      </c>
      <c r="AQ61" s="18">
        <f t="shared" si="23"/>
        <v>2.3020956313684948</v>
      </c>
    </row>
    <row r="62" spans="2:43" x14ac:dyDescent="0.2">
      <c r="B62" t="str">
        <f>B31</f>
        <v>Seattle MSA S&amp;P CoreLogic Case-Shilller Home Price Index</v>
      </c>
      <c r="C62" s="19"/>
      <c r="D62" s="19">
        <f t="shared" ref="D62:K64" ca="1" si="24">100*(D31/C31-1)</f>
        <v>0.70700227985052155</v>
      </c>
      <c r="E62" s="19">
        <f t="shared" ca="1" si="24"/>
        <v>1.7655356123714272</v>
      </c>
      <c r="F62" s="19">
        <f t="shared" ca="1" si="24"/>
        <v>2.0718302019670176</v>
      </c>
      <c r="G62" s="19">
        <f t="shared" ca="1" si="24"/>
        <v>3.9425103583837773</v>
      </c>
      <c r="H62" s="19">
        <f t="shared" ca="1" si="24"/>
        <v>1.4225955605754459</v>
      </c>
      <c r="I62" s="19">
        <f t="shared" ca="1" si="24"/>
        <v>2.5784930259117766</v>
      </c>
      <c r="J62" s="19">
        <f t="shared" ca="1" si="24"/>
        <v>7.6330108654208084</v>
      </c>
      <c r="K62" s="19">
        <f t="shared" ca="1" si="24"/>
        <v>11.149149687715365</v>
      </c>
      <c r="L62" s="19">
        <f t="shared" ref="L62:AQ62" ca="1" si="25">100*(L31/K31-1)</f>
        <v>8.8786635480090137</v>
      </c>
      <c r="M62" s="19">
        <f t="shared" ca="1" si="25"/>
        <v>8.1788174208818898</v>
      </c>
      <c r="N62" s="19">
        <f t="shared" ca="1" si="25"/>
        <v>5.2822774789553995</v>
      </c>
      <c r="O62" s="19">
        <f t="shared" ca="1" si="25"/>
        <v>4.0869097065607374</v>
      </c>
      <c r="P62" s="19">
        <f t="shared" ca="1" si="25"/>
        <v>5.0756219795605295</v>
      </c>
      <c r="Q62" s="19">
        <f t="shared" ca="1" si="25"/>
        <v>9.5365438812682335</v>
      </c>
      <c r="R62" s="19">
        <f t="shared" ca="1" si="25"/>
        <v>15.717485194144487</v>
      </c>
      <c r="S62" s="19">
        <f t="shared" ca="1" si="25"/>
        <v>16.042141317860903</v>
      </c>
      <c r="T62" s="19">
        <f t="shared" ca="1" si="25"/>
        <v>6.666084556591767</v>
      </c>
      <c r="U62" s="19">
        <f t="shared" ca="1" si="25"/>
        <v>-7.3361747491497038</v>
      </c>
      <c r="V62" s="19">
        <f t="shared" ca="1" si="25"/>
        <v>-14.338895922451279</v>
      </c>
      <c r="W62" s="19">
        <f t="shared" ca="1" si="25"/>
        <v>-3.5650384296230908</v>
      </c>
      <c r="X62" s="19">
        <f t="shared" ca="1" si="25"/>
        <v>-6.5742806413545125</v>
      </c>
      <c r="Y62" s="19">
        <f t="shared" ca="1" si="25"/>
        <v>2.1177862286993143</v>
      </c>
      <c r="Z62" s="19">
        <f t="shared" ca="1" si="25"/>
        <v>11.75318964741685</v>
      </c>
      <c r="AA62" s="19">
        <f t="shared" ca="1" si="25"/>
        <v>8.5490338954873568</v>
      </c>
      <c r="AB62" s="19">
        <f t="shared" ca="1" si="25"/>
        <v>7.9068480074087066</v>
      </c>
      <c r="AC62" s="19">
        <f t="shared" ca="1" si="25"/>
        <v>10.799375304936865</v>
      </c>
      <c r="AD62" s="19">
        <f t="shared" ca="1" si="25"/>
        <v>12.757789634350258</v>
      </c>
      <c r="AE62" s="19">
        <f t="shared" ca="1" si="25"/>
        <v>10.403209183044204</v>
      </c>
      <c r="AF62" s="19">
        <f t="shared" ca="1" si="25"/>
        <v>1.4557828804685702</v>
      </c>
      <c r="AG62" s="19">
        <f t="shared" ca="1" si="25"/>
        <v>8.6306220413514989</v>
      </c>
      <c r="AH62" s="19">
        <f t="shared" ca="1" si="25"/>
        <v>21.805800603521106</v>
      </c>
      <c r="AI62" s="19">
        <f t="shared" ca="1" si="25"/>
        <v>14.576218744744329</v>
      </c>
      <c r="AJ62" s="19">
        <f t="shared" ca="1" si="25"/>
        <v>-4.4680735268161413</v>
      </c>
      <c r="AK62" s="19">
        <f t="shared" ca="1" si="25"/>
        <v>6.0672962199215918</v>
      </c>
      <c r="AL62" s="18">
        <f t="shared" ca="1" si="25"/>
        <v>3.1841924376073472</v>
      </c>
      <c r="AM62" s="18">
        <f t="shared" ca="1" si="25"/>
        <v>2.7079095964777977</v>
      </c>
      <c r="AN62" s="18">
        <f t="shared" ca="1" si="25"/>
        <v>4.2288349391862656</v>
      </c>
      <c r="AO62" s="18">
        <f t="shared" ca="1" si="25"/>
        <v>4.9363714650351831</v>
      </c>
      <c r="AP62" s="18">
        <f t="shared" ca="1" si="25"/>
        <v>5.1577334652727735</v>
      </c>
      <c r="AQ62" s="18">
        <f t="shared" ca="1" si="25"/>
        <v>5.2363587383753796</v>
      </c>
    </row>
    <row r="63" spans="2:43" x14ac:dyDescent="0.2">
      <c r="B63" t="str">
        <f>B32</f>
        <v>Housing permits (thous.)</v>
      </c>
      <c r="C63" s="19"/>
      <c r="D63" s="19">
        <f t="shared" ca="1" si="24"/>
        <v>-55.166912011177274</v>
      </c>
      <c r="E63" s="19">
        <f t="shared" ca="1" si="24"/>
        <v>28.638752198322504</v>
      </c>
      <c r="F63" s="19">
        <f t="shared" ca="1" si="24"/>
        <v>-1.5405198724414371</v>
      </c>
      <c r="G63" s="19">
        <f t="shared" ca="1" si="24"/>
        <v>13.618411058787782</v>
      </c>
      <c r="H63" s="19">
        <f t="shared" ca="1" si="24"/>
        <v>-6.6515141386456307</v>
      </c>
      <c r="I63" s="19">
        <f t="shared" ca="1" si="24"/>
        <v>14.802348897164141</v>
      </c>
      <c r="J63" s="19">
        <f t="shared" ca="1" si="24"/>
        <v>11.515189320691155</v>
      </c>
      <c r="K63" s="19">
        <f t="shared" ca="1" si="24"/>
        <v>17.721094143312644</v>
      </c>
      <c r="L63" s="19">
        <f t="shared" ref="L63:AQ63" ca="1" si="26">100*(L32/K32-1)</f>
        <v>-6.6476597766690464</v>
      </c>
      <c r="M63" s="19">
        <f t="shared" ca="1" si="26"/>
        <v>-4.7083375750788914</v>
      </c>
      <c r="N63" s="19">
        <f t="shared" ca="1" si="26"/>
        <v>-16.948880935847445</v>
      </c>
      <c r="O63" s="19">
        <f t="shared" ca="1" si="26"/>
        <v>-4.6951376382814551</v>
      </c>
      <c r="P63" s="19">
        <f t="shared" ca="1" si="26"/>
        <v>5.2503711701983979</v>
      </c>
      <c r="Q63" s="19">
        <f t="shared" ca="1" si="26"/>
        <v>12.618620159015137</v>
      </c>
      <c r="R63" s="19">
        <f t="shared" ca="1" si="26"/>
        <v>6.917558642678201</v>
      </c>
      <c r="S63" s="19">
        <f t="shared" ca="1" si="26"/>
        <v>4.9310399914798353</v>
      </c>
      <c r="T63" s="19">
        <f t="shared" ca="1" si="26"/>
        <v>7.2671910682567953</v>
      </c>
      <c r="U63" s="19">
        <f t="shared" ca="1" si="26"/>
        <v>-39.362255760041634</v>
      </c>
      <c r="V63" s="19">
        <f t="shared" ca="1" si="26"/>
        <v>-58.008894437075753</v>
      </c>
      <c r="W63" s="19">
        <f t="shared" ca="1" si="26"/>
        <v>48.940914158305461</v>
      </c>
      <c r="X63" s="19">
        <f t="shared" ca="1" si="26"/>
        <v>8.458083832335328</v>
      </c>
      <c r="Y63" s="19">
        <f t="shared" ca="1" si="26"/>
        <v>66.21808143547274</v>
      </c>
      <c r="Z63" s="19">
        <f t="shared" ca="1" si="26"/>
        <v>6.9130164002491279</v>
      </c>
      <c r="AA63" s="19">
        <f t="shared" ca="1" si="26"/>
        <v>15.417475728155349</v>
      </c>
      <c r="AB63" s="19">
        <f t="shared" ca="1" si="26"/>
        <v>24.091520861372807</v>
      </c>
      <c r="AC63" s="19">
        <f t="shared" ca="1" si="26"/>
        <v>-3.3080260303687603</v>
      </c>
      <c r="AD63" s="19">
        <f t="shared" ca="1" si="26"/>
        <v>1.7666853617498646</v>
      </c>
      <c r="AE63" s="19">
        <f t="shared" ca="1" si="26"/>
        <v>-11.8857352806099</v>
      </c>
      <c r="AF63" s="19">
        <f t="shared" ca="1" si="26"/>
        <v>17.179193161680395</v>
      </c>
      <c r="AG63" s="19">
        <f t="shared" ca="1" si="26"/>
        <v>-15.874922159950177</v>
      </c>
      <c r="AH63" s="19">
        <f t="shared" ca="1" si="26"/>
        <v>27.584201342991598</v>
      </c>
      <c r="AI63" s="19">
        <f t="shared" ca="1" si="26"/>
        <v>-12.308329879817659</v>
      </c>
      <c r="AJ63" s="19">
        <f t="shared" ca="1" si="26"/>
        <v>-31.564272211720223</v>
      </c>
      <c r="AK63" s="19">
        <f t="shared" ca="1" si="26"/>
        <v>-4.8339203093705763E-2</v>
      </c>
      <c r="AL63" s="18">
        <f t="shared" ca="1" si="26"/>
        <v>-12.552110681221496</v>
      </c>
      <c r="AM63" s="18">
        <f t="shared" ca="1" si="26"/>
        <v>17.991349987744144</v>
      </c>
      <c r="AN63" s="18">
        <f t="shared" ca="1" si="26"/>
        <v>10.935249534464386</v>
      </c>
      <c r="AO63" s="18">
        <f t="shared" ca="1" si="26"/>
        <v>7.0514455236976969</v>
      </c>
      <c r="AP63" s="18">
        <f t="shared" ca="1" si="26"/>
        <v>4.0051111383630378</v>
      </c>
      <c r="AQ63" s="18">
        <f t="shared" ca="1" si="26"/>
        <v>2.2624143705076039</v>
      </c>
    </row>
    <row r="64" spans="2:43" x14ac:dyDescent="0.2">
      <c r="B64" t="str">
        <f>B33</f>
        <v>Population (thous.)</v>
      </c>
      <c r="C64" s="19"/>
      <c r="D64" s="19">
        <f t="shared" ca="1" si="24"/>
        <v>2.5809915359902957</v>
      </c>
      <c r="E64" s="19">
        <f t="shared" ca="1" si="24"/>
        <v>1.3386700019745845</v>
      </c>
      <c r="F64" s="19">
        <f t="shared" ca="1" si="24"/>
        <v>1.5287906241666649</v>
      </c>
      <c r="G64" s="19">
        <f t="shared" ca="1" si="24"/>
        <v>1.4224654787269531</v>
      </c>
      <c r="H64" s="19">
        <f t="shared" ca="1" si="24"/>
        <v>1.2438057000556002</v>
      </c>
      <c r="I64" s="19">
        <f t="shared" ca="1" si="24"/>
        <v>1.2447187574599283</v>
      </c>
      <c r="J64" s="19">
        <f t="shared" ca="1" si="24"/>
        <v>1.6302074054854288</v>
      </c>
      <c r="K64" s="19">
        <f t="shared" ca="1" si="24"/>
        <v>1.9922053891214375</v>
      </c>
      <c r="L64" s="19">
        <f t="shared" ref="L64:AQ64" ca="1" si="27">100*(L33/K33-1)</f>
        <v>1.9329172963569397</v>
      </c>
      <c r="M64" s="19">
        <f t="shared" ca="1" si="27"/>
        <v>1.5911825391537349</v>
      </c>
      <c r="N64" s="19">
        <f t="shared" ca="1" si="27"/>
        <v>1.3402663463117914</v>
      </c>
      <c r="O64" s="19">
        <f t="shared" ca="1" si="27"/>
        <v>1.2249047343431796</v>
      </c>
      <c r="P64" s="19">
        <f t="shared" ca="1" si="27"/>
        <v>0.84727787302516511</v>
      </c>
      <c r="Q64" s="19">
        <f t="shared" ca="1" si="27"/>
        <v>0.925599656818199</v>
      </c>
      <c r="R64" s="19">
        <f t="shared" ca="1" si="27"/>
        <v>1.3880746333556182</v>
      </c>
      <c r="S64" s="19">
        <f t="shared" ca="1" si="27"/>
        <v>1.7769258096416163</v>
      </c>
      <c r="T64" s="19">
        <f t="shared" ca="1" si="27"/>
        <v>1.3988145958742981</v>
      </c>
      <c r="U64" s="19">
        <f t="shared" ca="1" si="27"/>
        <v>1.0571122533853394</v>
      </c>
      <c r="V64" s="19">
        <f t="shared" ca="1" si="27"/>
        <v>1.0276395516899406</v>
      </c>
      <c r="W64" s="19">
        <f t="shared" ca="1" si="27"/>
        <v>1.0162835086896083</v>
      </c>
      <c r="X64" s="19">
        <f t="shared" ca="1" si="27"/>
        <v>0.65804275303842363</v>
      </c>
      <c r="Y64" s="19">
        <f t="shared" ca="1" si="27"/>
        <v>0.90262800906373286</v>
      </c>
      <c r="Z64" s="19">
        <f t="shared" ca="1" si="27"/>
        <v>1.5624449140351215</v>
      </c>
      <c r="AA64" s="19">
        <f t="shared" ca="1" si="27"/>
        <v>1.8244609472699125</v>
      </c>
      <c r="AB64" s="19">
        <f t="shared" ca="1" si="27"/>
        <v>2.2613494246348953</v>
      </c>
      <c r="AC64" s="19">
        <f t="shared" ca="1" si="27"/>
        <v>2.1396054132782005</v>
      </c>
      <c r="AD64" s="19">
        <f t="shared" ca="1" si="27"/>
        <v>1.5511808402352223</v>
      </c>
      <c r="AE64" s="19">
        <f t="shared" ca="1" si="27"/>
        <v>1.7824429405415732</v>
      </c>
      <c r="AF64" s="19">
        <f t="shared" ca="1" si="27"/>
        <v>1.8632747000017824</v>
      </c>
      <c r="AG64" s="19">
        <f t="shared" ca="1" si="27"/>
        <v>1.44517067777723</v>
      </c>
      <c r="AH64" s="19">
        <f t="shared" ca="1" si="27"/>
        <v>0.96508168113562665</v>
      </c>
      <c r="AI64" s="19">
        <f t="shared" ca="1" si="27"/>
        <v>1.3611633557855107</v>
      </c>
      <c r="AJ64" s="19">
        <f t="shared" ca="1" si="27"/>
        <v>1.2692000174366003</v>
      </c>
      <c r="AK64" s="19">
        <f t="shared" ca="1" si="27"/>
        <v>1.1883561205651372</v>
      </c>
      <c r="AL64" s="18">
        <f t="shared" ca="1" si="27"/>
        <v>1.2388073364502095</v>
      </c>
      <c r="AM64" s="18">
        <f t="shared" ca="1" si="27"/>
        <v>1.2141423909580729</v>
      </c>
      <c r="AN64" s="18">
        <f t="shared" ca="1" si="27"/>
        <v>1.0845350775915419</v>
      </c>
      <c r="AO64" s="18">
        <f t="shared" ca="1" si="27"/>
        <v>1.0417261440730741</v>
      </c>
      <c r="AP64" s="18">
        <f t="shared" ca="1" si="27"/>
        <v>1.0180193096889445</v>
      </c>
      <c r="AQ64" s="18">
        <f t="shared" ca="1" si="27"/>
        <v>1.0265880338254707</v>
      </c>
    </row>
    <row r="66" spans="2:43" x14ac:dyDescent="0.2">
      <c r="B66" s="1" t="s">
        <v>168</v>
      </c>
    </row>
    <row r="67" spans="2:43" x14ac:dyDescent="0.2">
      <c r="B67" s="1"/>
      <c r="C67" s="1">
        <f t="shared" ref="C67:AQ67" si="28">C4</f>
        <v>1990</v>
      </c>
      <c r="D67" s="1">
        <f t="shared" si="28"/>
        <v>1991</v>
      </c>
      <c r="E67" s="1">
        <f t="shared" si="28"/>
        <v>1992</v>
      </c>
      <c r="F67" s="1">
        <f t="shared" si="28"/>
        <v>1993</v>
      </c>
      <c r="G67" s="1">
        <f t="shared" si="28"/>
        <v>1994</v>
      </c>
      <c r="H67" s="1">
        <f t="shared" si="28"/>
        <v>1995</v>
      </c>
      <c r="I67" s="1">
        <f t="shared" si="28"/>
        <v>1996</v>
      </c>
      <c r="J67" s="1">
        <f t="shared" si="28"/>
        <v>1997</v>
      </c>
      <c r="K67" s="1">
        <f t="shared" si="28"/>
        <v>1998</v>
      </c>
      <c r="L67" s="1">
        <f t="shared" si="28"/>
        <v>1999</v>
      </c>
      <c r="M67" s="1">
        <f t="shared" si="28"/>
        <v>2000</v>
      </c>
      <c r="N67" s="1">
        <f t="shared" si="28"/>
        <v>2001</v>
      </c>
      <c r="O67" s="1">
        <f t="shared" si="28"/>
        <v>2002</v>
      </c>
      <c r="P67" s="1">
        <f t="shared" si="28"/>
        <v>2003</v>
      </c>
      <c r="Q67" s="1">
        <f t="shared" si="28"/>
        <v>2004</v>
      </c>
      <c r="R67" s="1">
        <f t="shared" si="28"/>
        <v>2005</v>
      </c>
      <c r="S67" s="1">
        <f t="shared" si="28"/>
        <v>2006</v>
      </c>
      <c r="T67" s="1">
        <f t="shared" si="28"/>
        <v>2007</v>
      </c>
      <c r="U67" s="1">
        <f t="shared" si="28"/>
        <v>2008</v>
      </c>
      <c r="V67" s="1">
        <f t="shared" si="28"/>
        <v>2009</v>
      </c>
      <c r="W67" s="1">
        <f t="shared" si="28"/>
        <v>2010</v>
      </c>
      <c r="X67" s="1">
        <f t="shared" si="28"/>
        <v>2011</v>
      </c>
      <c r="Y67" s="1">
        <f t="shared" si="28"/>
        <v>2012</v>
      </c>
      <c r="Z67" s="1">
        <f t="shared" si="28"/>
        <v>2013</v>
      </c>
      <c r="AA67" s="1">
        <f t="shared" si="28"/>
        <v>2014</v>
      </c>
      <c r="AB67" s="1">
        <f t="shared" si="28"/>
        <v>2015</v>
      </c>
      <c r="AC67" s="1">
        <f t="shared" si="28"/>
        <v>2016</v>
      </c>
      <c r="AD67" s="1">
        <f t="shared" si="28"/>
        <v>2017</v>
      </c>
      <c r="AE67" s="1">
        <f t="shared" si="28"/>
        <v>2018</v>
      </c>
      <c r="AF67" s="1">
        <f t="shared" si="28"/>
        <v>2019</v>
      </c>
      <c r="AG67" s="1">
        <f t="shared" si="28"/>
        <v>2020</v>
      </c>
      <c r="AH67" s="1">
        <f t="shared" si="28"/>
        <v>2021</v>
      </c>
      <c r="AI67" s="1">
        <f t="shared" si="28"/>
        <v>2022</v>
      </c>
      <c r="AJ67" s="1">
        <f t="shared" si="28"/>
        <v>2023</v>
      </c>
      <c r="AK67" s="1">
        <f t="shared" si="28"/>
        <v>2024</v>
      </c>
      <c r="AL67" s="1">
        <f t="shared" si="28"/>
        <v>2025</v>
      </c>
      <c r="AM67" s="1">
        <f t="shared" si="28"/>
        <v>2026</v>
      </c>
      <c r="AN67" s="1">
        <f t="shared" si="28"/>
        <v>2027</v>
      </c>
      <c r="AO67" s="1">
        <f t="shared" si="28"/>
        <v>2028</v>
      </c>
      <c r="AP67" s="1">
        <f t="shared" si="28"/>
        <v>2029</v>
      </c>
      <c r="AQ67" s="1">
        <f t="shared" si="28"/>
        <v>2030</v>
      </c>
    </row>
    <row r="68" spans="2:43" x14ac:dyDescent="0.2">
      <c r="B68" t="str">
        <f>B38</f>
        <v>Employment (thous.)</v>
      </c>
      <c r="C68" s="11"/>
      <c r="D68" s="11">
        <f t="shared" ref="D68:AQ68" ca="1" si="29">C7/C$7*D38</f>
        <v>0.43709116580172847</v>
      </c>
      <c r="E68" s="11">
        <f t="shared" ca="1" si="29"/>
        <v>1.2584588925860452</v>
      </c>
      <c r="F68" s="11">
        <f t="shared" ca="1" si="29"/>
        <v>1.0449127885510334</v>
      </c>
      <c r="G68" s="11">
        <f t="shared" ca="1" si="29"/>
        <v>1.039953812311345</v>
      </c>
      <c r="H68" s="11">
        <f t="shared" ca="1" si="29"/>
        <v>1.8567006133549446</v>
      </c>
      <c r="I68" s="11">
        <f t="shared" ca="1" si="29"/>
        <v>3.7557785304957125</v>
      </c>
      <c r="J68" s="11">
        <f t="shared" ca="1" si="29"/>
        <v>5.7859724047306438</v>
      </c>
      <c r="K68" s="11">
        <f t="shared" ca="1" si="29"/>
        <v>4.8115368192228392</v>
      </c>
      <c r="L68" s="11">
        <f t="shared" ca="1" si="29"/>
        <v>2.6234082084899857</v>
      </c>
      <c r="M68" s="11">
        <f t="shared" ca="1" si="29"/>
        <v>2.2646207887977887</v>
      </c>
      <c r="N68" s="11">
        <f t="shared" ca="1" si="29"/>
        <v>-1.2092837228999231</v>
      </c>
      <c r="O68" s="11">
        <f t="shared" ca="1" si="29"/>
        <v>-3.4501851609292755</v>
      </c>
      <c r="P68" s="11">
        <f t="shared" ca="1" si="29"/>
        <v>-0.75601077901173985</v>
      </c>
      <c r="Q68" s="11">
        <f t="shared" ca="1" si="29"/>
        <v>0.73318793843708541</v>
      </c>
      <c r="R68" s="11">
        <f t="shared" ca="1" si="29"/>
        <v>2.5499472616132168</v>
      </c>
      <c r="S68" s="11">
        <f t="shared" ca="1" si="29"/>
        <v>3.2263691317554466</v>
      </c>
      <c r="T68" s="11">
        <f t="shared" ca="1" si="29"/>
        <v>3.1109609075918199</v>
      </c>
      <c r="U68" s="11">
        <f t="shared" ca="1" si="29"/>
        <v>1.2404073282926031</v>
      </c>
      <c r="V68" s="11">
        <f t="shared" ca="1" si="29"/>
        <v>-5.0755499489263389</v>
      </c>
      <c r="W68" s="11">
        <f t="shared" ca="1" si="29"/>
        <v>-1.465953192990721</v>
      </c>
      <c r="X68" s="11">
        <f t="shared" ca="1" si="29"/>
        <v>1.8744740909606206</v>
      </c>
      <c r="Y68" s="11">
        <f t="shared" ca="1" si="29"/>
        <v>2.627293389882146</v>
      </c>
      <c r="Z68" s="11">
        <f t="shared" ca="1" si="29"/>
        <v>2.8631280930174308</v>
      </c>
      <c r="AA68" s="11">
        <f t="shared" ca="1" si="29"/>
        <v>2.7623481624114321</v>
      </c>
      <c r="AB68" s="11">
        <f t="shared" ca="1" si="29"/>
        <v>3.177868856885202</v>
      </c>
      <c r="AC68" s="11">
        <f t="shared" ca="1" si="29"/>
        <v>3.2422332942555698</v>
      </c>
      <c r="AD68" s="11">
        <f t="shared" ca="1" si="29"/>
        <v>2.4925608439323454</v>
      </c>
      <c r="AE68" s="11">
        <f t="shared" ca="1" si="29"/>
        <v>2.2593281367467188</v>
      </c>
      <c r="AF68" s="11">
        <f t="shared" ca="1" si="29"/>
        <v>2.349191301656095</v>
      </c>
      <c r="AG68" s="11">
        <f t="shared" ca="1" si="29"/>
        <v>-5.7828353236393459</v>
      </c>
      <c r="AH68" s="11">
        <f t="shared" ca="1" si="29"/>
        <v>1.6506831450755266</v>
      </c>
      <c r="AI68" s="11">
        <f t="shared" ca="1" si="29"/>
        <v>4.4517252779244343</v>
      </c>
      <c r="AJ68" s="11">
        <f t="shared" ca="1" si="29"/>
        <v>0.85268205116093565</v>
      </c>
      <c r="AK68" s="11">
        <f t="shared" ca="1" si="29"/>
        <v>0.733992224460156</v>
      </c>
      <c r="AL68" s="12">
        <f t="shared" ca="1" si="29"/>
        <v>3.0103646940116136E-2</v>
      </c>
      <c r="AM68" s="12">
        <f t="shared" ca="1" si="29"/>
        <v>0.49194934923824096</v>
      </c>
      <c r="AN68" s="12">
        <f t="shared" ca="1" si="29"/>
        <v>0.79310285968596794</v>
      </c>
      <c r="AO68" s="12">
        <f t="shared" ca="1" si="29"/>
        <v>1.0741479732215398</v>
      </c>
      <c r="AP68" s="12">
        <f t="shared" ca="1" si="29"/>
        <v>1.3811288093217966</v>
      </c>
      <c r="AQ68" s="12">
        <f t="shared" ca="1" si="29"/>
        <v>1.4683522873849553</v>
      </c>
    </row>
    <row r="69" spans="2:43" x14ac:dyDescent="0.2">
      <c r="B69" t="str">
        <f>B39</f>
        <v xml:space="preserve"> Goods producing</v>
      </c>
      <c r="C69" s="11"/>
      <c r="D69" s="11">
        <f t="shared" ref="D69:AQ69" ca="1" si="30">C8/C$7*D39</f>
        <v>-0.58729431556179523</v>
      </c>
      <c r="E69" s="11">
        <f t="shared" ca="1" si="30"/>
        <v>-0.22357647586645307</v>
      </c>
      <c r="F69" s="11">
        <f t="shared" ca="1" si="30"/>
        <v>-1.1770961024383757</v>
      </c>
      <c r="G69" s="11">
        <f t="shared" ca="1" si="30"/>
        <v>-0.97783429435881519</v>
      </c>
      <c r="H69" s="11">
        <f t="shared" ca="1" si="30"/>
        <v>-0.47954519152875841</v>
      </c>
      <c r="I69" s="11">
        <f t="shared" ca="1" si="30"/>
        <v>0.89687053961355412</v>
      </c>
      <c r="J69" s="11">
        <f t="shared" ca="1" si="30"/>
        <v>2.3447766097240481</v>
      </c>
      <c r="K69" s="11">
        <f t="shared" ca="1" si="30"/>
        <v>1.2370120207548827</v>
      </c>
      <c r="L69" s="11">
        <f t="shared" ca="1" si="30"/>
        <v>-0.64011160287155111</v>
      </c>
      <c r="M69" s="11">
        <f t="shared" ca="1" si="30"/>
        <v>-0.63878546552543058</v>
      </c>
      <c r="N69" s="11">
        <f t="shared" ca="1" si="30"/>
        <v>-0.64934301074003953</v>
      </c>
      <c r="O69" s="11">
        <f t="shared" ca="1" si="30"/>
        <v>-1.8099331991760075</v>
      </c>
      <c r="P69" s="11">
        <f t="shared" ca="1" si="30"/>
        <v>-1.2302132986365912</v>
      </c>
      <c r="Q69" s="11">
        <f t="shared" ca="1" si="30"/>
        <v>-9.4444548002060091E-2</v>
      </c>
      <c r="R69" s="11">
        <f t="shared" ca="1" si="30"/>
        <v>0.87527217325330864</v>
      </c>
      <c r="S69" s="11">
        <f t="shared" ca="1" si="30"/>
        <v>1.2739466482211084</v>
      </c>
      <c r="T69" s="11">
        <f t="shared" ca="1" si="30"/>
        <v>1.0115430109719832</v>
      </c>
      <c r="U69" s="11">
        <f t="shared" ca="1" si="30"/>
        <v>-0.17292238836334467</v>
      </c>
      <c r="V69" s="11">
        <f t="shared" ca="1" si="30"/>
        <v>-2.2349611784340757</v>
      </c>
      <c r="W69" s="11">
        <f t="shared" ca="1" si="30"/>
        <v>-1.0255204045630932</v>
      </c>
      <c r="X69" s="11">
        <f t="shared" ca="1" si="30"/>
        <v>0.39148519696599038</v>
      </c>
      <c r="Y69" s="11">
        <f t="shared" ca="1" si="30"/>
        <v>0.81894228741476749</v>
      </c>
      <c r="Z69" s="11">
        <f t="shared" ca="1" si="30"/>
        <v>0.62844976682858544</v>
      </c>
      <c r="AA69" s="11">
        <f t="shared" ca="1" si="30"/>
        <v>0.38233384570137807</v>
      </c>
      <c r="AB69" s="11">
        <f t="shared" ca="1" si="30"/>
        <v>0.59561416298120307</v>
      </c>
      <c r="AC69" s="11">
        <f t="shared" ca="1" si="30"/>
        <v>0.23289649974878379</v>
      </c>
      <c r="AD69" s="11">
        <f t="shared" ca="1" si="30"/>
        <v>-0.15613356516802018</v>
      </c>
      <c r="AE69" s="11">
        <f t="shared" ca="1" si="30"/>
        <v>0.30219997625925027</v>
      </c>
      <c r="AF69" s="11">
        <f t="shared" ca="1" si="30"/>
        <v>0.39177371923850507</v>
      </c>
      <c r="AG69" s="11">
        <f t="shared" ca="1" si="30"/>
        <v>-1.0387081834893601</v>
      </c>
      <c r="AH69" s="11">
        <f t="shared" ca="1" si="30"/>
        <v>-0.52765684248540312</v>
      </c>
      <c r="AI69" s="11">
        <f t="shared" ca="1" si="30"/>
        <v>0.33109151645835744</v>
      </c>
      <c r="AJ69" s="11">
        <f t="shared" ca="1" si="30"/>
        <v>0.15541960932517471</v>
      </c>
      <c r="AK69" s="11">
        <f t="shared" ca="1" si="30"/>
        <v>-0.1878308117476237</v>
      </c>
      <c r="AL69" s="12">
        <f t="shared" ca="1" si="30"/>
        <v>-0.52841432736437333</v>
      </c>
      <c r="AM69" s="12">
        <f t="shared" ca="1" si="30"/>
        <v>-3.2037673179853201E-3</v>
      </c>
      <c r="AN69" s="12">
        <f t="shared" ca="1" si="30"/>
        <v>0.21697471315921432</v>
      </c>
      <c r="AO69" s="12">
        <f t="shared" ca="1" si="30"/>
        <v>0.26492767878188522</v>
      </c>
      <c r="AP69" s="12">
        <f t="shared" ca="1" si="30"/>
        <v>0.22522162342264337</v>
      </c>
      <c r="AQ69" s="12">
        <f t="shared" ca="1" si="30"/>
        <v>0.18787352738842758</v>
      </c>
    </row>
    <row r="70" spans="2:43" x14ac:dyDescent="0.2">
      <c r="B70" t="str">
        <f t="shared" ref="B70:B80" si="31">B40</f>
        <v xml:space="preserve">   Mining, Logging and Construction</v>
      </c>
      <c r="C70" s="11"/>
      <c r="D70" s="11">
        <f t="shared" ref="D70:AQ70" ca="1" si="32">C9/C$7*D40</f>
        <v>-0.22230066164487344</v>
      </c>
      <c r="E70" s="11">
        <f t="shared" ca="1" si="32"/>
        <v>0.1323512917336519</v>
      </c>
      <c r="F70" s="11">
        <f t="shared" ca="1" si="32"/>
        <v>-0.27322807898506807</v>
      </c>
      <c r="G70" s="11">
        <f t="shared" ca="1" si="32"/>
        <v>-7.9659146550905099E-2</v>
      </c>
      <c r="H70" s="11">
        <f t="shared" ca="1" si="32"/>
        <v>4.4121050804305124E-2</v>
      </c>
      <c r="I70" s="11">
        <f t="shared" ca="1" si="32"/>
        <v>0.18533904262797965</v>
      </c>
      <c r="J70" s="11">
        <f t="shared" ca="1" si="32"/>
        <v>0.50782961016206696</v>
      </c>
      <c r="K70" s="11">
        <f t="shared" ca="1" si="32"/>
        <v>0.42312022048833564</v>
      </c>
      <c r="L70" s="11">
        <f t="shared" ca="1" si="32"/>
        <v>0.46789256989068062</v>
      </c>
      <c r="M70" s="11">
        <f t="shared" ca="1" si="32"/>
        <v>0.38435396654496529</v>
      </c>
      <c r="N70" s="11">
        <f t="shared" ca="1" si="32"/>
        <v>-0.15292498441341562</v>
      </c>
      <c r="O70" s="11">
        <f t="shared" ca="1" si="32"/>
        <v>-0.41616556125790244</v>
      </c>
      <c r="P70" s="11">
        <f t="shared" ca="1" si="32"/>
        <v>-0.13134608150856902</v>
      </c>
      <c r="Q70" s="11">
        <f t="shared" ca="1" si="32"/>
        <v>0.16962737897738986</v>
      </c>
      <c r="R70" s="11">
        <f t="shared" ca="1" si="32"/>
        <v>0.41882297789922379</v>
      </c>
      <c r="S70" s="11">
        <f t="shared" ca="1" si="32"/>
        <v>0.6111094403175833</v>
      </c>
      <c r="T70" s="11">
        <f t="shared" ca="1" si="32"/>
        <v>0.57627651949958925</v>
      </c>
      <c r="U70" s="11">
        <f t="shared" ca="1" si="32"/>
        <v>-0.21021937408876765</v>
      </c>
      <c r="V70" s="11">
        <f t="shared" ca="1" si="32"/>
        <v>-1.4451334892522028</v>
      </c>
      <c r="W70" s="11">
        <f t="shared" ca="1" si="32"/>
        <v>-0.67329177937198659</v>
      </c>
      <c r="X70" s="11">
        <f t="shared" ca="1" si="32"/>
        <v>-0.16590378773863557</v>
      </c>
      <c r="Y70" s="11">
        <f t="shared" ca="1" si="32"/>
        <v>0.20209949152939558</v>
      </c>
      <c r="Z70" s="11">
        <f t="shared" ca="1" si="32"/>
        <v>0.40697973092532236</v>
      </c>
      <c r="AA70" s="11">
        <f t="shared" ca="1" si="32"/>
        <v>0.40730485158898905</v>
      </c>
      <c r="AB70" s="11">
        <f t="shared" ca="1" si="32"/>
        <v>0.53459476097134195</v>
      </c>
      <c r="AC70" s="11">
        <f t="shared" ca="1" si="32"/>
        <v>0.39304555350862397</v>
      </c>
      <c r="AD70" s="11">
        <f t="shared" ca="1" si="32"/>
        <v>0.26562983164949128</v>
      </c>
      <c r="AE70" s="11">
        <f t="shared" ca="1" si="32"/>
        <v>0.31209195584220267</v>
      </c>
      <c r="AF70" s="11">
        <f t="shared" ca="1" si="32"/>
        <v>9.2381210338956479E-2</v>
      </c>
      <c r="AG70" s="11">
        <f t="shared" ca="1" si="32"/>
        <v>-0.21549177965020347</v>
      </c>
      <c r="AH70" s="11">
        <f t="shared" ca="1" si="32"/>
        <v>0.25329534739080795</v>
      </c>
      <c r="AI70" s="11">
        <f t="shared" ca="1" si="32"/>
        <v>8.2896236609543553E-2</v>
      </c>
      <c r="AJ70" s="11">
        <f t="shared" ca="1" si="32"/>
        <v>-9.1645605498736293E-2</v>
      </c>
      <c r="AK70" s="11">
        <f t="shared" ca="1" si="32"/>
        <v>-0.26137055599793912</v>
      </c>
      <c r="AL70" s="12">
        <f t="shared" ca="1" si="32"/>
        <v>-0.36015856261363299</v>
      </c>
      <c r="AM70" s="12">
        <f t="shared" ca="1" si="32"/>
        <v>-6.0758108408755548E-2</v>
      </c>
      <c r="AN70" s="12">
        <f t="shared" ca="1" si="32"/>
        <v>0.10301955273111968</v>
      </c>
      <c r="AO70" s="12">
        <f t="shared" ca="1" si="32"/>
        <v>0.1432979786186486</v>
      </c>
      <c r="AP70" s="12">
        <f t="shared" ca="1" si="32"/>
        <v>0.13442436756325818</v>
      </c>
      <c r="AQ70" s="12">
        <f t="shared" ca="1" si="32"/>
        <v>0.10746181421446493</v>
      </c>
    </row>
    <row r="71" spans="2:43" x14ac:dyDescent="0.2">
      <c r="B71" t="str">
        <f t="shared" si="31"/>
        <v xml:space="preserve">   Manufacturing</v>
      </c>
      <c r="C71" s="11"/>
      <c r="D71" s="11">
        <f t="shared" ref="D71:AQ71" ca="1" si="33">C10/C$7*D41</f>
        <v>-0.36499365391692423</v>
      </c>
      <c r="E71" s="11">
        <f t="shared" ca="1" si="33"/>
        <v>-0.35592776760010436</v>
      </c>
      <c r="F71" s="11">
        <f t="shared" ca="1" si="33"/>
        <v>-0.90386802345330652</v>
      </c>
      <c r="G71" s="11">
        <f t="shared" ca="1" si="33"/>
        <v>-0.8981751478079093</v>
      </c>
      <c r="H71" s="11">
        <f t="shared" ca="1" si="33"/>
        <v>-0.52366624233306347</v>
      </c>
      <c r="I71" s="11">
        <f t="shared" ca="1" si="33"/>
        <v>0.7115314969855735</v>
      </c>
      <c r="J71" s="11">
        <f t="shared" ca="1" si="33"/>
        <v>1.8369469995619812</v>
      </c>
      <c r="K71" s="11">
        <f t="shared" ca="1" si="33"/>
        <v>0.81389180026655283</v>
      </c>
      <c r="L71" s="11">
        <f t="shared" ca="1" si="33"/>
        <v>-1.1080041727622334</v>
      </c>
      <c r="M71" s="11">
        <f t="shared" ca="1" si="33"/>
        <v>-1.0231394320703966</v>
      </c>
      <c r="N71" s="11">
        <f t="shared" ca="1" si="33"/>
        <v>-0.49641802632662363</v>
      </c>
      <c r="O71" s="11">
        <f t="shared" ca="1" si="33"/>
        <v>-1.3937676379181014</v>
      </c>
      <c r="P71" s="11">
        <f t="shared" ca="1" si="33"/>
        <v>-1.0988672171280225</v>
      </c>
      <c r="Q71" s="11">
        <f t="shared" ca="1" si="33"/>
        <v>-0.2640719269794512</v>
      </c>
      <c r="R71" s="11">
        <f t="shared" ca="1" si="33"/>
        <v>0.45644919535408468</v>
      </c>
      <c r="S71" s="11">
        <f t="shared" ca="1" si="33"/>
        <v>0.66283720790352108</v>
      </c>
      <c r="T71" s="11">
        <f t="shared" ca="1" si="33"/>
        <v>0.43526649147239083</v>
      </c>
      <c r="U71" s="11">
        <f t="shared" ca="1" si="33"/>
        <v>3.729698572542698E-2</v>
      </c>
      <c r="V71" s="11">
        <f t="shared" ca="1" si="33"/>
        <v>-0.78982768918187385</v>
      </c>
      <c r="W71" s="11">
        <f t="shared" ca="1" si="33"/>
        <v>-0.35222862519110965</v>
      </c>
      <c r="X71" s="11">
        <f t="shared" ca="1" si="33"/>
        <v>0.5573889847046285</v>
      </c>
      <c r="Y71" s="11">
        <f t="shared" ca="1" si="33"/>
        <v>0.61684279588536928</v>
      </c>
      <c r="Z71" s="11">
        <f t="shared" ca="1" si="33"/>
        <v>0.22147003590326267</v>
      </c>
      <c r="AA71" s="11">
        <f t="shared" ca="1" si="33"/>
        <v>-2.4971005887608824E-2</v>
      </c>
      <c r="AB71" s="11">
        <f t="shared" ca="1" si="33"/>
        <v>6.1019402009859176E-2</v>
      </c>
      <c r="AC71" s="11">
        <f t="shared" ca="1" si="33"/>
        <v>-0.16014905375984012</v>
      </c>
      <c r="AD71" s="11">
        <f t="shared" ca="1" si="33"/>
        <v>-0.42176339681751202</v>
      </c>
      <c r="AE71" s="11">
        <f t="shared" ca="1" si="33"/>
        <v>-9.8919795829541073E-3</v>
      </c>
      <c r="AF71" s="11">
        <f t="shared" ca="1" si="33"/>
        <v>0.29939250889955082</v>
      </c>
      <c r="AG71" s="11">
        <f t="shared" ca="1" si="33"/>
        <v>-0.82321640383915551</v>
      </c>
      <c r="AH71" s="11">
        <f t="shared" ca="1" si="33"/>
        <v>-0.78095218987621262</v>
      </c>
      <c r="AI71" s="11">
        <f t="shared" ca="1" si="33"/>
        <v>0.24819527984881198</v>
      </c>
      <c r="AJ71" s="11">
        <f t="shared" ca="1" si="33"/>
        <v>0.24706521482391314</v>
      </c>
      <c r="AK71" s="11">
        <f t="shared" ca="1" si="33"/>
        <v>7.3539744250316869E-2</v>
      </c>
      <c r="AL71" s="12">
        <f t="shared" ca="1" si="33"/>
        <v>-0.1682563227423437</v>
      </c>
      <c r="AM71" s="12">
        <f t="shared" ca="1" si="33"/>
        <v>5.7553922723013809E-2</v>
      </c>
      <c r="AN71" s="12">
        <f t="shared" ca="1" si="33"/>
        <v>0.11395640938711971</v>
      </c>
      <c r="AO71" s="12">
        <f t="shared" ca="1" si="33"/>
        <v>0.12162901175687953</v>
      </c>
      <c r="AP71" s="12">
        <f t="shared" ca="1" si="33"/>
        <v>9.0797528295561689E-2</v>
      </c>
      <c r="AQ71" s="12">
        <f t="shared" ca="1" si="33"/>
        <v>8.0413191160029845E-2</v>
      </c>
    </row>
    <row r="72" spans="2:43" x14ac:dyDescent="0.2">
      <c r="B72" t="str">
        <f t="shared" si="31"/>
        <v xml:space="preserve">      Aerospace</v>
      </c>
      <c r="C72" s="11"/>
      <c r="D72" s="11">
        <f t="shared" ref="D72:AQ72" ca="1" si="34">C11/C$7*D42</f>
        <v>3.2293677198412016E-2</v>
      </c>
      <c r="E72" s="11">
        <f t="shared" ca="1" si="34"/>
        <v>-0.30657643847908267</v>
      </c>
      <c r="F72" s="11">
        <f t="shared" ca="1" si="34"/>
        <v>-0.83814559364338548</v>
      </c>
      <c r="G72" s="11">
        <f t="shared" ca="1" si="34"/>
        <v>-0.94056258358729328</v>
      </c>
      <c r="H72" s="11">
        <f t="shared" ca="1" si="34"/>
        <v>-0.90339659761601621</v>
      </c>
      <c r="I72" s="11">
        <f t="shared" ca="1" si="34"/>
        <v>0.41044431662441494</v>
      </c>
      <c r="J72" s="11">
        <f t="shared" ca="1" si="34"/>
        <v>1.4728427507665358</v>
      </c>
      <c r="K72" s="11">
        <f t="shared" ca="1" si="34"/>
        <v>0.49558117567899729</v>
      </c>
      <c r="L72" s="11">
        <f t="shared" ca="1" si="34"/>
        <v>-0.98331512379400243</v>
      </c>
      <c r="M72" s="11">
        <f t="shared" ca="1" si="34"/>
        <v>-0.86855575538486596</v>
      </c>
      <c r="N72" s="11">
        <f t="shared" ca="1" si="34"/>
        <v>7.1168935053936511E-2</v>
      </c>
      <c r="O72" s="11">
        <f t="shared" ca="1" si="34"/>
        <v>-0.77993831938176539</v>
      </c>
      <c r="P72" s="11">
        <f t="shared" ca="1" si="34"/>
        <v>-0.74491111015188061</v>
      </c>
      <c r="Q72" s="11">
        <f t="shared" ca="1" si="34"/>
        <v>-0.27836287832186946</v>
      </c>
      <c r="R72" s="11">
        <f t="shared" ca="1" si="34"/>
        <v>0.2757199869233472</v>
      </c>
      <c r="S72" s="11">
        <f t="shared" ca="1" si="34"/>
        <v>0.51908213286818417</v>
      </c>
      <c r="T72" s="11">
        <f t="shared" ca="1" si="34"/>
        <v>0.43293574720747668</v>
      </c>
      <c r="U72" s="11">
        <f t="shared" ca="1" si="34"/>
        <v>0.18252918771685978</v>
      </c>
      <c r="V72" s="11">
        <f t="shared" ca="1" si="34"/>
        <v>1.3396370699904462E-2</v>
      </c>
      <c r="W72" s="11">
        <f t="shared" ca="1" si="34"/>
        <v>-0.14406679995295829</v>
      </c>
      <c r="X72" s="11">
        <f t="shared" ca="1" si="34"/>
        <v>0.38134000131290824</v>
      </c>
      <c r="Y72" s="11">
        <f t="shared" ca="1" si="34"/>
        <v>0.49675469222297747</v>
      </c>
      <c r="Z72" s="11">
        <f t="shared" ca="1" si="34"/>
        <v>0.11530141044448164</v>
      </c>
      <c r="AA72" s="11">
        <f t="shared" ca="1" si="34"/>
        <v>-0.13484343179308472</v>
      </c>
      <c r="AB72" s="11">
        <f t="shared" ca="1" si="34"/>
        <v>-4.3739571352200808E-2</v>
      </c>
      <c r="AC72" s="11">
        <f t="shared" ca="1" si="34"/>
        <v>-0.19887790989783974</v>
      </c>
      <c r="AD72" s="11">
        <f t="shared" ca="1" si="34"/>
        <v>-0.41314563510369118</v>
      </c>
      <c r="AE72" s="11">
        <f t="shared" ca="1" si="34"/>
        <v>-2.571914691568088E-2</v>
      </c>
      <c r="AF72" s="11">
        <f t="shared" ca="1" si="34"/>
        <v>0.24183562915957307</v>
      </c>
      <c r="AG72" s="11">
        <f t="shared" ca="1" si="34"/>
        <v>-0.43192869868483802</v>
      </c>
      <c r="AH72" s="11">
        <f t="shared" ca="1" si="34"/>
        <v>-0.68765925004514228</v>
      </c>
      <c r="AI72" s="11">
        <f t="shared" ca="1" si="34"/>
        <v>0.23141866053497667</v>
      </c>
      <c r="AJ72" s="11">
        <f t="shared" ca="1" si="34"/>
        <v>0.34910362094621733</v>
      </c>
      <c r="AK72" s="11">
        <f t="shared" ca="1" si="34"/>
        <v>0.14520586444330008</v>
      </c>
      <c r="AL72" s="12">
        <f t="shared" ca="1" si="34"/>
        <v>-5.6928953719247E-2</v>
      </c>
      <c r="AM72" s="12">
        <f t="shared" ca="1" si="34"/>
        <v>8.2993843393048744E-2</v>
      </c>
      <c r="AN72" s="12">
        <f t="shared" ca="1" si="34"/>
        <v>9.2744089266709739E-2</v>
      </c>
      <c r="AO72" s="12">
        <f t="shared" ca="1" si="34"/>
        <v>8.9532065417328013E-2</v>
      </c>
      <c r="AP72" s="12">
        <f t="shared" ca="1" si="34"/>
        <v>5.1572304083996004E-2</v>
      </c>
      <c r="AQ72" s="12">
        <f t="shared" ca="1" si="34"/>
        <v>2.6973111402527665E-2</v>
      </c>
    </row>
    <row r="73" spans="2:43" x14ac:dyDescent="0.2">
      <c r="B73" t="str">
        <f t="shared" si="31"/>
        <v xml:space="preserve"> Services providing</v>
      </c>
      <c r="C73" s="11"/>
      <c r="D73" s="11">
        <f t="shared" ref="D73:AQ73" ca="1" si="35">C12/C$7*D43</f>
        <v>1.0243854813635622</v>
      </c>
      <c r="E73" s="11">
        <f t="shared" ca="1" si="35"/>
        <v>1.4820353684525311</v>
      </c>
      <c r="F73" s="11">
        <f t="shared" ca="1" si="35"/>
        <v>2.22200889098939</v>
      </c>
      <c r="G73" s="11">
        <f t="shared" ca="1" si="35"/>
        <v>2.0177881066701655</v>
      </c>
      <c r="H73" s="11">
        <f t="shared" ca="1" si="35"/>
        <v>2.3362458048837125</v>
      </c>
      <c r="I73" s="11">
        <f t="shared" ca="1" si="35"/>
        <v>2.8589079908821593</v>
      </c>
      <c r="J73" s="11">
        <f t="shared" ca="1" si="35"/>
        <v>3.4411957950065748</v>
      </c>
      <c r="K73" s="11">
        <f t="shared" ca="1" si="35"/>
        <v>3.5745247984679747</v>
      </c>
      <c r="L73" s="11">
        <f t="shared" ca="1" si="35"/>
        <v>3.2635198113615136</v>
      </c>
      <c r="M73" s="11">
        <f t="shared" ca="1" si="35"/>
        <v>2.9034062543232224</v>
      </c>
      <c r="N73" s="11">
        <f t="shared" ca="1" si="35"/>
        <v>-0.5599407121598754</v>
      </c>
      <c r="O73" s="11">
        <f t="shared" ca="1" si="35"/>
        <v>-1.6402519617532443</v>
      </c>
      <c r="P73" s="11">
        <f t="shared" ca="1" si="35"/>
        <v>0.47420251962482457</v>
      </c>
      <c r="Q73" s="11">
        <f t="shared" ca="1" si="35"/>
        <v>0.82763248643911436</v>
      </c>
      <c r="R73" s="11">
        <f t="shared" ca="1" si="35"/>
        <v>1.67467508835992</v>
      </c>
      <c r="S73" s="11">
        <f t="shared" ca="1" si="35"/>
        <v>1.9524224835343216</v>
      </c>
      <c r="T73" s="11">
        <f t="shared" ca="1" si="35"/>
        <v>2.0994178966198218</v>
      </c>
      <c r="U73" s="11">
        <f t="shared" ca="1" si="35"/>
        <v>1.4133297166559293</v>
      </c>
      <c r="V73" s="11">
        <f t="shared" ca="1" si="35"/>
        <v>-2.8405887704922628</v>
      </c>
      <c r="W73" s="11">
        <f t="shared" ca="1" si="35"/>
        <v>-0.44043278842760469</v>
      </c>
      <c r="X73" s="11">
        <f t="shared" ca="1" si="35"/>
        <v>1.4829888939946323</v>
      </c>
      <c r="Y73" s="11">
        <f t="shared" ca="1" si="35"/>
        <v>1.8083511024673777</v>
      </c>
      <c r="Z73" s="11">
        <f t="shared" ca="1" si="35"/>
        <v>2.2346783261888352</v>
      </c>
      <c r="AA73" s="11">
        <f t="shared" ca="1" si="35"/>
        <v>2.3800143167100427</v>
      </c>
      <c r="AB73" s="11">
        <f t="shared" ca="1" si="35"/>
        <v>2.5822546939039879</v>
      </c>
      <c r="AC73" s="11">
        <f t="shared" ca="1" si="35"/>
        <v>3.0093367945067904</v>
      </c>
      <c r="AD73" s="11">
        <f t="shared" ca="1" si="35"/>
        <v>2.6486944091003455</v>
      </c>
      <c r="AE73" s="11">
        <f t="shared" ca="1" si="35"/>
        <v>1.9571281604875017</v>
      </c>
      <c r="AF73" s="11">
        <f t="shared" ca="1" si="35"/>
        <v>1.9574175824175681</v>
      </c>
      <c r="AG73" s="11">
        <f t="shared" ca="1" si="35"/>
        <v>-4.7441271401499909</v>
      </c>
      <c r="AH73" s="11">
        <f t="shared" ca="1" si="35"/>
        <v>2.1783399875609293</v>
      </c>
      <c r="AI73" s="11">
        <f t="shared" ca="1" si="35"/>
        <v>4.1206337614660891</v>
      </c>
      <c r="AJ73" s="11">
        <f t="shared" ca="1" si="35"/>
        <v>0.69726244183574748</v>
      </c>
      <c r="AK73" s="11">
        <f t="shared" ca="1" si="35"/>
        <v>0.92182303620777994</v>
      </c>
      <c r="AL73" s="12">
        <f t="shared" ca="1" si="35"/>
        <v>0.55851239438848976</v>
      </c>
      <c r="AM73" s="12">
        <f t="shared" ca="1" si="35"/>
        <v>0.49514753831945074</v>
      </c>
      <c r="AN73" s="12">
        <f t="shared" ca="1" si="35"/>
        <v>0.57613092199126803</v>
      </c>
      <c r="AO73" s="12">
        <f t="shared" ca="1" si="35"/>
        <v>0.809221671252358</v>
      </c>
      <c r="AP73" s="12">
        <f t="shared" ca="1" si="35"/>
        <v>1.1559194455269943</v>
      </c>
      <c r="AQ73" s="12">
        <f t="shared" ca="1" si="35"/>
        <v>1.2804599492647699</v>
      </c>
    </row>
    <row r="74" spans="2:43" x14ac:dyDescent="0.2">
      <c r="B74" t="str">
        <f t="shared" si="31"/>
        <v xml:space="preserve">   Wholesale and retail trade</v>
      </c>
      <c r="C74" s="11"/>
      <c r="D74" s="11">
        <f t="shared" ref="D74:AQ74" ca="1" si="36">C13/C$7*D44</f>
        <v>-0.20052120492966607</v>
      </c>
      <c r="E74" s="11">
        <f t="shared" ca="1" si="36"/>
        <v>6.5054024750437783E-2</v>
      </c>
      <c r="F74" s="11">
        <f t="shared" ca="1" si="36"/>
        <v>0.16836757299620572</v>
      </c>
      <c r="G74" s="11">
        <f t="shared" ca="1" si="36"/>
        <v>0.17028056097578498</v>
      </c>
      <c r="H74" s="11">
        <f t="shared" ca="1" si="36"/>
        <v>0.44048721212822611</v>
      </c>
      <c r="I74" s="11">
        <f t="shared" ca="1" si="36"/>
        <v>0.63128892297423089</v>
      </c>
      <c r="J74" s="11">
        <f t="shared" ca="1" si="36"/>
        <v>0.53178383705650478</v>
      </c>
      <c r="K74" s="11">
        <f t="shared" ca="1" si="36"/>
        <v>0.59909682595137481</v>
      </c>
      <c r="L74" s="11">
        <f t="shared" ca="1" si="36"/>
        <v>0.62653160743936642</v>
      </c>
      <c r="M74" s="11">
        <f t="shared" ca="1" si="36"/>
        <v>0.46134505843503792</v>
      </c>
      <c r="N74" s="11">
        <f t="shared" ca="1" si="36"/>
        <v>-0.38701784516933468</v>
      </c>
      <c r="O74" s="11">
        <f t="shared" ca="1" si="36"/>
        <v>-0.78946428358795395</v>
      </c>
      <c r="P74" s="11">
        <f t="shared" ca="1" si="36"/>
        <v>5.7964937379365873E-2</v>
      </c>
      <c r="Q74" s="11">
        <f t="shared" ca="1" si="36"/>
        <v>4.2872854027251571E-2</v>
      </c>
      <c r="R74" s="11">
        <f t="shared" ca="1" si="36"/>
        <v>0.2448788250751</v>
      </c>
      <c r="S74" s="11">
        <f t="shared" ca="1" si="36"/>
        <v>0.19548284262127363</v>
      </c>
      <c r="T74" s="11">
        <f t="shared" ca="1" si="36"/>
        <v>0.26628753226624058</v>
      </c>
      <c r="U74" s="11">
        <f t="shared" ca="1" si="36"/>
        <v>9.2677358469244978E-2</v>
      </c>
      <c r="V74" s="11">
        <f t="shared" ca="1" si="36"/>
        <v>-0.9667714188431118</v>
      </c>
      <c r="W74" s="11">
        <f t="shared" ca="1" si="36"/>
        <v>-0.4022109843584612</v>
      </c>
      <c r="X74" s="11">
        <f t="shared" ca="1" si="36"/>
        <v>0.16829089259818489</v>
      </c>
      <c r="Y74" s="11">
        <f t="shared" ca="1" si="36"/>
        <v>0.24193359420765129</v>
      </c>
      <c r="Z74" s="11">
        <f t="shared" ca="1" si="36"/>
        <v>0.38928496001552504</v>
      </c>
      <c r="AA74" s="11">
        <f t="shared" ca="1" si="36"/>
        <v>0.28522437836067988</v>
      </c>
      <c r="AB74" s="11">
        <f t="shared" ca="1" si="36"/>
        <v>0.28889716880774774</v>
      </c>
      <c r="AC74" s="11">
        <f t="shared" ca="1" si="36"/>
        <v>0.13973789984927146</v>
      </c>
      <c r="AD74" s="11">
        <f t="shared" ca="1" si="36"/>
        <v>0.14295345901747242</v>
      </c>
      <c r="AE74" s="11">
        <f t="shared" ca="1" si="36"/>
        <v>-1.462787913632609E-15</v>
      </c>
      <c r="AF74" s="11">
        <f t="shared" ca="1" si="36"/>
        <v>-0.10302197802197476</v>
      </c>
      <c r="AG74" s="11">
        <f t="shared" ca="1" si="36"/>
        <v>-0.75705664692900732</v>
      </c>
      <c r="AH74" s="11">
        <f t="shared" ca="1" si="36"/>
        <v>0.56828441305699906</v>
      </c>
      <c r="AI74" s="11">
        <f t="shared" ca="1" si="36"/>
        <v>-0.26398503920301419</v>
      </c>
      <c r="AJ74" s="11">
        <f t="shared" ca="1" si="36"/>
        <v>3.4957602097459073E-2</v>
      </c>
      <c r="AK74" s="11">
        <f t="shared" ca="1" si="36"/>
        <v>-0.12178556372663676</v>
      </c>
      <c r="AL74" s="12">
        <f t="shared" ca="1" si="36"/>
        <v>1.996214956963368E-3</v>
      </c>
      <c r="AM74" s="12">
        <f t="shared" ca="1" si="36"/>
        <v>0.10352091796951668</v>
      </c>
      <c r="AN74" s="12">
        <f t="shared" ca="1" si="36"/>
        <v>0.14142934479193153</v>
      </c>
      <c r="AO74" s="12">
        <f t="shared" ca="1" si="36"/>
        <v>-5.5389175388316537E-3</v>
      </c>
      <c r="AP74" s="12">
        <f t="shared" ca="1" si="36"/>
        <v>6.8826912988924821E-2</v>
      </c>
      <c r="AQ74" s="12">
        <f t="shared" ca="1" si="36"/>
        <v>6.5141564192968751E-2</v>
      </c>
    </row>
    <row r="75" spans="2:43" x14ac:dyDescent="0.2">
      <c r="B75" t="str">
        <f t="shared" si="31"/>
        <v xml:space="preserve">   Transportation and public utilities</v>
      </c>
      <c r="C75" s="11"/>
      <c r="D75" s="11">
        <f t="shared" ref="D75:AQ75" ca="1" si="37">C14/C$7*D45</f>
        <v>0.10138712608804266</v>
      </c>
      <c r="E75" s="11">
        <f t="shared" ca="1" si="37"/>
        <v>-0.13609002878828427</v>
      </c>
      <c r="F75" s="11">
        <f t="shared" ca="1" si="37"/>
        <v>-9.0091420638314254E-2</v>
      </c>
      <c r="G75" s="11">
        <f t="shared" ca="1" si="37"/>
        <v>4.3849071495903329E-2</v>
      </c>
      <c r="H75" s="11">
        <f t="shared" ca="1" si="37"/>
        <v>2.5315357018869233E-2</v>
      </c>
      <c r="I75" s="11">
        <f t="shared" ca="1" si="37"/>
        <v>0.15835481419938072</v>
      </c>
      <c r="J75" s="11">
        <f t="shared" ca="1" si="37"/>
        <v>9.3763688129655784E-2</v>
      </c>
      <c r="K75" s="11">
        <f t="shared" ca="1" si="37"/>
        <v>0.23743902281226079</v>
      </c>
      <c r="L75" s="11">
        <f t="shared" ca="1" si="37"/>
        <v>3.3949988580457245E-2</v>
      </c>
      <c r="M75" s="11">
        <f t="shared" ca="1" si="37"/>
        <v>-4.5713460809729337E-2</v>
      </c>
      <c r="N75" s="11">
        <f t="shared" ca="1" si="37"/>
        <v>-0.12645719864955129</v>
      </c>
      <c r="O75" s="11">
        <f t="shared" ca="1" si="37"/>
        <v>-0.21969254950524836</v>
      </c>
      <c r="P75" s="11">
        <f t="shared" ca="1" si="37"/>
        <v>-7.4614440669183962E-2</v>
      </c>
      <c r="Q75" s="11">
        <f t="shared" ca="1" si="37"/>
        <v>-2.4853828421563633E-3</v>
      </c>
      <c r="R75" s="11">
        <f t="shared" ca="1" si="37"/>
        <v>-4.256080335058824E-2</v>
      </c>
      <c r="S75" s="11">
        <f t="shared" ca="1" si="37"/>
        <v>4.090102553306979E-2</v>
      </c>
      <c r="T75" s="11">
        <f t="shared" ca="1" si="37"/>
        <v>8.5072165669293751E-2</v>
      </c>
      <c r="U75" s="11">
        <f t="shared" ca="1" si="37"/>
        <v>-3.6166774036772736E-2</v>
      </c>
      <c r="V75" s="11">
        <f t="shared" ca="1" si="37"/>
        <v>-0.23611103358581523</v>
      </c>
      <c r="W75" s="11">
        <f t="shared" ca="1" si="37"/>
        <v>-8.4087968952141837E-2</v>
      </c>
      <c r="X75" s="11">
        <f t="shared" ca="1" si="37"/>
        <v>0.10025840410105058</v>
      </c>
      <c r="Y75" s="11">
        <f t="shared" ca="1" si="37"/>
        <v>4.9792628347816531E-2</v>
      </c>
      <c r="Z75" s="11">
        <f t="shared" ca="1" si="37"/>
        <v>6.7925088331156888E-2</v>
      </c>
      <c r="AA75" s="11">
        <f t="shared" ca="1" si="37"/>
        <v>0.2386118340371555</v>
      </c>
      <c r="AB75" s="11">
        <f t="shared" ca="1" si="37"/>
        <v>0.19331810548256048</v>
      </c>
      <c r="AC75" s="11">
        <f t="shared" ca="1" si="37"/>
        <v>0.1915508290068679</v>
      </c>
      <c r="AD75" s="11">
        <f t="shared" ca="1" si="37"/>
        <v>0.20936091692983833</v>
      </c>
      <c r="AE75" s="11">
        <f t="shared" ca="1" si="37"/>
        <v>0.13156332845330287</v>
      </c>
      <c r="AF75" s="11">
        <f t="shared" ca="1" si="37"/>
        <v>0.13155858226280229</v>
      </c>
      <c r="AG75" s="11">
        <f t="shared" ca="1" si="37"/>
        <v>-0.13657264105023414</v>
      </c>
      <c r="AH75" s="11">
        <f t="shared" ca="1" si="37"/>
        <v>4.8151194751509419E-2</v>
      </c>
      <c r="AI75" s="11">
        <f t="shared" ca="1" si="37"/>
        <v>0.37895422450077393</v>
      </c>
      <c r="AJ75" s="11">
        <f t="shared" ca="1" si="37"/>
        <v>2.5509601530583004E-2</v>
      </c>
      <c r="AK75" s="11">
        <f t="shared" ca="1" si="37"/>
        <v>4.3561759332983348E-2</v>
      </c>
      <c r="AL75" s="12">
        <f t="shared" ca="1" si="37"/>
        <v>0.12999721004198977</v>
      </c>
      <c r="AM75" s="12">
        <f t="shared" ca="1" si="37"/>
        <v>3.9452590891092952E-2</v>
      </c>
      <c r="AN75" s="12">
        <f t="shared" ca="1" si="37"/>
        <v>5.4871210814430749E-2</v>
      </c>
      <c r="AO75" s="12">
        <f t="shared" ca="1" si="37"/>
        <v>9.0240573238727598E-2</v>
      </c>
      <c r="AP75" s="12">
        <f t="shared" ca="1" si="37"/>
        <v>0.10902405325364313</v>
      </c>
      <c r="AQ75" s="12">
        <f t="shared" ca="1" si="37"/>
        <v>0.11755081584830961</v>
      </c>
    </row>
    <row r="76" spans="2:43" x14ac:dyDescent="0.2">
      <c r="B76" t="str">
        <f t="shared" si="31"/>
        <v xml:space="preserve">   Information</v>
      </c>
      <c r="C76" s="11"/>
      <c r="D76" s="11">
        <f t="shared" ref="D76:AQ76" ca="1" si="38">C15/C$7*D46</f>
        <v>0.13368080328644402</v>
      </c>
      <c r="E76" s="11">
        <f t="shared" ca="1" si="38"/>
        <v>0.18319811567652505</v>
      </c>
      <c r="F76" s="11">
        <f t="shared" ca="1" si="38"/>
        <v>0.2451668168190341</v>
      </c>
      <c r="G76" s="11">
        <f t="shared" ca="1" si="38"/>
        <v>0.21924535747955515</v>
      </c>
      <c r="H76" s="11">
        <f t="shared" ca="1" si="38"/>
        <v>0.46724916097673908</v>
      </c>
      <c r="I76" s="11">
        <f t="shared" ca="1" si="38"/>
        <v>0.34937474702285837</v>
      </c>
      <c r="J76" s="11">
        <f t="shared" ca="1" si="38"/>
        <v>0.30045444590451131</v>
      </c>
      <c r="K76" s="11">
        <f t="shared" ca="1" si="38"/>
        <v>0.28208014699222406</v>
      </c>
      <c r="L76" s="11">
        <f t="shared" ca="1" si="38"/>
        <v>0.52776800429621717</v>
      </c>
      <c r="M76" s="11">
        <f t="shared" ca="1" si="38"/>
        <v>0.81321840808887669</v>
      </c>
      <c r="N76" s="11">
        <f t="shared" ca="1" si="38"/>
        <v>8.6461433495277115E-2</v>
      </c>
      <c r="O76" s="11">
        <f t="shared" ca="1" si="38"/>
        <v>-0.27982519855681565</v>
      </c>
      <c r="P76" s="11">
        <f t="shared" ca="1" si="38"/>
        <v>-9.4347185308972112E-2</v>
      </c>
      <c r="Q76" s="11">
        <f t="shared" ca="1" si="38"/>
        <v>7.2697448133166503E-2</v>
      </c>
      <c r="R76" s="11">
        <f t="shared" ca="1" si="38"/>
        <v>0.1178132382603119</v>
      </c>
      <c r="S76" s="11">
        <f t="shared" ca="1" si="38"/>
        <v>0.2520224955640441</v>
      </c>
      <c r="T76" s="11">
        <f t="shared" ca="1" si="38"/>
        <v>0.26861827653115283</v>
      </c>
      <c r="U76" s="11">
        <f t="shared" ca="1" si="38"/>
        <v>0.25203720656879031</v>
      </c>
      <c r="V76" s="11">
        <f t="shared" ca="1" si="38"/>
        <v>-1.116364224992109E-2</v>
      </c>
      <c r="W76" s="11">
        <f t="shared" ca="1" si="38"/>
        <v>-2.7637304480770303E-2</v>
      </c>
      <c r="X76" s="11">
        <f t="shared" ca="1" si="38"/>
        <v>8.0564789009768795E-2</v>
      </c>
      <c r="Y76" s="11">
        <f t="shared" ca="1" si="38"/>
        <v>6.8538088431707181E-2</v>
      </c>
      <c r="Z76" s="11">
        <f t="shared" ca="1" si="38"/>
        <v>8.6761457364164449E-2</v>
      </c>
      <c r="AA76" s="11">
        <f t="shared" ca="1" si="38"/>
        <v>0.23306272161767677</v>
      </c>
      <c r="AB76" s="11">
        <f t="shared" ca="1" si="38"/>
        <v>0.19547808431477398</v>
      </c>
      <c r="AC76" s="11">
        <f t="shared" ca="1" si="38"/>
        <v>0.47050326578462681</v>
      </c>
      <c r="AD76" s="11">
        <f t="shared" ca="1" si="38"/>
        <v>0.39033391292005221</v>
      </c>
      <c r="AE76" s="11">
        <f t="shared" ca="1" si="38"/>
        <v>0.45700945673248095</v>
      </c>
      <c r="AF76" s="11">
        <f t="shared" ca="1" si="38"/>
        <v>0.57508512614146257</v>
      </c>
      <c r="AG76" s="11">
        <f t="shared" ca="1" si="38"/>
        <v>0.30528002117112302</v>
      </c>
      <c r="AH76" s="11">
        <f t="shared" ca="1" si="38"/>
        <v>0.35962923580041278</v>
      </c>
      <c r="AI76" s="11">
        <f t="shared" ca="1" si="38"/>
        <v>0.42879065246246129</v>
      </c>
      <c r="AJ76" s="11">
        <f t="shared" ca="1" si="38"/>
        <v>-0.34721402083283931</v>
      </c>
      <c r="AK76" s="11">
        <f t="shared" ca="1" si="38"/>
        <v>-0.30774275141692803</v>
      </c>
      <c r="AL76" s="12">
        <f t="shared" ca="1" si="38"/>
        <v>2.5364903258204934E-2</v>
      </c>
      <c r="AM76" s="12">
        <f t="shared" ca="1" si="38"/>
        <v>5.2665527900620505E-2</v>
      </c>
      <c r="AN76" s="12">
        <f t="shared" ca="1" si="38"/>
        <v>-3.6612540020462991E-2</v>
      </c>
      <c r="AO76" s="12">
        <f t="shared" ca="1" si="38"/>
        <v>-4.8697865609861907E-3</v>
      </c>
      <c r="AP76" s="12">
        <f t="shared" ca="1" si="38"/>
        <v>7.6075077416143805E-2</v>
      </c>
      <c r="AQ76" s="12">
        <f t="shared" ca="1" si="38"/>
        <v>0.12107796242153231</v>
      </c>
    </row>
    <row r="77" spans="2:43" x14ac:dyDescent="0.2">
      <c r="B77" t="str">
        <f t="shared" si="31"/>
        <v xml:space="preserve">   Financial activities</v>
      </c>
      <c r="C77" s="11"/>
      <c r="D77" s="11">
        <f t="shared" ref="D77:AQ77" ca="1" si="39">C16/C$7*D47</f>
        <v>-1.5020314975988103E-3</v>
      </c>
      <c r="E77" s="11">
        <f t="shared" ca="1" si="39"/>
        <v>0.12337832280255666</v>
      </c>
      <c r="F77" s="11">
        <f t="shared" ca="1" si="39"/>
        <v>0.23335154853859852</v>
      </c>
      <c r="G77" s="11">
        <f t="shared" ca="1" si="39"/>
        <v>9.792959300753476E-2</v>
      </c>
      <c r="H77" s="11">
        <f t="shared" ca="1" si="39"/>
        <v>-0.16997453998379933</v>
      </c>
      <c r="I77" s="11">
        <f t="shared" ca="1" si="39"/>
        <v>0.17113681713924664</v>
      </c>
      <c r="J77" s="11">
        <f t="shared" ca="1" si="39"/>
        <v>0.17863009198422952</v>
      </c>
      <c r="K77" s="11">
        <f t="shared" ca="1" si="39"/>
        <v>0.43735362240078696</v>
      </c>
      <c r="L77" s="11">
        <f t="shared" ca="1" si="39"/>
        <v>0.35616624383499057</v>
      </c>
      <c r="M77" s="11">
        <f t="shared" ca="1" si="39"/>
        <v>1.2029858107829089E-3</v>
      </c>
      <c r="N77" s="11">
        <f t="shared" ca="1" si="39"/>
        <v>0.1446905621757682</v>
      </c>
      <c r="O77" s="11">
        <f t="shared" ca="1" si="39"/>
        <v>-4.0485347876305075E-2</v>
      </c>
      <c r="P77" s="11">
        <f t="shared" ca="1" si="39"/>
        <v>0.18684442580796495</v>
      </c>
      <c r="Q77" s="11">
        <f t="shared" ca="1" si="39"/>
        <v>-5.7785151080210637E-2</v>
      </c>
      <c r="R77" s="11">
        <f t="shared" ca="1" si="39"/>
        <v>4.6261742772374097E-2</v>
      </c>
      <c r="S77" s="11">
        <f t="shared" ca="1" si="39"/>
        <v>0.10947039186791345</v>
      </c>
      <c r="T77" s="11">
        <f t="shared" ca="1" si="39"/>
        <v>-3.5543850039914726E-2</v>
      </c>
      <c r="U77" s="11">
        <f t="shared" ca="1" si="39"/>
        <v>-0.12375817990709569</v>
      </c>
      <c r="V77" s="11">
        <f t="shared" ca="1" si="39"/>
        <v>-0.49064207688400463</v>
      </c>
      <c r="W77" s="11">
        <f t="shared" ca="1" si="39"/>
        <v>-0.29460190520992546</v>
      </c>
      <c r="X77" s="11">
        <f t="shared" ca="1" si="39"/>
        <v>-0.11279070461367689</v>
      </c>
      <c r="Y77" s="11">
        <f t="shared" ca="1" si="39"/>
        <v>-4.6277854582093235E-2</v>
      </c>
      <c r="Z77" s="11">
        <f t="shared" ca="1" si="39"/>
        <v>0.16439012974262615</v>
      </c>
      <c r="AA77" s="11">
        <f t="shared" ca="1" si="39"/>
        <v>4.8832189291324442E-2</v>
      </c>
      <c r="AB77" s="11">
        <f t="shared" ca="1" si="39"/>
        <v>6.8579327922586725E-2</v>
      </c>
      <c r="AC77" s="11">
        <f t="shared" ca="1" si="39"/>
        <v>7.4317534751297293E-2</v>
      </c>
      <c r="AD77" s="11">
        <f t="shared" ca="1" si="39"/>
        <v>6.4379749273826448E-2</v>
      </c>
      <c r="AE77" s="11">
        <f t="shared" ca="1" si="39"/>
        <v>0.13997151109880193</v>
      </c>
      <c r="AF77" s="11">
        <f t="shared" ca="1" si="39"/>
        <v>9.8185265438785932E-2</v>
      </c>
      <c r="AG77" s="11">
        <f t="shared" ca="1" si="39"/>
        <v>-0.12239555028377823</v>
      </c>
      <c r="AH77" s="11">
        <f t="shared" ca="1" si="39"/>
        <v>6.0690568384727431E-2</v>
      </c>
      <c r="AI77" s="11">
        <f t="shared" ca="1" si="39"/>
        <v>0.11842319515649091</v>
      </c>
      <c r="AJ77" s="11">
        <f t="shared" ca="1" si="39"/>
        <v>-9.1645605498736113E-2</v>
      </c>
      <c r="AK77" s="11">
        <f t="shared" ca="1" si="39"/>
        <v>-7.353974425031741E-2</v>
      </c>
      <c r="AL77" s="12">
        <f t="shared" ca="1" si="39"/>
        <v>-2.1552146640192657E-2</v>
      </c>
      <c r="AM77" s="12">
        <f t="shared" ca="1" si="39"/>
        <v>3.5137917720449066E-2</v>
      </c>
      <c r="AN77" s="12">
        <f t="shared" ca="1" si="39"/>
        <v>2.7503881834043686E-2</v>
      </c>
      <c r="AO77" s="12">
        <f t="shared" ca="1" si="39"/>
        <v>1.0598704254022043E-2</v>
      </c>
      <c r="AP77" s="12">
        <f t="shared" ca="1" si="39"/>
        <v>7.1909528305363045E-4</v>
      </c>
      <c r="AQ77" s="12">
        <f t="shared" ca="1" si="39"/>
        <v>-6.8659171037709028E-5</v>
      </c>
    </row>
    <row r="78" spans="2:43" x14ac:dyDescent="0.2">
      <c r="B78" t="str">
        <f t="shared" si="31"/>
        <v xml:space="preserve">   Professional and business services</v>
      </c>
      <c r="C78" s="11"/>
      <c r="D78" s="11">
        <f t="shared" ref="D78:AQ78" ca="1" si="40">C17/C$7*D48</f>
        <v>-1.4269299227204851E-2</v>
      </c>
      <c r="E78" s="11">
        <f t="shared" ca="1" si="40"/>
        <v>0.14057651325382162</v>
      </c>
      <c r="F78" s="11">
        <f t="shared" ca="1" si="40"/>
        <v>0.53611779822475825</v>
      </c>
      <c r="G78" s="11">
        <f t="shared" ca="1" si="40"/>
        <v>0.7534732118714057</v>
      </c>
      <c r="H78" s="11">
        <f t="shared" ca="1" si="40"/>
        <v>0.47375882421016069</v>
      </c>
      <c r="I78" s="11">
        <f t="shared" ca="1" si="40"/>
        <v>0.83793130383530889</v>
      </c>
      <c r="J78" s="11">
        <f t="shared" ca="1" si="40"/>
        <v>1.1169513797634725</v>
      </c>
      <c r="K78" s="11">
        <f t="shared" ca="1" si="40"/>
        <v>0.7511354372889244</v>
      </c>
      <c r="L78" s="11">
        <f t="shared" ca="1" si="40"/>
        <v>0.79010882514521552</v>
      </c>
      <c r="M78" s="11">
        <f t="shared" ca="1" si="40"/>
        <v>0.90524682261372802</v>
      </c>
      <c r="N78" s="11">
        <f t="shared" ca="1" si="40"/>
        <v>-0.82461856979849213</v>
      </c>
      <c r="O78" s="11">
        <f t="shared" ca="1" si="40"/>
        <v>-0.76029101820650002</v>
      </c>
      <c r="P78" s="11">
        <f t="shared" ca="1" si="40"/>
        <v>-0.16896162597815775</v>
      </c>
      <c r="Q78" s="11">
        <f t="shared" ca="1" si="40"/>
        <v>0.43867007164116306</v>
      </c>
      <c r="R78" s="11">
        <f t="shared" ca="1" si="40"/>
        <v>0.74820658643852422</v>
      </c>
      <c r="S78" s="11">
        <f t="shared" ca="1" si="40"/>
        <v>0.84207993744548848</v>
      </c>
      <c r="T78" s="11">
        <f t="shared" ca="1" si="40"/>
        <v>0.73418444344740741</v>
      </c>
      <c r="U78" s="11">
        <f t="shared" ca="1" si="40"/>
        <v>0.28933419229421636</v>
      </c>
      <c r="V78" s="11">
        <f t="shared" ca="1" si="40"/>
        <v>-1.2659570311409796</v>
      </c>
      <c r="W78" s="11">
        <f t="shared" ca="1" si="40"/>
        <v>2.5873221216038512E-2</v>
      </c>
      <c r="X78" s="11">
        <f t="shared" ca="1" si="40"/>
        <v>0.74417993996431286</v>
      </c>
      <c r="Y78" s="11">
        <f t="shared" ca="1" si="40"/>
        <v>0.84413149940249099</v>
      </c>
      <c r="Z78" s="11">
        <f t="shared" ca="1" si="40"/>
        <v>0.79455229375602743</v>
      </c>
      <c r="AA78" s="11">
        <f t="shared" ca="1" si="40"/>
        <v>0.71139621217586357</v>
      </c>
      <c r="AB78" s="11">
        <f t="shared" ca="1" si="40"/>
        <v>0.83051186098375906</v>
      </c>
      <c r="AC78" s="11">
        <f t="shared" ca="1" si="40"/>
        <v>0.83685731033327515</v>
      </c>
      <c r="AD78" s="11">
        <f t="shared" ca="1" si="40"/>
        <v>0.91398966882448762</v>
      </c>
      <c r="AE78" s="11">
        <f t="shared" ca="1" si="40"/>
        <v>0.60934594230997907</v>
      </c>
      <c r="AF78" s="11">
        <f t="shared" ca="1" si="40"/>
        <v>0.75065779291131063</v>
      </c>
      <c r="AG78" s="11">
        <f t="shared" ca="1" si="40"/>
        <v>0.24195568241426318</v>
      </c>
      <c r="AH78" s="11">
        <f t="shared" ca="1" si="40"/>
        <v>0.64051120518428017</v>
      </c>
      <c r="AI78" s="11">
        <f t="shared" ca="1" si="40"/>
        <v>1.7161494698094863</v>
      </c>
      <c r="AJ78" s="11">
        <f t="shared" ca="1" si="40"/>
        <v>-0.45208682712521081</v>
      </c>
      <c r="AK78" s="11">
        <f t="shared" ca="1" si="40"/>
        <v>-4.3561759332989482E-2</v>
      </c>
      <c r="AL78" s="12">
        <f t="shared" ca="1" si="40"/>
        <v>0.10032782006630761</v>
      </c>
      <c r="AM78" s="12">
        <f t="shared" ca="1" si="40"/>
        <v>5.1884574752883404E-2</v>
      </c>
      <c r="AN78" s="12">
        <f t="shared" ca="1" si="40"/>
        <v>0.1780585375994235</v>
      </c>
      <c r="AO78" s="12">
        <f t="shared" ca="1" si="40"/>
        <v>0.48287024696715874</v>
      </c>
      <c r="AP78" s="12">
        <f t="shared" ca="1" si="40"/>
        <v>0.62517972273898081</v>
      </c>
      <c r="AQ78" s="12">
        <f t="shared" ca="1" si="40"/>
        <v>0.64511807765070261</v>
      </c>
    </row>
    <row r="79" spans="2:43" x14ac:dyDescent="0.2">
      <c r="B79" t="str">
        <f t="shared" si="31"/>
        <v xml:space="preserve">   Other services</v>
      </c>
      <c r="C79" s="11"/>
      <c r="D79" s="11">
        <f t="shared" ref="D79:AQ79" ca="1" si="41">C18/C$7*D49</f>
        <v>0.50918867768656872</v>
      </c>
      <c r="E79" s="11">
        <f t="shared" ca="1" si="41"/>
        <v>0.5892249598085767</v>
      </c>
      <c r="F79" s="11">
        <f t="shared" ca="1" si="41"/>
        <v>0.84848395338876592</v>
      </c>
      <c r="G79" s="11">
        <f t="shared" ca="1" si="41"/>
        <v>0.5049951400612458</v>
      </c>
      <c r="H79" s="11">
        <f t="shared" ca="1" si="41"/>
        <v>0.8079215368591568</v>
      </c>
      <c r="I79" s="11">
        <f t="shared" ca="1" si="41"/>
        <v>0.47080377495154013</v>
      </c>
      <c r="J79" s="11">
        <f t="shared" ca="1" si="41"/>
        <v>0.96159110819097426</v>
      </c>
      <c r="K79" s="11">
        <f t="shared" ca="1" si="41"/>
        <v>0.90252707581227498</v>
      </c>
      <c r="L79" s="11">
        <f t="shared" ca="1" si="41"/>
        <v>0.61974160972327608</v>
      </c>
      <c r="M79" s="11">
        <f t="shared" ca="1" si="41"/>
        <v>0.54194510775745186</v>
      </c>
      <c r="N79" s="11">
        <f t="shared" ca="1" si="41"/>
        <v>0.12057546847980902</v>
      </c>
      <c r="O79" s="11">
        <f t="shared" ca="1" si="41"/>
        <v>0.16551362808254272</v>
      </c>
      <c r="P79" s="11">
        <f t="shared" ca="1" si="41"/>
        <v>0.40945445127554003</v>
      </c>
      <c r="Q79" s="11">
        <f t="shared" ca="1" si="41"/>
        <v>0.33490533798099742</v>
      </c>
      <c r="R79" s="11">
        <f t="shared" ca="1" si="41"/>
        <v>0.57179514066653736</v>
      </c>
      <c r="S79" s="11">
        <f t="shared" ca="1" si="41"/>
        <v>0.46494842260383429</v>
      </c>
      <c r="T79" s="11">
        <f t="shared" ca="1" si="41"/>
        <v>0.66134868516889211</v>
      </c>
      <c r="U79" s="11">
        <f t="shared" ca="1" si="41"/>
        <v>0.64591598006305884</v>
      </c>
      <c r="V79" s="11">
        <f t="shared" ca="1" si="41"/>
        <v>2.1210920274850456E-2</v>
      </c>
      <c r="W79" s="11">
        <f t="shared" ca="1" si="41"/>
        <v>0.36634129130894788</v>
      </c>
      <c r="X79" s="11">
        <f t="shared" ca="1" si="41"/>
        <v>0.76148645019604688</v>
      </c>
      <c r="Y79" s="11">
        <f t="shared" ca="1" si="41"/>
        <v>0.6127422264920217</v>
      </c>
      <c r="Z79" s="11">
        <f t="shared" ca="1" si="41"/>
        <v>0.58963543063935187</v>
      </c>
      <c r="AA79" s="11">
        <f t="shared" ca="1" si="41"/>
        <v>0.66644840157816476</v>
      </c>
      <c r="AB79" s="11">
        <f t="shared" ca="1" si="41"/>
        <v>0.67121342210846047</v>
      </c>
      <c r="AC79" s="11">
        <f t="shared" ca="1" si="41"/>
        <v>0.98967928320214149</v>
      </c>
      <c r="AD79" s="11">
        <f t="shared" ca="1" si="41"/>
        <v>0.71476729508737646</v>
      </c>
      <c r="AE79" s="11">
        <f t="shared" ca="1" si="41"/>
        <v>0.7819609860325234</v>
      </c>
      <c r="AF79" s="11">
        <f t="shared" ca="1" si="41"/>
        <v>0.64860315740597341</v>
      </c>
      <c r="AG79" s="11">
        <f t="shared" ca="1" si="41"/>
        <v>-3.9147673303120349</v>
      </c>
      <c r="AH79" s="11">
        <f t="shared" ca="1" si="41"/>
        <v>0.63298758100435426</v>
      </c>
      <c r="AI79" s="11">
        <f t="shared" ca="1" si="41"/>
        <v>1.8863828128469453</v>
      </c>
      <c r="AJ79" s="11">
        <f t="shared" ca="1" si="41"/>
        <v>1.0784892647093558</v>
      </c>
      <c r="AK79" s="11">
        <f t="shared" ca="1" si="41"/>
        <v>0.56208721719986332</v>
      </c>
      <c r="AL79" s="12">
        <f t="shared" ca="1" si="41"/>
        <v>0.26493208777207861</v>
      </c>
      <c r="AM79" s="12">
        <f t="shared" ca="1" si="41"/>
        <v>0.27118319143383218</v>
      </c>
      <c r="AN79" s="12">
        <f t="shared" ca="1" si="41"/>
        <v>0.22587562782742077</v>
      </c>
      <c r="AO79" s="12">
        <f t="shared" ca="1" si="41"/>
        <v>0.19387725879892734</v>
      </c>
      <c r="AP79" s="12">
        <f t="shared" ca="1" si="41"/>
        <v>0.19713481599456684</v>
      </c>
      <c r="AQ79" s="12">
        <f t="shared" ca="1" si="41"/>
        <v>0.21933850718032716</v>
      </c>
    </row>
    <row r="80" spans="2:43" x14ac:dyDescent="0.2">
      <c r="B80" t="str">
        <f t="shared" si="31"/>
        <v xml:space="preserve">      Leisure and Hospitality</v>
      </c>
      <c r="C80" s="11"/>
      <c r="D80" s="11">
        <f t="shared" ref="D80:AQ80" ca="1" si="42">C19/C$7*D50</f>
        <v>8.7868842609629461E-2</v>
      </c>
      <c r="E80" s="11">
        <f t="shared" ca="1" si="42"/>
        <v>0.14730623995214379</v>
      </c>
      <c r="F80" s="11">
        <f t="shared" ca="1" si="42"/>
        <v>0.27765880459023312</v>
      </c>
      <c r="G80" s="11">
        <f t="shared" ca="1" si="42"/>
        <v>0.2082830896055762</v>
      </c>
      <c r="H80" s="11">
        <f t="shared" ca="1" si="42"/>
        <v>0.35152181460479154</v>
      </c>
      <c r="I80" s="11">
        <f t="shared" ca="1" si="42"/>
        <v>0.28475462104911847</v>
      </c>
      <c r="J80" s="11">
        <f t="shared" ca="1" si="42"/>
        <v>0.27786903197547264</v>
      </c>
      <c r="K80" s="11">
        <f t="shared" ca="1" si="42"/>
        <v>0.29825446734728234</v>
      </c>
      <c r="L80" s="11">
        <f t="shared" ca="1" si="42"/>
        <v>0.41604167824052529</v>
      </c>
      <c r="M80" s="11">
        <f t="shared" ca="1" si="42"/>
        <v>0.101050808105718</v>
      </c>
      <c r="N80" s="11">
        <f t="shared" ca="1" si="42"/>
        <v>-5.4700090578644965E-2</v>
      </c>
      <c r="O80" s="11">
        <f t="shared" ca="1" si="42"/>
        <v>-0.16789511913409005</v>
      </c>
      <c r="P80" s="11">
        <f t="shared" ca="1" si="42"/>
        <v>0.15786195711828005</v>
      </c>
      <c r="Q80" s="11">
        <f t="shared" ca="1" si="42"/>
        <v>0.24915962992649435</v>
      </c>
      <c r="R80" s="11">
        <f t="shared" ca="1" si="42"/>
        <v>0.26831810807976897</v>
      </c>
      <c r="S80" s="11">
        <f t="shared" ca="1" si="42"/>
        <v>0.29953986346275335</v>
      </c>
      <c r="T80" s="11">
        <f t="shared" ca="1" si="42"/>
        <v>0.31872927822676977</v>
      </c>
      <c r="U80" s="11">
        <f t="shared" ca="1" si="42"/>
        <v>0.11923733315249994</v>
      </c>
      <c r="V80" s="11">
        <f t="shared" ca="1" si="42"/>
        <v>-0.43259113718441844</v>
      </c>
      <c r="W80" s="11">
        <f t="shared" ca="1" si="42"/>
        <v>-7.6443608138296862E-3</v>
      </c>
      <c r="X80" s="11">
        <f t="shared" ca="1" si="42"/>
        <v>0.21483943735938252</v>
      </c>
      <c r="Y80" s="11">
        <f t="shared" ca="1" si="42"/>
        <v>0.32335918644703132</v>
      </c>
      <c r="Z80" s="11">
        <f t="shared" ca="1" si="42"/>
        <v>0.40013014218604609</v>
      </c>
      <c r="AA80" s="11">
        <f t="shared" ca="1" si="42"/>
        <v>0.31851905287749255</v>
      </c>
      <c r="AB80" s="11">
        <f t="shared" ca="1" si="42"/>
        <v>0.40769600457915722</v>
      </c>
      <c r="AC80" s="11">
        <f t="shared" ca="1" si="42"/>
        <v>0.41869033662703009</v>
      </c>
      <c r="AD80" s="11">
        <f t="shared" ca="1" si="42"/>
        <v>0.31682947477276957</v>
      </c>
      <c r="AE80" s="11">
        <f t="shared" ca="1" si="42"/>
        <v>0.27845922526015804</v>
      </c>
      <c r="AF80" s="11">
        <f t="shared" ca="1" si="42"/>
        <v>0.12962389722953013</v>
      </c>
      <c r="AG80" s="11">
        <f t="shared" ca="1" si="42"/>
        <v>-2.9001602011256602</v>
      </c>
      <c r="AH80" s="11">
        <f t="shared" ca="1" si="42"/>
        <v>0.36915915976165053</v>
      </c>
      <c r="AI80" s="11">
        <f t="shared" ca="1" si="42"/>
        <v>1.3850579533511287</v>
      </c>
      <c r="AJ80" s="11">
        <f t="shared" ca="1" si="42"/>
        <v>0.6457708387462513</v>
      </c>
      <c r="AK80" s="11">
        <f t="shared" ca="1" si="42"/>
        <v>0.20890908239261721</v>
      </c>
      <c r="AL80" s="12">
        <f t="shared" ca="1" si="42"/>
        <v>-3.6130421237160065E-2</v>
      </c>
      <c r="AM80" s="12">
        <f t="shared" ca="1" si="42"/>
        <v>4.9763450221254397E-2</v>
      </c>
      <c r="AN80" s="12">
        <f t="shared" ca="1" si="42"/>
        <v>6.745488933459895E-2</v>
      </c>
      <c r="AO80" s="12">
        <f t="shared" ca="1" si="42"/>
        <v>-2.0627408045432921E-2</v>
      </c>
      <c r="AP80" s="12">
        <f t="shared" ca="1" si="42"/>
        <v>1.8025739497347305E-2</v>
      </c>
      <c r="AQ80" s="12">
        <f t="shared" ca="1" si="42"/>
        <v>3.2906688021325889E-2</v>
      </c>
    </row>
    <row r="81" spans="2:43" x14ac:dyDescent="0.2">
      <c r="B81" t="str">
        <f t="shared" ref="B81:B83" si="43">B51</f>
        <v xml:space="preserve">   Government</v>
      </c>
      <c r="C81" s="11"/>
      <c r="D81" s="11">
        <f t="shared" ref="D81:AQ81" ca="1" si="44">C20/C$7*D51</f>
        <v>0.49642140995696538</v>
      </c>
      <c r="E81" s="11">
        <f t="shared" ca="1" si="44"/>
        <v>0.51669346094889212</v>
      </c>
      <c r="F81" s="11">
        <f t="shared" ca="1" si="44"/>
        <v>0.2806126216603424</v>
      </c>
      <c r="G81" s="11">
        <f t="shared" ca="1" si="44"/>
        <v>0.22801517177873709</v>
      </c>
      <c r="H81" s="11">
        <f t="shared" ca="1" si="44"/>
        <v>0.29148825367434461</v>
      </c>
      <c r="I81" s="11">
        <f t="shared" ca="1" si="44"/>
        <v>0.2400176107596072</v>
      </c>
      <c r="J81" s="11">
        <f t="shared" ca="1" si="44"/>
        <v>0.25802124397722132</v>
      </c>
      <c r="K81" s="11">
        <f t="shared" ca="1" si="44"/>
        <v>0.3648926672101272</v>
      </c>
      <c r="L81" s="11">
        <f t="shared" ca="1" si="44"/>
        <v>0.30925353234198977</v>
      </c>
      <c r="M81" s="11">
        <f t="shared" ca="1" si="44"/>
        <v>0.22616133242708533</v>
      </c>
      <c r="N81" s="11">
        <f t="shared" ca="1" si="44"/>
        <v>0.42642543730663718</v>
      </c>
      <c r="O81" s="11">
        <f t="shared" ca="1" si="44"/>
        <v>0.28399280789702736</v>
      </c>
      <c r="P81" s="11">
        <f t="shared" ca="1" si="44"/>
        <v>0.15786195711827819</v>
      </c>
      <c r="Q81" s="11">
        <f t="shared" ca="1" si="44"/>
        <v>-1.2426914210811337E-3</v>
      </c>
      <c r="R81" s="11">
        <f t="shared" ca="1" si="44"/>
        <v>-1.171964150233293E-2</v>
      </c>
      <c r="S81" s="11">
        <f t="shared" ca="1" si="44"/>
        <v>4.7517367898707433E-2</v>
      </c>
      <c r="T81" s="11">
        <f t="shared" ca="1" si="44"/>
        <v>0.1194506435767614</v>
      </c>
      <c r="U81" s="11">
        <f t="shared" ca="1" si="44"/>
        <v>0.29328993320448776</v>
      </c>
      <c r="V81" s="11">
        <f t="shared" ca="1" si="44"/>
        <v>0.10884551193672516</v>
      </c>
      <c r="W81" s="11">
        <f t="shared" ca="1" si="44"/>
        <v>-2.41091379513096E-2</v>
      </c>
      <c r="X81" s="11">
        <f t="shared" ca="1" si="44"/>
        <v>-0.25900087726103793</v>
      </c>
      <c r="Y81" s="11">
        <f t="shared" ca="1" si="44"/>
        <v>3.7490920167772501E-2</v>
      </c>
      <c r="Z81" s="11">
        <f t="shared" ca="1" si="44"/>
        <v>0.14212896633998209</v>
      </c>
      <c r="AA81" s="11">
        <f t="shared" ca="1" si="44"/>
        <v>0.19643857964918507</v>
      </c>
      <c r="AB81" s="11">
        <f t="shared" ca="1" si="44"/>
        <v>0.33425672428409864</v>
      </c>
      <c r="AC81" s="11">
        <f t="shared" ca="1" si="44"/>
        <v>0.30669067157930235</v>
      </c>
      <c r="AD81" s="11">
        <f t="shared" ca="1" si="44"/>
        <v>0.21290940704730071</v>
      </c>
      <c r="AE81" s="11">
        <f t="shared" ca="1" si="44"/>
        <v>-0.16272306413959403</v>
      </c>
      <c r="AF81" s="11">
        <f t="shared" ca="1" si="44"/>
        <v>-0.14365036372078763</v>
      </c>
      <c r="AG81" s="11">
        <f t="shared" ca="1" si="44"/>
        <v>-0.36057067516032026</v>
      </c>
      <c r="AH81" s="11">
        <f t="shared" ca="1" si="44"/>
        <v>-0.13191421062135145</v>
      </c>
      <c r="AI81" s="11">
        <f t="shared" ca="1" si="44"/>
        <v>-0.14408155410706444</v>
      </c>
      <c r="AJ81" s="11">
        <f t="shared" ca="1" si="44"/>
        <v>0.44925242695514433</v>
      </c>
      <c r="AK81" s="11">
        <f t="shared" ca="1" si="44"/>
        <v>0.86280387840179895</v>
      </c>
      <c r="AL81" s="12">
        <f t="shared" ca="1" si="44"/>
        <v>5.745593028825003E-2</v>
      </c>
      <c r="AM81" s="12">
        <f t="shared" ca="1" si="44"/>
        <v>-5.8697461260774554E-2</v>
      </c>
      <c r="AN81" s="12">
        <f t="shared" ca="1" si="44"/>
        <v>-1.5004161115159006E-2</v>
      </c>
      <c r="AO81" s="12">
        <f t="shared" ca="1" si="44"/>
        <v>4.2042352961909418E-2</v>
      </c>
      <c r="AP81" s="12">
        <f t="shared" ca="1" si="44"/>
        <v>7.8950641239834959E-2</v>
      </c>
      <c r="AQ81" s="12">
        <f t="shared" ca="1" si="44"/>
        <v>0.11231619227792856</v>
      </c>
    </row>
    <row r="82" spans="2:43" x14ac:dyDescent="0.2">
      <c r="B82" t="str">
        <f t="shared" si="43"/>
        <v xml:space="preserve">      State and local</v>
      </c>
      <c r="C82" s="11"/>
      <c r="D82" s="11">
        <f t="shared" ref="D82:AQ82" ca="1" si="45">C21/C$7*D52</f>
        <v>0.52571102416017723</v>
      </c>
      <c r="E82" s="11">
        <f t="shared" ca="1" si="45"/>
        <v>0.48827905933375609</v>
      </c>
      <c r="F82" s="11">
        <f t="shared" ca="1" si="45"/>
        <v>0.22965927720096393</v>
      </c>
      <c r="G82" s="11">
        <f t="shared" ca="1" si="45"/>
        <v>0.23386171464485822</v>
      </c>
      <c r="H82" s="11">
        <f t="shared" ca="1" si="45"/>
        <v>0.32475986575628019</v>
      </c>
      <c r="I82" s="11">
        <f t="shared" ca="1" si="45"/>
        <v>0.26913217301151149</v>
      </c>
      <c r="J82" s="11">
        <f t="shared" ca="1" si="45"/>
        <v>0.23817345597897543</v>
      </c>
      <c r="K82" s="11">
        <f t="shared" ca="1" si="45"/>
        <v>0.30731208674611393</v>
      </c>
      <c r="L82" s="11">
        <f t="shared" ca="1" si="45"/>
        <v>0.26604445596686627</v>
      </c>
      <c r="M82" s="11">
        <f t="shared" ca="1" si="45"/>
        <v>0.1696209993203156</v>
      </c>
      <c r="N82" s="11">
        <f t="shared" ca="1" si="45"/>
        <v>0.43995341669705473</v>
      </c>
      <c r="O82" s="11">
        <f t="shared" ca="1" si="45"/>
        <v>0.25541491527845389</v>
      </c>
      <c r="P82" s="11">
        <f t="shared" ca="1" si="45"/>
        <v>9.9280371468917425E-2</v>
      </c>
      <c r="Q82" s="11">
        <f t="shared" ca="1" si="45"/>
        <v>1.5533642763497849E-2</v>
      </c>
      <c r="R82" s="11">
        <f t="shared" ca="1" si="45"/>
        <v>2.0355166819843472E-2</v>
      </c>
      <c r="S82" s="11">
        <f t="shared" ca="1" si="45"/>
        <v>8.5410965083756937E-2</v>
      </c>
      <c r="T82" s="11">
        <f t="shared" ca="1" si="45"/>
        <v>0.12178138784167536</v>
      </c>
      <c r="U82" s="11">
        <f t="shared" ca="1" si="45"/>
        <v>0.27577165203042181</v>
      </c>
      <c r="V82" s="11">
        <f t="shared" ca="1" si="45"/>
        <v>7.7029131524450206E-2</v>
      </c>
      <c r="W82" s="11">
        <f t="shared" ca="1" si="45"/>
        <v>-2.4109137951309621E-2</v>
      </c>
      <c r="X82" s="11">
        <f t="shared" ca="1" si="45"/>
        <v>-0.1903716125490128</v>
      </c>
      <c r="Y82" s="11">
        <f t="shared" ca="1" si="45"/>
        <v>6.5609110293602252E-2</v>
      </c>
      <c r="Z82" s="11">
        <f t="shared" ca="1" si="45"/>
        <v>0.17923090534439465</v>
      </c>
      <c r="AA82" s="11">
        <f t="shared" ca="1" si="45"/>
        <v>0.22307431926263221</v>
      </c>
      <c r="AB82" s="11">
        <f t="shared" ca="1" si="45"/>
        <v>0.34019666607266935</v>
      </c>
      <c r="AC82" s="11">
        <f t="shared" ca="1" si="45"/>
        <v>0.29936359068832663</v>
      </c>
      <c r="AD82" s="11">
        <f t="shared" ca="1" si="45"/>
        <v>0.20936091692984896</v>
      </c>
      <c r="AE82" s="11">
        <f t="shared" ca="1" si="45"/>
        <v>-0.1315633284532905</v>
      </c>
      <c r="AF82" s="11">
        <f t="shared" ca="1" si="45"/>
        <v>-0.12285249961306188</v>
      </c>
      <c r="AG82" s="11">
        <f t="shared" ca="1" si="45"/>
        <v>-0.39743111115312052</v>
      </c>
      <c r="AH82" s="11">
        <f t="shared" ca="1" si="45"/>
        <v>-0.1013181389563217</v>
      </c>
      <c r="AI82" s="11">
        <f t="shared" ca="1" si="45"/>
        <v>-0.10065971588301917</v>
      </c>
      <c r="AJ82" s="11">
        <f t="shared" ca="1" si="45"/>
        <v>0.43413562604813855</v>
      </c>
      <c r="AK82" s="11">
        <f t="shared" ca="1" si="45"/>
        <v>0.83516792355613845</v>
      </c>
      <c r="AL82" s="12">
        <f t="shared" ca="1" si="45"/>
        <v>8.4941201634915336E-2</v>
      </c>
      <c r="AM82" s="12">
        <f t="shared" ca="1" si="45"/>
        <v>-7.8383523673609366E-3</v>
      </c>
      <c r="AN82" s="12">
        <f t="shared" ca="1" si="45"/>
        <v>-1.0606437606655963E-2</v>
      </c>
      <c r="AO82" s="12">
        <f t="shared" ca="1" si="45"/>
        <v>4.0622859056235028E-2</v>
      </c>
      <c r="AP82" s="12">
        <f t="shared" ca="1" si="45"/>
        <v>7.320904885856773E-2</v>
      </c>
      <c r="AQ82" s="12">
        <f t="shared" ca="1" si="45"/>
        <v>9.2220956230115281E-2</v>
      </c>
    </row>
    <row r="83" spans="2:43" x14ac:dyDescent="0.2">
      <c r="B83" t="str">
        <f t="shared" si="43"/>
        <v xml:space="preserve">      Federal</v>
      </c>
      <c r="C83" s="11"/>
      <c r="D83" s="11">
        <f t="shared" ref="D83:AQ83" ca="1" si="46">C22/C$7*D53</f>
        <v>-2.9289614203210104E-2</v>
      </c>
      <c r="E83" s="11">
        <f t="shared" ca="1" si="46"/>
        <v>2.841440161513482E-2</v>
      </c>
      <c r="F83" s="11">
        <f t="shared" ca="1" si="46"/>
        <v>5.0953344459377811E-2</v>
      </c>
      <c r="G83" s="11">
        <f t="shared" ca="1" si="46"/>
        <v>-5.8465428661214399E-3</v>
      </c>
      <c r="H83" s="11">
        <f t="shared" ca="1" si="46"/>
        <v>-3.327161208193493E-2</v>
      </c>
      <c r="I83" s="11">
        <f t="shared" ca="1" si="46"/>
        <v>-2.9114562251905337E-2</v>
      </c>
      <c r="J83" s="11">
        <f t="shared" ca="1" si="46"/>
        <v>1.9847787998247952E-2</v>
      </c>
      <c r="K83" s="11">
        <f t="shared" ca="1" si="46"/>
        <v>5.7580580464008962E-2</v>
      </c>
      <c r="L83" s="11">
        <f t="shared" ca="1" si="46"/>
        <v>4.3209076375128642E-2</v>
      </c>
      <c r="M83" s="11">
        <f t="shared" ca="1" si="46"/>
        <v>5.6540333106770958E-2</v>
      </c>
      <c r="N83" s="11">
        <f t="shared" ca="1" si="46"/>
        <v>-1.3527979390417489E-2</v>
      </c>
      <c r="O83" s="11">
        <f t="shared" ca="1" si="46"/>
        <v>2.8577892618568499E-2</v>
      </c>
      <c r="P83" s="11">
        <f t="shared" ca="1" si="46"/>
        <v>5.8581585649361625E-2</v>
      </c>
      <c r="Q83" s="11">
        <f t="shared" ca="1" si="46"/>
        <v>-1.6776334184576774E-2</v>
      </c>
      <c r="R83" s="11">
        <f t="shared" ca="1" si="46"/>
        <v>-3.2074808322179384E-2</v>
      </c>
      <c r="S83" s="11">
        <f t="shared" ca="1" si="46"/>
        <v>-3.7893597185046916E-2</v>
      </c>
      <c r="T83" s="11">
        <f t="shared" ca="1" si="46"/>
        <v>-2.3307442649123035E-3</v>
      </c>
      <c r="U83" s="11">
        <f t="shared" ca="1" si="46"/>
        <v>1.7518281174063791E-2</v>
      </c>
      <c r="V83" s="11">
        <f t="shared" ca="1" si="46"/>
        <v>3.1816380412273769E-2</v>
      </c>
      <c r="W83" s="11">
        <f t="shared" ca="1" si="46"/>
        <v>-1.9115212372706448E-16</v>
      </c>
      <c r="X83" s="11">
        <f t="shared" ca="1" si="46"/>
        <v>-6.862926471202549E-2</v>
      </c>
      <c r="Y83" s="11">
        <f t="shared" ca="1" si="46"/>
        <v>-2.8118190125829032E-2</v>
      </c>
      <c r="Z83" s="11">
        <f t="shared" ca="1" si="46"/>
        <v>-3.7101939004412075E-2</v>
      </c>
      <c r="AA83" s="11">
        <f t="shared" ca="1" si="46"/>
        <v>-2.6635739613448665E-2</v>
      </c>
      <c r="AB83" s="11">
        <f t="shared" ca="1" si="46"/>
        <v>-5.9399417885706097E-3</v>
      </c>
      <c r="AC83" s="11">
        <f t="shared" ca="1" si="46"/>
        <v>7.327080890973346E-3</v>
      </c>
      <c r="AD83" s="11">
        <f t="shared" ca="1" si="46"/>
        <v>3.5484901174547023E-3</v>
      </c>
      <c r="AE83" s="11">
        <f t="shared" ca="1" si="46"/>
        <v>-3.1159735686305413E-2</v>
      </c>
      <c r="AF83" s="11">
        <f t="shared" ca="1" si="46"/>
        <v>-2.0797864107723253E-2</v>
      </c>
      <c r="AG83" s="11">
        <f t="shared" ca="1" si="46"/>
        <v>3.6860435992798167E-2</v>
      </c>
      <c r="AH83" s="11">
        <f t="shared" ca="1" si="46"/>
        <v>-3.059607166502833E-2</v>
      </c>
      <c r="AI83" s="11">
        <f t="shared" ca="1" si="46"/>
        <v>-4.3421838224046945E-2</v>
      </c>
      <c r="AJ83" s="11">
        <f t="shared" ca="1" si="46"/>
        <v>1.5116800907007996E-2</v>
      </c>
      <c r="AK83" s="11">
        <f t="shared" ca="1" si="46"/>
        <v>2.7635954845660407E-2</v>
      </c>
      <c r="AL83" s="12">
        <f t="shared" ca="1" si="46"/>
        <v>-2.748555034246759E-2</v>
      </c>
      <c r="AM83" s="12">
        <f t="shared" ca="1" si="46"/>
        <v>-5.0858829981572054E-2</v>
      </c>
      <c r="AN83" s="12">
        <f t="shared" ca="1" si="46"/>
        <v>-4.3984173746299329E-3</v>
      </c>
      <c r="AO83" s="12">
        <f t="shared" ca="1" si="46"/>
        <v>1.4214214434723502E-3</v>
      </c>
      <c r="AP83" s="12">
        <f t="shared" ca="1" si="46"/>
        <v>5.7409112908313768E-3</v>
      </c>
      <c r="AQ83" s="12">
        <f t="shared" ca="1" si="46"/>
        <v>2.0095907859661238E-2</v>
      </c>
    </row>
  </sheetData>
  <pageMargins left="0.85" right="0.5" top="0.9" bottom="0.4" header="0.5" footer="0.5"/>
  <pageSetup scale="84" fitToWidth="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12911-9E69-41B0-BAB4-48A50D4745C3}">
  <sheetPr codeName="Sheet8">
    <tabColor rgb="FFFD6467"/>
    <pageSetUpPr fitToPage="1"/>
  </sheetPr>
  <dimension ref="A1:FJ134"/>
  <sheetViews>
    <sheetView zoomScale="85" zoomScaleNormal="85" workbookViewId="0">
      <pane xSplit="2" ySplit="4" topLeftCell="EI5" activePane="bottomRight" state="frozen"/>
      <selection activeCell="FG45" sqref="FG45"/>
      <selection pane="topRight" activeCell="FG45" sqref="FG45"/>
      <selection pane="bottomLeft" activeCell="FG45" sqref="FG45"/>
      <selection pane="bottomRight" activeCell="EI3" sqref="EI3"/>
    </sheetView>
  </sheetViews>
  <sheetFormatPr defaultRowHeight="12.75" x14ac:dyDescent="0.2"/>
  <cols>
    <col min="1" max="1" width="9.140625" hidden="1" customWidth="1"/>
    <col min="2" max="2" width="64.85546875" bestFit="1" customWidth="1"/>
  </cols>
  <sheetData>
    <row r="1" spans="1:166" ht="14.25" x14ac:dyDescent="0.2">
      <c r="B1" s="28" t="str">
        <f>Info!B3</f>
        <v>Seattle MD (King &amp; Snohomish Counties) Economic Forecast</v>
      </c>
      <c r="DU1" s="7"/>
      <c r="DY1" s="7"/>
    </row>
    <row r="2" spans="1:166" x14ac:dyDescent="0.2">
      <c r="B2" t="str">
        <f>Info!B4</f>
        <v>City of Seattle Office of Economic and Revenue Forecasts</v>
      </c>
      <c r="DU2" s="7"/>
      <c r="DY2" s="7"/>
      <c r="EL2" s="7"/>
      <c r="EM2" s="7"/>
    </row>
    <row r="3" spans="1:166" x14ac:dyDescent="0.2">
      <c r="C3" t="s">
        <v>174</v>
      </c>
      <c r="EI3" t="s">
        <v>173</v>
      </c>
    </row>
    <row r="4" spans="1:166" x14ac:dyDescent="0.2">
      <c r="B4" s="2"/>
      <c r="C4" s="14" t="s">
        <v>5</v>
      </c>
      <c r="D4" s="14" t="s">
        <v>6</v>
      </c>
      <c r="E4" s="14" t="s">
        <v>7</v>
      </c>
      <c r="F4" s="14" t="s">
        <v>8</v>
      </c>
      <c r="G4" s="14" t="s">
        <v>9</v>
      </c>
      <c r="H4" s="14" t="s">
        <v>10</v>
      </c>
      <c r="I4" s="14" t="s">
        <v>11</v>
      </c>
      <c r="J4" s="14" t="s">
        <v>12</v>
      </c>
      <c r="K4" s="14" t="s">
        <v>13</v>
      </c>
      <c r="L4" s="14" t="s">
        <v>14</v>
      </c>
      <c r="M4" s="14" t="s">
        <v>15</v>
      </c>
      <c r="N4" s="14" t="s">
        <v>16</v>
      </c>
      <c r="O4" s="14" t="s">
        <v>17</v>
      </c>
      <c r="P4" s="14" t="s">
        <v>18</v>
      </c>
      <c r="Q4" s="14" t="s">
        <v>19</v>
      </c>
      <c r="R4" s="14" t="s">
        <v>20</v>
      </c>
      <c r="S4" s="14" t="s">
        <v>21</v>
      </c>
      <c r="T4" s="14" t="s">
        <v>22</v>
      </c>
      <c r="U4" s="14" t="s">
        <v>23</v>
      </c>
      <c r="V4" s="14" t="s">
        <v>24</v>
      </c>
      <c r="W4" s="14" t="s">
        <v>25</v>
      </c>
      <c r="X4" s="14" t="s">
        <v>26</v>
      </c>
      <c r="Y4" s="14" t="s">
        <v>27</v>
      </c>
      <c r="Z4" s="14" t="s">
        <v>28</v>
      </c>
      <c r="AA4" s="14" t="s">
        <v>29</v>
      </c>
      <c r="AB4" s="14" t="s">
        <v>30</v>
      </c>
      <c r="AC4" s="14" t="s">
        <v>31</v>
      </c>
      <c r="AD4" s="14" t="s">
        <v>32</v>
      </c>
      <c r="AE4" s="14" t="s">
        <v>33</v>
      </c>
      <c r="AF4" s="14" t="s">
        <v>34</v>
      </c>
      <c r="AG4" s="14" t="s">
        <v>35</v>
      </c>
      <c r="AH4" s="14" t="s">
        <v>36</v>
      </c>
      <c r="AI4" s="14" t="s">
        <v>37</v>
      </c>
      <c r="AJ4" s="14" t="s">
        <v>38</v>
      </c>
      <c r="AK4" s="14" t="s">
        <v>39</v>
      </c>
      <c r="AL4" s="14" t="s">
        <v>40</v>
      </c>
      <c r="AM4" s="14" t="s">
        <v>41</v>
      </c>
      <c r="AN4" s="14" t="s">
        <v>42</v>
      </c>
      <c r="AO4" s="14" t="s">
        <v>43</v>
      </c>
      <c r="AP4" s="14" t="s">
        <v>44</v>
      </c>
      <c r="AQ4" s="14" t="s">
        <v>45</v>
      </c>
      <c r="AR4" s="14" t="s">
        <v>46</v>
      </c>
      <c r="AS4" s="14" t="s">
        <v>47</v>
      </c>
      <c r="AT4" s="14" t="s">
        <v>48</v>
      </c>
      <c r="AU4" s="14" t="s">
        <v>49</v>
      </c>
      <c r="AV4" s="14" t="s">
        <v>50</v>
      </c>
      <c r="AW4" s="14" t="s">
        <v>51</v>
      </c>
      <c r="AX4" s="14" t="s">
        <v>52</v>
      </c>
      <c r="AY4" s="14" t="s">
        <v>53</v>
      </c>
      <c r="AZ4" s="14" t="s">
        <v>54</v>
      </c>
      <c r="BA4" s="14" t="s">
        <v>55</v>
      </c>
      <c r="BB4" s="14" t="s">
        <v>56</v>
      </c>
      <c r="BC4" s="14" t="s">
        <v>57</v>
      </c>
      <c r="BD4" s="14" t="s">
        <v>58</v>
      </c>
      <c r="BE4" s="14" t="s">
        <v>59</v>
      </c>
      <c r="BF4" s="14" t="s">
        <v>60</v>
      </c>
      <c r="BG4" s="14" t="s">
        <v>61</v>
      </c>
      <c r="BH4" s="14" t="s">
        <v>62</v>
      </c>
      <c r="BI4" s="14" t="s">
        <v>63</v>
      </c>
      <c r="BJ4" s="14" t="s">
        <v>64</v>
      </c>
      <c r="BK4" s="14" t="s">
        <v>65</v>
      </c>
      <c r="BL4" s="14" t="s">
        <v>66</v>
      </c>
      <c r="BM4" s="14" t="s">
        <v>67</v>
      </c>
      <c r="BN4" s="14" t="s">
        <v>68</v>
      </c>
      <c r="BO4" s="14" t="s">
        <v>69</v>
      </c>
      <c r="BP4" s="14" t="s">
        <v>70</v>
      </c>
      <c r="BQ4" s="14" t="s">
        <v>71</v>
      </c>
      <c r="BR4" s="14" t="s">
        <v>72</v>
      </c>
      <c r="BS4" s="14" t="s">
        <v>73</v>
      </c>
      <c r="BT4" s="14" t="s">
        <v>74</v>
      </c>
      <c r="BU4" s="14" t="s">
        <v>75</v>
      </c>
      <c r="BV4" s="14" t="s">
        <v>76</v>
      </c>
      <c r="BW4" s="14" t="s">
        <v>77</v>
      </c>
      <c r="BX4" s="14" t="s">
        <v>78</v>
      </c>
      <c r="BY4" s="14" t="s">
        <v>79</v>
      </c>
      <c r="BZ4" s="14" t="s">
        <v>80</v>
      </c>
      <c r="CA4" s="14" t="s">
        <v>81</v>
      </c>
      <c r="CB4" s="14" t="s">
        <v>82</v>
      </c>
      <c r="CC4" s="14" t="s">
        <v>83</v>
      </c>
      <c r="CD4" s="14" t="s">
        <v>84</v>
      </c>
      <c r="CE4" s="14" t="s">
        <v>85</v>
      </c>
      <c r="CF4" s="14" t="s">
        <v>86</v>
      </c>
      <c r="CG4" s="14" t="s">
        <v>87</v>
      </c>
      <c r="CH4" s="14" t="s">
        <v>88</v>
      </c>
      <c r="CI4" s="14" t="s">
        <v>89</v>
      </c>
      <c r="CJ4" s="14" t="s">
        <v>90</v>
      </c>
      <c r="CK4" s="14" t="s">
        <v>91</v>
      </c>
      <c r="CL4" s="14" t="s">
        <v>92</v>
      </c>
      <c r="CM4" s="14" t="s">
        <v>93</v>
      </c>
      <c r="CN4" s="14" t="s">
        <v>94</v>
      </c>
      <c r="CO4" s="14" t="s">
        <v>95</v>
      </c>
      <c r="CP4" s="14" t="s">
        <v>96</v>
      </c>
      <c r="CQ4" s="14" t="s">
        <v>97</v>
      </c>
      <c r="CR4" s="14" t="s">
        <v>98</v>
      </c>
      <c r="CS4" s="14" t="s">
        <v>99</v>
      </c>
      <c r="CT4" s="14" t="s">
        <v>100</v>
      </c>
      <c r="CU4" s="14" t="s">
        <v>101</v>
      </c>
      <c r="CV4" s="14" t="s">
        <v>102</v>
      </c>
      <c r="CW4" s="14" t="s">
        <v>103</v>
      </c>
      <c r="CX4" s="14" t="s">
        <v>104</v>
      </c>
      <c r="CY4" s="14" t="s">
        <v>105</v>
      </c>
      <c r="CZ4" s="14" t="s">
        <v>106</v>
      </c>
      <c r="DA4" s="14" t="s">
        <v>107</v>
      </c>
      <c r="DB4" s="14" t="s">
        <v>108</v>
      </c>
      <c r="DC4" s="14" t="s">
        <v>109</v>
      </c>
      <c r="DD4" s="14" t="s">
        <v>110</v>
      </c>
      <c r="DE4" s="14" t="s">
        <v>111</v>
      </c>
      <c r="DF4" s="14" t="s">
        <v>112</v>
      </c>
      <c r="DG4" s="14" t="s">
        <v>113</v>
      </c>
      <c r="DH4" s="14" t="s">
        <v>114</v>
      </c>
      <c r="DI4" s="14" t="s">
        <v>115</v>
      </c>
      <c r="DJ4" s="14" t="s">
        <v>116</v>
      </c>
      <c r="DK4" s="14" t="s">
        <v>117</v>
      </c>
      <c r="DL4" s="14" t="s">
        <v>118</v>
      </c>
      <c r="DM4" s="14" t="s">
        <v>119</v>
      </c>
      <c r="DN4" s="14" t="s">
        <v>120</v>
      </c>
      <c r="DO4" s="14" t="s">
        <v>121</v>
      </c>
      <c r="DP4" s="14" t="s">
        <v>122</v>
      </c>
      <c r="DQ4" s="14" t="s">
        <v>123</v>
      </c>
      <c r="DR4" s="14" t="s">
        <v>124</v>
      </c>
      <c r="DS4" s="14" t="s">
        <v>125</v>
      </c>
      <c r="DT4" s="14" t="s">
        <v>126</v>
      </c>
      <c r="DU4" s="14" t="s">
        <v>127</v>
      </c>
      <c r="DV4" s="14" t="s">
        <v>128</v>
      </c>
      <c r="DW4" s="14" t="s">
        <v>129</v>
      </c>
      <c r="DX4" s="14" t="s">
        <v>130</v>
      </c>
      <c r="DY4" s="14" t="s">
        <v>131</v>
      </c>
      <c r="DZ4" s="14" t="s">
        <v>132</v>
      </c>
      <c r="EA4" s="14" t="s">
        <v>133</v>
      </c>
      <c r="EB4" s="14" t="s">
        <v>134</v>
      </c>
      <c r="EC4" s="14" t="s">
        <v>135</v>
      </c>
      <c r="ED4" s="14" t="s">
        <v>136</v>
      </c>
      <c r="EE4" s="14" t="s">
        <v>137</v>
      </c>
      <c r="EF4" s="14" t="s">
        <v>138</v>
      </c>
      <c r="EG4" s="14" t="s">
        <v>139</v>
      </c>
      <c r="EH4" s="14" t="s">
        <v>140</v>
      </c>
      <c r="EI4" s="14" t="s">
        <v>141</v>
      </c>
      <c r="EJ4" s="14" t="s">
        <v>142</v>
      </c>
      <c r="EK4" s="14" t="s">
        <v>143</v>
      </c>
      <c r="EL4" s="14" t="s">
        <v>144</v>
      </c>
      <c r="EM4" s="14" t="s">
        <v>145</v>
      </c>
      <c r="EN4" s="14" t="s">
        <v>146</v>
      </c>
      <c r="EO4" s="14" t="s">
        <v>147</v>
      </c>
      <c r="EP4" s="14" t="s">
        <v>148</v>
      </c>
      <c r="EQ4" s="14" t="s">
        <v>149</v>
      </c>
      <c r="ER4" s="14" t="s">
        <v>150</v>
      </c>
      <c r="ES4" s="14" t="s">
        <v>151</v>
      </c>
      <c r="ET4" s="14" t="s">
        <v>152</v>
      </c>
      <c r="EU4" s="14" t="s">
        <v>153</v>
      </c>
      <c r="EV4" s="14" t="s">
        <v>154</v>
      </c>
      <c r="EW4" s="14" t="s">
        <v>155</v>
      </c>
      <c r="EX4" s="14" t="s">
        <v>156</v>
      </c>
      <c r="EY4" s="14" t="s">
        <v>157</v>
      </c>
      <c r="EZ4" s="14" t="s">
        <v>158</v>
      </c>
      <c r="FA4" s="14" t="s">
        <v>159</v>
      </c>
      <c r="FB4" s="14" t="s">
        <v>160</v>
      </c>
      <c r="FC4" s="14" t="s">
        <v>161</v>
      </c>
      <c r="FD4" s="14" t="s">
        <v>162</v>
      </c>
      <c r="FE4" s="14" t="s">
        <v>163</v>
      </c>
      <c r="FF4" s="14" t="s">
        <v>164</v>
      </c>
      <c r="FG4" s="14" t="s">
        <v>266</v>
      </c>
      <c r="FH4" s="14" t="s">
        <v>267</v>
      </c>
      <c r="FI4" s="14" t="s">
        <v>268</v>
      </c>
      <c r="FJ4" s="14" t="s">
        <v>269</v>
      </c>
    </row>
    <row r="5" spans="1:166" x14ac:dyDescent="0.2">
      <c r="A5" t="s">
        <v>206</v>
      </c>
      <c r="B5" t="s">
        <v>1</v>
      </c>
      <c r="C5" s="47">
        <v>3.8997305601553829</v>
      </c>
      <c r="D5" s="47">
        <v>3.7889163215427017</v>
      </c>
      <c r="E5" s="47">
        <v>3.6398463109568975</v>
      </c>
      <c r="F5" s="47">
        <v>3.7035648266405143</v>
      </c>
      <c r="G5" s="47">
        <v>3.9679879907477562</v>
      </c>
      <c r="H5" s="47">
        <v>4.3159080491324877</v>
      </c>
      <c r="I5" s="47">
        <v>4.6620018743159477</v>
      </c>
      <c r="J5" s="47">
        <v>4.9154460431102169</v>
      </c>
      <c r="K5" s="47">
        <v>5.1082459844655208</v>
      </c>
      <c r="L5" s="47">
        <v>5.2757371771786037</v>
      </c>
      <c r="M5" s="47">
        <v>5.5313263296569488</v>
      </c>
      <c r="N5" s="47">
        <v>5.8057798008460955</v>
      </c>
      <c r="O5" s="47">
        <v>5.785066961298198</v>
      </c>
      <c r="P5" s="47">
        <v>5.6688269164380438</v>
      </c>
      <c r="Q5" s="47">
        <v>5.4565325672001004</v>
      </c>
      <c r="R5" s="47">
        <v>5.3142965033700351</v>
      </c>
      <c r="S5" s="47">
        <v>5.2778972959027337</v>
      </c>
      <c r="T5" s="47">
        <v>5.0971570220109053</v>
      </c>
      <c r="U5" s="47">
        <v>4.9022296856374661</v>
      </c>
      <c r="V5" s="47">
        <v>4.7295781937981287</v>
      </c>
      <c r="W5" s="47">
        <v>4.7878283250650462</v>
      </c>
      <c r="X5" s="47">
        <v>5.0415993397172896</v>
      </c>
      <c r="Y5" s="47">
        <v>5.1738457748980355</v>
      </c>
      <c r="Z5" s="47">
        <v>5.236843524908279</v>
      </c>
      <c r="AA5" s="47">
        <v>5.1478874535713395</v>
      </c>
      <c r="AB5" s="47">
        <v>4.8812560239713791</v>
      </c>
      <c r="AC5" s="47">
        <v>4.5819616732268758</v>
      </c>
      <c r="AD5" s="47">
        <v>4.5212666573749631</v>
      </c>
      <c r="AE5" s="47">
        <v>4.4296563775935915</v>
      </c>
      <c r="AF5" s="47">
        <v>4.2556050383158164</v>
      </c>
      <c r="AG5" s="47">
        <v>3.7213336049078953</v>
      </c>
      <c r="AH5" s="47">
        <v>3.2365903122567139</v>
      </c>
      <c r="AI5" s="47">
        <v>3.2015294304854356</v>
      </c>
      <c r="AJ5" s="47">
        <v>3.4390537242620209</v>
      </c>
      <c r="AK5" s="47">
        <v>3.4774003115582106</v>
      </c>
      <c r="AL5" s="47">
        <v>3.2853479478226042</v>
      </c>
      <c r="AM5" s="47">
        <v>3.1151867145292065</v>
      </c>
      <c r="AN5" s="47">
        <v>3.108124650508044</v>
      </c>
      <c r="AO5" s="47">
        <v>3.3435463909681022</v>
      </c>
      <c r="AP5" s="47">
        <v>3.5323749968046978</v>
      </c>
      <c r="AQ5" s="47">
        <v>3.8849895991323447</v>
      </c>
      <c r="AR5" s="47">
        <v>3.823909850468008</v>
      </c>
      <c r="AS5" s="47">
        <v>3.8128345763914449</v>
      </c>
      <c r="AT5" s="47">
        <v>3.8923839675759946</v>
      </c>
      <c r="AU5" s="47">
        <v>4.1586906161746375</v>
      </c>
      <c r="AV5" s="47">
        <v>4.4438582888245088</v>
      </c>
      <c r="AW5" s="47">
        <v>4.773891268913931</v>
      </c>
      <c r="AX5" s="47">
        <v>5.4325687964487841</v>
      </c>
      <c r="AY5" s="47">
        <v>5.9389285923120898</v>
      </c>
      <c r="AZ5" s="47">
        <v>5.9979296291466841</v>
      </c>
      <c r="BA5" s="47">
        <v>6.1014927698761268</v>
      </c>
      <c r="BB5" s="47">
        <v>6.3972514375451501</v>
      </c>
      <c r="BC5" s="47">
        <v>6.50681222787727</v>
      </c>
      <c r="BD5" s="47">
        <v>6.2689388028866402</v>
      </c>
      <c r="BE5" s="47">
        <v>5.8001442932232594</v>
      </c>
      <c r="BF5" s="47">
        <v>5.375597565554596</v>
      </c>
      <c r="BG5" s="47">
        <v>5.2466466482196452</v>
      </c>
      <c r="BH5" s="47">
        <v>5.1264225889232513</v>
      </c>
      <c r="BI5" s="47">
        <v>4.8242933609128</v>
      </c>
      <c r="BJ5" s="47">
        <v>4.7505237599981109</v>
      </c>
      <c r="BK5" s="47">
        <v>4.6881371102446883</v>
      </c>
      <c r="BL5" s="47">
        <v>4.4408214132826629</v>
      </c>
      <c r="BM5" s="47">
        <v>4.12681688083154</v>
      </c>
      <c r="BN5" s="47">
        <v>3.8721903318460309</v>
      </c>
      <c r="BO5" s="47">
        <v>3.6881075358598601</v>
      </c>
      <c r="BP5" s="47">
        <v>3.692810595804326</v>
      </c>
      <c r="BQ5" s="47">
        <v>3.6789442688136664</v>
      </c>
      <c r="BR5" s="47">
        <v>3.6436385771951012</v>
      </c>
      <c r="BS5" s="47">
        <v>3.3375514957233001</v>
      </c>
      <c r="BT5" s="47">
        <v>2.9826500633206039</v>
      </c>
      <c r="BU5" s="47">
        <v>2.9157873944078361</v>
      </c>
      <c r="BV5" s="47">
        <v>2.8763531058200722</v>
      </c>
      <c r="BW5" s="47">
        <v>2.9422031959869077</v>
      </c>
      <c r="BX5" s="47">
        <v>3.3592774572669177</v>
      </c>
      <c r="BY5" s="47">
        <v>3.902971251804229</v>
      </c>
      <c r="BZ5" s="47">
        <v>4.7013686013411649</v>
      </c>
      <c r="CA5" s="47">
        <v>6.031094784452101</v>
      </c>
      <c r="CB5" s="47">
        <v>7.7637500705863518</v>
      </c>
      <c r="CC5" s="47">
        <v>9.4875660127660097</v>
      </c>
      <c r="CD5" s="47">
        <v>10.267482082165415</v>
      </c>
      <c r="CE5" s="47">
        <v>10.394949922154892</v>
      </c>
      <c r="CF5" s="47">
        <v>10.089348792001744</v>
      </c>
      <c r="CG5" s="47">
        <v>9.9135854183027963</v>
      </c>
      <c r="CH5" s="47">
        <v>9.9983413036802915</v>
      </c>
      <c r="CI5" s="47">
        <v>9.6580910663761568</v>
      </c>
      <c r="CJ5" s="47">
        <v>9.0716710273965528</v>
      </c>
      <c r="CK5" s="47">
        <v>8.5513501970620389</v>
      </c>
      <c r="CL5" s="47">
        <v>8.1594749052778859</v>
      </c>
      <c r="CM5" s="47">
        <v>7.9908524454969818</v>
      </c>
      <c r="CN5" s="47">
        <v>7.8604926636005752</v>
      </c>
      <c r="CO5" s="47">
        <v>6.9759907813904078</v>
      </c>
      <c r="CP5" s="47">
        <v>5.6124120852308037</v>
      </c>
      <c r="CQ5" s="47">
        <v>4.6995428722021453</v>
      </c>
      <c r="CR5" s="47">
        <v>4.5133459138599141</v>
      </c>
      <c r="CS5" s="47">
        <v>4.8401632724056336</v>
      </c>
      <c r="CT5" s="47">
        <v>4.9666322757496637</v>
      </c>
      <c r="CU5" s="47">
        <v>4.9311936688136786</v>
      </c>
      <c r="CV5" s="47">
        <v>4.8682529045354421</v>
      </c>
      <c r="CW5" s="47">
        <v>4.5635720244402842</v>
      </c>
      <c r="CX5" s="47">
        <v>4.1701947698666988</v>
      </c>
      <c r="CY5" s="47">
        <v>4.0222068021796904</v>
      </c>
      <c r="CZ5" s="47">
        <v>3.9042502068189169</v>
      </c>
      <c r="DA5" s="47">
        <v>4.0289114132798947</v>
      </c>
      <c r="DB5" s="47">
        <v>4.3169910851250979</v>
      </c>
      <c r="DC5" s="47">
        <v>4.3175603436270613</v>
      </c>
      <c r="DD5" s="47">
        <v>4.0765897220941563</v>
      </c>
      <c r="DE5" s="47">
        <v>3.8530150541890871</v>
      </c>
      <c r="DF5" s="47">
        <v>3.8337298482060818</v>
      </c>
      <c r="DG5" s="47">
        <v>3.8180788685755376</v>
      </c>
      <c r="DH5" s="47">
        <v>3.8274313221674023</v>
      </c>
      <c r="DI5" s="47">
        <v>3.77314382781833</v>
      </c>
      <c r="DJ5" s="47">
        <v>3.6866121033100772</v>
      </c>
      <c r="DK5" s="47">
        <v>3.5477521453423799</v>
      </c>
      <c r="DL5" s="47">
        <v>3.3146800649608701</v>
      </c>
      <c r="DM5" s="47">
        <v>3.2419017577815805</v>
      </c>
      <c r="DN5" s="47">
        <v>3.4042085195090368</v>
      </c>
      <c r="DO5" s="47">
        <v>3.3411980544670516</v>
      </c>
      <c r="DP5" s="47">
        <v>2.931062502919263</v>
      </c>
      <c r="DQ5" s="47">
        <v>2.6493030899030297</v>
      </c>
      <c r="DR5" s="47">
        <v>2.5359758561396362</v>
      </c>
      <c r="DS5" s="48">
        <v>3.7885972322451451</v>
      </c>
      <c r="DT5" s="48">
        <v>15.105613427790033</v>
      </c>
      <c r="DU5" s="48">
        <v>9.1530566607097441</v>
      </c>
      <c r="DV5" s="48">
        <v>6.8508950885111561</v>
      </c>
      <c r="DW5" s="48">
        <v>5.7889004443827456</v>
      </c>
      <c r="DX5" s="48">
        <v>5.1911683035856209</v>
      </c>
      <c r="DY5" s="48">
        <v>4.4578841293847855</v>
      </c>
      <c r="DZ5" s="48">
        <v>3.6203205017182709</v>
      </c>
      <c r="EA5" s="48">
        <v>3.3932232697551679</v>
      </c>
      <c r="EB5" s="48">
        <v>3.5218811100444634</v>
      </c>
      <c r="EC5" s="48">
        <v>3.7330787308209681</v>
      </c>
      <c r="ED5" s="48">
        <v>3.7172433347685279</v>
      </c>
      <c r="EE5" s="48">
        <v>3.6868343475559695</v>
      </c>
      <c r="EF5" s="48">
        <v>3.8944613765484402</v>
      </c>
      <c r="EG5" s="48">
        <v>4.0152112261546264</v>
      </c>
      <c r="EH5" s="48">
        <v>4.1247956027876196</v>
      </c>
      <c r="EI5" s="48">
        <v>4.1987877080528797</v>
      </c>
      <c r="EJ5" s="48">
        <v>4.2050558516747198</v>
      </c>
      <c r="EK5" s="48">
        <v>4.0472401862009244</v>
      </c>
      <c r="EL5" s="48">
        <v>3.9257339244620679</v>
      </c>
      <c r="EM5" s="48">
        <v>3.9347855459670189</v>
      </c>
      <c r="EN5" s="49">
        <v>4.0873670000000004</v>
      </c>
      <c r="EO5" s="49">
        <v>4.1586689999999997</v>
      </c>
      <c r="EP5" s="49">
        <v>4.2128019999999999</v>
      </c>
      <c r="EQ5" s="49">
        <v>4.2984499999999999</v>
      </c>
      <c r="ER5" s="49">
        <v>4.3552939999999998</v>
      </c>
      <c r="ES5" s="49">
        <v>4.3983129999999999</v>
      </c>
      <c r="ET5" s="49">
        <v>4.371918</v>
      </c>
      <c r="EU5" s="49">
        <v>4.3199399999999999</v>
      </c>
      <c r="EV5" s="49">
        <v>4.2890259999999998</v>
      </c>
      <c r="EW5" s="49">
        <v>4.2675939999999999</v>
      </c>
      <c r="EX5" s="49">
        <v>4.2182969999999997</v>
      </c>
      <c r="EY5" s="49">
        <v>4.1481820000000003</v>
      </c>
      <c r="EZ5" s="49">
        <v>4.0793200000000001</v>
      </c>
      <c r="FA5" s="49">
        <v>4.0099470000000004</v>
      </c>
      <c r="FB5" s="49">
        <v>3.9416690000000001</v>
      </c>
      <c r="FC5" s="49">
        <v>3.8723920000000001</v>
      </c>
      <c r="FD5" s="49">
        <v>3.8015479999999999</v>
      </c>
      <c r="FE5" s="49">
        <v>3.7429800000000002</v>
      </c>
      <c r="FF5" s="49">
        <v>3.6838120000000001</v>
      </c>
      <c r="FG5" s="49">
        <v>3.6179610000000002</v>
      </c>
      <c r="FH5" s="49">
        <v>3.5656469999999998</v>
      </c>
      <c r="FI5" s="49">
        <v>3.509779</v>
      </c>
      <c r="FJ5" s="49">
        <v>3.4826510000000002</v>
      </c>
    </row>
    <row r="6" spans="1:166" x14ac:dyDescent="0.2">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6"/>
      <c r="EO6" s="46"/>
      <c r="EP6" s="46"/>
      <c r="EQ6" s="46"/>
      <c r="ER6" s="46"/>
      <c r="ES6" s="46"/>
      <c r="ET6" s="46"/>
      <c r="EU6" s="46"/>
      <c r="EV6" s="46"/>
      <c r="EW6" s="46"/>
      <c r="EX6" s="46"/>
      <c r="EY6" s="46"/>
      <c r="EZ6" s="46"/>
      <c r="FA6" s="46"/>
      <c r="FB6" s="46"/>
      <c r="FC6" s="46"/>
      <c r="FD6" s="46"/>
      <c r="FE6" s="46"/>
      <c r="FF6" s="46"/>
      <c r="FG6" s="46"/>
      <c r="FH6" s="46"/>
      <c r="FI6" s="46"/>
      <c r="FJ6" s="46"/>
    </row>
    <row r="7" spans="1:166" x14ac:dyDescent="0.2">
      <c r="A7" t="s">
        <v>207</v>
      </c>
      <c r="B7" t="s">
        <v>0</v>
      </c>
      <c r="C7" s="47">
        <v>1098</v>
      </c>
      <c r="D7" s="47">
        <v>1108.2333333333333</v>
      </c>
      <c r="E7" s="47">
        <v>1120.4000000000001</v>
      </c>
      <c r="F7" s="47">
        <v>1111.8000000000002</v>
      </c>
      <c r="G7" s="47">
        <v>1108.4666666666667</v>
      </c>
      <c r="H7" s="47">
        <v>1112.3666666666668</v>
      </c>
      <c r="I7" s="47">
        <v>1119.1666666666665</v>
      </c>
      <c r="J7" s="47">
        <v>1117.8333333333335</v>
      </c>
      <c r="K7" s="47">
        <v>1126.4999999999998</v>
      </c>
      <c r="L7" s="47">
        <v>1128.9000000000001</v>
      </c>
      <c r="M7" s="47">
        <v>1128.2666666666667</v>
      </c>
      <c r="N7" s="47">
        <v>1130.2666666666667</v>
      </c>
      <c r="O7" s="47">
        <v>1132.6333333333332</v>
      </c>
      <c r="P7" s="47">
        <v>1137.1666666666667</v>
      </c>
      <c r="Q7" s="47">
        <v>1153.9333333333334</v>
      </c>
      <c r="R7" s="47">
        <v>1137.3666666666668</v>
      </c>
      <c r="S7" s="47">
        <v>1142.7333333333331</v>
      </c>
      <c r="T7" s="47">
        <v>1148.3</v>
      </c>
      <c r="U7" s="47">
        <v>1153.6000000000001</v>
      </c>
      <c r="V7" s="47">
        <v>1163.8999999999999</v>
      </c>
      <c r="W7" s="47">
        <v>1173.1666666666667</v>
      </c>
      <c r="X7" s="47">
        <v>1174.1000000000001</v>
      </c>
      <c r="Y7" s="47">
        <v>1177.7666666666669</v>
      </c>
      <c r="Z7" s="47">
        <v>1169.0666666666668</v>
      </c>
      <c r="AA7" s="47">
        <v>1197.7666666666667</v>
      </c>
      <c r="AB7" s="47">
        <v>1207.5333333333333</v>
      </c>
      <c r="AC7" s="47">
        <v>1222.5666666666666</v>
      </c>
      <c r="AD7" s="47">
        <v>1242.5333333333333</v>
      </c>
      <c r="AE7" s="47">
        <v>1256.9000000000001</v>
      </c>
      <c r="AF7" s="47">
        <v>1282.1333333333334</v>
      </c>
      <c r="AG7" s="47">
        <v>1296.7333333333333</v>
      </c>
      <c r="AH7" s="47">
        <v>1316.4333333333332</v>
      </c>
      <c r="AI7" s="47">
        <v>1327.3333333333333</v>
      </c>
      <c r="AJ7" s="47">
        <v>1346.0666666666664</v>
      </c>
      <c r="AK7" s="47">
        <v>1357.9666666666667</v>
      </c>
      <c r="AL7" s="47">
        <v>1368.7333333333333</v>
      </c>
      <c r="AM7" s="47">
        <v>1372.9666666666669</v>
      </c>
      <c r="AN7" s="47">
        <v>1378.5666666666666</v>
      </c>
      <c r="AO7" s="47">
        <v>1390.1666666666667</v>
      </c>
      <c r="AP7" s="47">
        <v>1400.0666666666666</v>
      </c>
      <c r="AQ7" s="47">
        <v>1405.2333333333331</v>
      </c>
      <c r="AR7" s="47">
        <v>1413.8</v>
      </c>
      <c r="AS7" s="47">
        <v>1420.166666666667</v>
      </c>
      <c r="AT7" s="47">
        <v>1428.0666666666666</v>
      </c>
      <c r="AU7" s="47">
        <v>1419.3999999999999</v>
      </c>
      <c r="AV7" s="47">
        <v>1410.2333333333336</v>
      </c>
      <c r="AW7" s="47">
        <v>1395.9666666666667</v>
      </c>
      <c r="AX7" s="47">
        <v>1373.1333333333334</v>
      </c>
      <c r="AY7" s="47">
        <v>1356.2333333333331</v>
      </c>
      <c r="AZ7" s="47">
        <v>1348.5</v>
      </c>
      <c r="BA7" s="47">
        <v>1352.5666666666666</v>
      </c>
      <c r="BB7" s="47">
        <v>1348.2666666666664</v>
      </c>
      <c r="BC7" s="47">
        <v>1344.0333333333333</v>
      </c>
      <c r="BD7" s="47">
        <v>1339.3333333333333</v>
      </c>
      <c r="BE7" s="47">
        <v>1339</v>
      </c>
      <c r="BF7" s="47">
        <v>1342.3333333333333</v>
      </c>
      <c r="BG7" s="47">
        <v>1342.0333333333333</v>
      </c>
      <c r="BH7" s="47">
        <v>1348</v>
      </c>
      <c r="BI7" s="47">
        <v>1352.2000000000003</v>
      </c>
      <c r="BJ7" s="47">
        <v>1361.8</v>
      </c>
      <c r="BK7" s="47">
        <v>1367.6666666666665</v>
      </c>
      <c r="BL7" s="47">
        <v>1380</v>
      </c>
      <c r="BM7" s="47">
        <v>1389.2333333333333</v>
      </c>
      <c r="BN7" s="47">
        <v>1404.9333333333334</v>
      </c>
      <c r="BO7" s="47">
        <v>1415.3</v>
      </c>
      <c r="BP7" s="47">
        <v>1425.8666666666666</v>
      </c>
      <c r="BQ7" s="47">
        <v>1435.6666666666667</v>
      </c>
      <c r="BR7" s="47">
        <v>1443.8000000000002</v>
      </c>
      <c r="BS7" s="47">
        <v>1459.4333333333334</v>
      </c>
      <c r="BT7" s="47">
        <v>1469.8666666666668</v>
      </c>
      <c r="BU7" s="47">
        <v>1480.1666666666663</v>
      </c>
      <c r="BV7" s="47">
        <v>1489.1333333333332</v>
      </c>
      <c r="BW7" s="47">
        <v>1498.6666666666667</v>
      </c>
      <c r="BX7" s="47">
        <v>1497.6999999999998</v>
      </c>
      <c r="BY7" s="47">
        <v>1501.4666666666667</v>
      </c>
      <c r="BZ7" s="47">
        <v>1473.9333333333334</v>
      </c>
      <c r="CA7" s="47">
        <v>1451.166666666667</v>
      </c>
      <c r="CB7" s="47">
        <v>1419.1333333333332</v>
      </c>
      <c r="CC7" s="47">
        <v>1404.0333333333333</v>
      </c>
      <c r="CD7" s="47">
        <v>1394.333333333333</v>
      </c>
      <c r="CE7" s="47">
        <v>1388.3999999999999</v>
      </c>
      <c r="CF7" s="47">
        <v>1394.2666666666667</v>
      </c>
      <c r="CG7" s="47">
        <v>1397.4666666666665</v>
      </c>
      <c r="CH7" s="47">
        <v>1405.4333333333332</v>
      </c>
      <c r="CI7" s="47">
        <v>1409.8333333333335</v>
      </c>
      <c r="CJ7" s="47">
        <v>1418.8999999999996</v>
      </c>
      <c r="CK7" s="47">
        <v>1426.7333333333331</v>
      </c>
      <c r="CL7" s="47">
        <v>1434.8000000000002</v>
      </c>
      <c r="CM7" s="47">
        <v>1443.5666666666666</v>
      </c>
      <c r="CN7" s="47">
        <v>1456.5666666666666</v>
      </c>
      <c r="CO7" s="47">
        <v>1462.9</v>
      </c>
      <c r="CP7" s="47">
        <v>1476.7333333333333</v>
      </c>
      <c r="CQ7" s="47">
        <v>1486.9</v>
      </c>
      <c r="CR7" s="47">
        <v>1495.9666666666667</v>
      </c>
      <c r="CS7" s="47">
        <v>1505.4333333333332</v>
      </c>
      <c r="CT7" s="47">
        <v>1518.6666666666667</v>
      </c>
      <c r="CU7" s="47">
        <v>1528.7</v>
      </c>
      <c r="CV7" s="47">
        <v>1533.2</v>
      </c>
      <c r="CW7" s="47">
        <v>1550.2666666666669</v>
      </c>
      <c r="CX7" s="47">
        <v>1560.7333333333336</v>
      </c>
      <c r="CY7" s="47">
        <v>1572.5333333333335</v>
      </c>
      <c r="CZ7" s="47">
        <v>1584.9666666666667</v>
      </c>
      <c r="DA7" s="47">
        <v>1600.0666666666666</v>
      </c>
      <c r="DB7" s="47">
        <v>1611.5</v>
      </c>
      <c r="DC7" s="47">
        <v>1624.8000000000002</v>
      </c>
      <c r="DD7" s="47">
        <v>1640.4333333333334</v>
      </c>
      <c r="DE7" s="47">
        <v>1650.8000000000002</v>
      </c>
      <c r="DF7" s="47">
        <v>1659.5333333333331</v>
      </c>
      <c r="DG7" s="47">
        <v>1669.3666666666666</v>
      </c>
      <c r="DH7" s="47">
        <v>1682.9333333333332</v>
      </c>
      <c r="DI7" s="47">
        <v>1689.0666666666668</v>
      </c>
      <c r="DJ7" s="47">
        <v>1698.1000000000001</v>
      </c>
      <c r="DK7" s="47">
        <v>1710.7000000000003</v>
      </c>
      <c r="DL7" s="47">
        <v>1717.366666666667</v>
      </c>
      <c r="DM7" s="47">
        <v>1725.4</v>
      </c>
      <c r="DN7" s="47">
        <v>1738.2666666666669</v>
      </c>
      <c r="DO7" s="47">
        <v>1744.0666666666668</v>
      </c>
      <c r="DP7" s="47">
        <v>1757.9666666666667</v>
      </c>
      <c r="DQ7" s="47">
        <v>1772.0666666666666</v>
      </c>
      <c r="DR7" s="47">
        <v>1779.5333333333333</v>
      </c>
      <c r="DS7" s="48">
        <v>1782.8000000000002</v>
      </c>
      <c r="DT7" s="48">
        <v>1581.7666666666669</v>
      </c>
      <c r="DU7" s="48">
        <v>1633.0333333333333</v>
      </c>
      <c r="DV7" s="48">
        <v>1648.1333333333334</v>
      </c>
      <c r="DW7" s="48">
        <v>1645.5</v>
      </c>
      <c r="DX7" s="48">
        <v>1668.7333333333333</v>
      </c>
      <c r="DY7" s="48">
        <v>1704.0666666666666</v>
      </c>
      <c r="DZ7" s="48">
        <v>1737.1333333333334</v>
      </c>
      <c r="EA7" s="48">
        <v>1742.7</v>
      </c>
      <c r="EB7" s="48">
        <v>1757.4666666666669</v>
      </c>
      <c r="EC7" s="48">
        <v>1779</v>
      </c>
      <c r="ED7" s="48">
        <v>1777</v>
      </c>
      <c r="EE7" s="48">
        <v>1779.0333333333335</v>
      </c>
      <c r="EF7" s="48">
        <v>1781.9</v>
      </c>
      <c r="EG7" s="48">
        <v>1776.9</v>
      </c>
      <c r="EH7" s="48">
        <v>1778.5</v>
      </c>
      <c r="EI7" s="48">
        <v>1788.3</v>
      </c>
      <c r="EJ7" s="48">
        <v>1796.1333333333332</v>
      </c>
      <c r="EK7" s="48">
        <v>1800.7</v>
      </c>
      <c r="EL7" s="48">
        <v>1783.4333333333334</v>
      </c>
      <c r="EM7" s="48">
        <v>1790.8666666666668</v>
      </c>
      <c r="EN7" s="49">
        <v>1790.914</v>
      </c>
      <c r="EO7" s="49">
        <v>1793.577</v>
      </c>
      <c r="EP7" s="49">
        <v>1795.367</v>
      </c>
      <c r="EQ7" s="49">
        <v>1797.65</v>
      </c>
      <c r="ER7" s="49">
        <v>1799.827</v>
      </c>
      <c r="ES7" s="49">
        <v>1802.143</v>
      </c>
      <c r="ET7" s="49">
        <v>1806.3810000000001</v>
      </c>
      <c r="EU7" s="49">
        <v>1810.2329999999999</v>
      </c>
      <c r="EV7" s="49">
        <v>1813.52</v>
      </c>
      <c r="EW7" s="49">
        <v>1817.519</v>
      </c>
      <c r="EX7" s="49">
        <v>1821.88</v>
      </c>
      <c r="EY7" s="49">
        <v>1826.7460000000001</v>
      </c>
      <c r="EZ7" s="49">
        <v>1832.2149999999999</v>
      </c>
      <c r="FA7" s="49">
        <v>1837.8710000000001</v>
      </c>
      <c r="FB7" s="49">
        <v>1844.337</v>
      </c>
      <c r="FC7" s="49">
        <v>1850.7239999999999</v>
      </c>
      <c r="FD7" s="49">
        <v>1857.3130000000001</v>
      </c>
      <c r="FE7" s="49">
        <v>1863.825</v>
      </c>
      <c r="FF7" s="49">
        <v>1870.6980000000001</v>
      </c>
      <c r="FG7" s="49">
        <v>1877.7059999999999</v>
      </c>
      <c r="FH7" s="49">
        <v>1884.9</v>
      </c>
      <c r="FI7" s="49">
        <v>1891.646</v>
      </c>
      <c r="FJ7" s="49">
        <v>1897.5909999999999</v>
      </c>
    </row>
    <row r="8" spans="1:166" x14ac:dyDescent="0.2">
      <c r="A8" t="s">
        <v>208</v>
      </c>
      <c r="B8" t="s">
        <v>258</v>
      </c>
      <c r="C8" s="47">
        <v>277.13333333333333</v>
      </c>
      <c r="D8" s="47">
        <v>278.16666666666669</v>
      </c>
      <c r="E8" s="47">
        <v>279.86666666666667</v>
      </c>
      <c r="F8" s="47">
        <v>273.36666666666667</v>
      </c>
      <c r="G8" s="47">
        <v>270.59999999999997</v>
      </c>
      <c r="H8" s="47">
        <v>269.63333333333333</v>
      </c>
      <c r="I8" s="47">
        <v>272.2</v>
      </c>
      <c r="J8" s="47">
        <v>270.03333333333336</v>
      </c>
      <c r="K8" s="47">
        <v>269.83333333333331</v>
      </c>
      <c r="L8" s="47">
        <v>270.39999999999998</v>
      </c>
      <c r="M8" s="47">
        <v>268.36666666666667</v>
      </c>
      <c r="N8" s="47">
        <v>263.89999999999998</v>
      </c>
      <c r="O8" s="47">
        <v>258.76666666666665</v>
      </c>
      <c r="P8" s="47">
        <v>255.3</v>
      </c>
      <c r="Q8" s="47">
        <v>256.9666666666667</v>
      </c>
      <c r="R8" s="47">
        <v>248.33333333333334</v>
      </c>
      <c r="S8" s="47">
        <v>244.63333333333333</v>
      </c>
      <c r="T8" s="47">
        <v>243.66666666666671</v>
      </c>
      <c r="U8" s="47">
        <v>243.26666666666665</v>
      </c>
      <c r="V8" s="47">
        <v>243.20000000000002</v>
      </c>
      <c r="W8" s="47">
        <v>246.2</v>
      </c>
      <c r="X8" s="47">
        <v>244.13333333333338</v>
      </c>
      <c r="Y8" s="47">
        <v>239.8</v>
      </c>
      <c r="Z8" s="47">
        <v>222.53333333333333</v>
      </c>
      <c r="AA8" s="47">
        <v>240.46666666666667</v>
      </c>
      <c r="AB8" s="47">
        <v>245.13333333333335</v>
      </c>
      <c r="AC8" s="47">
        <v>250.7</v>
      </c>
      <c r="AD8" s="47">
        <v>258.46666666666664</v>
      </c>
      <c r="AE8" s="47">
        <v>266.70000000000005</v>
      </c>
      <c r="AF8" s="47">
        <v>273.23333333333335</v>
      </c>
      <c r="AG8" s="47">
        <v>280.29999999999995</v>
      </c>
      <c r="AH8" s="47">
        <v>288.73333333333335</v>
      </c>
      <c r="AI8" s="47">
        <v>289.3</v>
      </c>
      <c r="AJ8" s="47">
        <v>293.5333333333333</v>
      </c>
      <c r="AK8" s="47">
        <v>295.3</v>
      </c>
      <c r="AL8" s="47">
        <v>294.56666666666666</v>
      </c>
      <c r="AM8" s="47">
        <v>288.7</v>
      </c>
      <c r="AN8" s="47">
        <v>286</v>
      </c>
      <c r="AO8" s="47">
        <v>282.76666666666665</v>
      </c>
      <c r="AP8" s="47">
        <v>280.66666666666663</v>
      </c>
      <c r="AQ8" s="47">
        <v>274.63333333333333</v>
      </c>
      <c r="AR8" s="47">
        <v>277.03333333333336</v>
      </c>
      <c r="AS8" s="47">
        <v>275.60000000000002</v>
      </c>
      <c r="AT8" s="47">
        <v>275.46666666666664</v>
      </c>
      <c r="AU8" s="47">
        <v>272.66666666666669</v>
      </c>
      <c r="AV8" s="47">
        <v>269.23333333333335</v>
      </c>
      <c r="AW8" s="47">
        <v>266.63333333333333</v>
      </c>
      <c r="AX8" s="47">
        <v>257.40000000000003</v>
      </c>
      <c r="AY8" s="47">
        <v>248.33333333333331</v>
      </c>
      <c r="AZ8" s="47">
        <v>243.03333333333336</v>
      </c>
      <c r="BA8" s="47">
        <v>239.13333333333333</v>
      </c>
      <c r="BB8" s="47">
        <v>234.09999999999997</v>
      </c>
      <c r="BC8" s="47">
        <v>228.3</v>
      </c>
      <c r="BD8" s="47">
        <v>225.06666666666666</v>
      </c>
      <c r="BE8" s="47">
        <v>222.93333333333334</v>
      </c>
      <c r="BF8" s="47">
        <v>221.79999999999995</v>
      </c>
      <c r="BG8" s="47">
        <v>221.56666666666666</v>
      </c>
      <c r="BH8" s="47">
        <v>221.83333333333331</v>
      </c>
      <c r="BI8" s="47">
        <v>223.03333333333336</v>
      </c>
      <c r="BJ8" s="47">
        <v>226.6</v>
      </c>
      <c r="BK8" s="47">
        <v>229.06666666666666</v>
      </c>
      <c r="BL8" s="47">
        <v>233.79999999999998</v>
      </c>
      <c r="BM8" s="47">
        <v>234.26666666666665</v>
      </c>
      <c r="BN8" s="47">
        <v>243.2</v>
      </c>
      <c r="BO8" s="47">
        <v>248</v>
      </c>
      <c r="BP8" s="47">
        <v>251.83333333333331</v>
      </c>
      <c r="BQ8" s="47">
        <v>254.2</v>
      </c>
      <c r="BR8" s="47">
        <v>256.89999999999998</v>
      </c>
      <c r="BS8" s="47">
        <v>262</v>
      </c>
      <c r="BT8" s="47">
        <v>266.39999999999998</v>
      </c>
      <c r="BU8" s="47">
        <v>269.56666666666666</v>
      </c>
      <c r="BV8" s="47">
        <v>270.83333333333337</v>
      </c>
      <c r="BW8" s="47">
        <v>271.0333333333333</v>
      </c>
      <c r="BX8" s="47">
        <v>269.06666666666666</v>
      </c>
      <c r="BY8" s="47">
        <v>267.10000000000002</v>
      </c>
      <c r="BZ8" s="47">
        <v>251.39999999999998</v>
      </c>
      <c r="CA8" s="47">
        <v>245.36666666666667</v>
      </c>
      <c r="CB8" s="47">
        <v>233.63333333333333</v>
      </c>
      <c r="CC8" s="47">
        <v>225.83333333333331</v>
      </c>
      <c r="CD8" s="47">
        <v>220.3</v>
      </c>
      <c r="CE8" s="47">
        <v>217.5333333333333</v>
      </c>
      <c r="CF8" s="47">
        <v>216.2</v>
      </c>
      <c r="CG8" s="47">
        <v>216.2</v>
      </c>
      <c r="CH8" s="47">
        <v>217.06666666666666</v>
      </c>
      <c r="CI8" s="47">
        <v>217.53333333333333</v>
      </c>
      <c r="CJ8" s="47">
        <v>220.56666666666666</v>
      </c>
      <c r="CK8" s="47">
        <v>224.03333333333333</v>
      </c>
      <c r="CL8" s="47">
        <v>226.73333333333335</v>
      </c>
      <c r="CM8" s="47">
        <v>228.66666666666669</v>
      </c>
      <c r="CN8" s="47">
        <v>232.4</v>
      </c>
      <c r="CO8" s="47">
        <v>235.56666666666666</v>
      </c>
      <c r="CP8" s="47">
        <v>238.83333333333331</v>
      </c>
      <c r="CQ8" s="47">
        <v>241.13333333333333</v>
      </c>
      <c r="CR8" s="47">
        <v>242.33333333333337</v>
      </c>
      <c r="CS8" s="47">
        <v>244.03333333333333</v>
      </c>
      <c r="CT8" s="47">
        <v>244.66666666666669</v>
      </c>
      <c r="CU8" s="47">
        <v>245.26666666666665</v>
      </c>
      <c r="CV8" s="47">
        <v>246.53333333333333</v>
      </c>
      <c r="CW8" s="47">
        <v>250.10000000000002</v>
      </c>
      <c r="CX8" s="47">
        <v>253.23333333333335</v>
      </c>
      <c r="CY8" s="47">
        <v>256.16666666666669</v>
      </c>
      <c r="CZ8" s="47">
        <v>257.23333333333335</v>
      </c>
      <c r="DA8" s="47">
        <v>258.83333333333331</v>
      </c>
      <c r="DB8" s="47">
        <v>259.66666666666669</v>
      </c>
      <c r="DC8" s="47">
        <v>261.43333333333334</v>
      </c>
      <c r="DD8" s="47">
        <v>262.56666666666666</v>
      </c>
      <c r="DE8" s="47">
        <v>262.13333333333333</v>
      </c>
      <c r="DF8" s="47">
        <v>260.59999999999997</v>
      </c>
      <c r="DG8" s="47">
        <v>260.3</v>
      </c>
      <c r="DH8" s="47">
        <v>260.16666666666669</v>
      </c>
      <c r="DI8" s="47">
        <v>257.76666666666665</v>
      </c>
      <c r="DJ8" s="47">
        <v>258.23333333333335</v>
      </c>
      <c r="DK8" s="47">
        <v>260.8</v>
      </c>
      <c r="DL8" s="47">
        <v>262.7</v>
      </c>
      <c r="DM8" s="47">
        <v>264.73333333333335</v>
      </c>
      <c r="DN8" s="47">
        <v>268.60000000000002</v>
      </c>
      <c r="DO8" s="47">
        <v>269.0333333333333</v>
      </c>
      <c r="DP8" s="47">
        <v>271.4666666666667</v>
      </c>
      <c r="DQ8" s="47">
        <v>271.63333333333333</v>
      </c>
      <c r="DR8" s="47">
        <v>271.7</v>
      </c>
      <c r="DS8" s="48">
        <v>271.36666666666667</v>
      </c>
      <c r="DT8" s="48">
        <v>245.96666666666667</v>
      </c>
      <c r="DU8" s="48">
        <v>247.5333333333333</v>
      </c>
      <c r="DV8" s="48">
        <v>245.7</v>
      </c>
      <c r="DW8" s="48">
        <v>243.46666666666667</v>
      </c>
      <c r="DX8" s="48">
        <v>243.00000000000003</v>
      </c>
      <c r="DY8" s="48">
        <v>243.06666666666666</v>
      </c>
      <c r="DZ8" s="48">
        <v>245.9666666666667</v>
      </c>
      <c r="EA8" s="48">
        <v>245.63333333333335</v>
      </c>
      <c r="EB8" s="48">
        <v>247.7</v>
      </c>
      <c r="EC8" s="48">
        <v>251.60000000000002</v>
      </c>
      <c r="ED8" s="48">
        <v>252.93333333333334</v>
      </c>
      <c r="EE8" s="48">
        <v>252.8</v>
      </c>
      <c r="EF8" s="48">
        <v>252.36666666666667</v>
      </c>
      <c r="EG8" s="48">
        <v>251.89999999999998</v>
      </c>
      <c r="EH8" s="48">
        <v>251.76666666666668</v>
      </c>
      <c r="EI8" s="48">
        <v>252.16666666666666</v>
      </c>
      <c r="EJ8" s="48">
        <v>252.36666666666667</v>
      </c>
      <c r="EK8" s="48">
        <v>251.8</v>
      </c>
      <c r="EL8" s="48">
        <v>239.13333333333333</v>
      </c>
      <c r="EM8" s="48">
        <v>242.13333333333335</v>
      </c>
      <c r="EN8" s="49">
        <v>238.5421</v>
      </c>
      <c r="EO8" s="49">
        <v>238.56030000000001</v>
      </c>
      <c r="EP8" s="49">
        <v>238.35120000000001</v>
      </c>
      <c r="EQ8" s="49">
        <v>238.2336</v>
      </c>
      <c r="ER8" s="49">
        <v>238.9237</v>
      </c>
      <c r="ES8" s="49">
        <v>239.67339999999999</v>
      </c>
      <c r="ET8" s="49">
        <v>240.5265</v>
      </c>
      <c r="EU8" s="49">
        <v>241.553</v>
      </c>
      <c r="EV8" s="49">
        <v>242.56909999999999</v>
      </c>
      <c r="EW8" s="49">
        <v>243.7902</v>
      </c>
      <c r="EX8" s="49">
        <v>245.08009999999999</v>
      </c>
      <c r="EY8" s="49">
        <v>246.36850000000001</v>
      </c>
      <c r="EZ8" s="49">
        <v>247.5093</v>
      </c>
      <c r="FA8" s="49">
        <v>248.5789</v>
      </c>
      <c r="FB8" s="49">
        <v>249.77780000000001</v>
      </c>
      <c r="FC8" s="49">
        <v>250.7346</v>
      </c>
      <c r="FD8" s="49">
        <v>251.79519999999999</v>
      </c>
      <c r="FE8" s="49">
        <v>252.66</v>
      </c>
      <c r="FF8" s="49">
        <v>253.57859999999999</v>
      </c>
      <c r="FG8" s="49">
        <v>254.43709999999999</v>
      </c>
      <c r="FH8" s="49">
        <v>255.2809</v>
      </c>
      <c r="FI8" s="49">
        <v>256.13869999999997</v>
      </c>
      <c r="FJ8" s="49">
        <v>256.89429999999999</v>
      </c>
    </row>
    <row r="9" spans="1:166" x14ac:dyDescent="0.2">
      <c r="A9" t="s">
        <v>274</v>
      </c>
      <c r="B9" t="s">
        <v>275</v>
      </c>
      <c r="C9" s="47">
        <v>63.666666666666664</v>
      </c>
      <c r="D9" s="47">
        <v>65.766666666666666</v>
      </c>
      <c r="E9" s="47">
        <v>65.766666666666666</v>
      </c>
      <c r="F9" s="47">
        <v>62.466666666666669</v>
      </c>
      <c r="G9" s="47">
        <v>61.933333333333337</v>
      </c>
      <c r="H9" s="47">
        <v>61.366666666666667</v>
      </c>
      <c r="I9" s="47">
        <v>62.1</v>
      </c>
      <c r="J9" s="47">
        <v>62.4</v>
      </c>
      <c r="K9" s="47">
        <v>63</v>
      </c>
      <c r="L9" s="47">
        <v>64.3</v>
      </c>
      <c r="M9" s="47">
        <v>63.6</v>
      </c>
      <c r="N9" s="47">
        <v>62.8</v>
      </c>
      <c r="O9" s="47">
        <v>61.566666666666663</v>
      </c>
      <c r="P9" s="47">
        <v>59.9</v>
      </c>
      <c r="Q9" s="47">
        <v>59.966666666666669</v>
      </c>
      <c r="R9" s="47">
        <v>59.93333333333333</v>
      </c>
      <c r="S9" s="47">
        <v>59.5</v>
      </c>
      <c r="T9" s="47">
        <v>59.333333333333336</v>
      </c>
      <c r="U9" s="47">
        <v>59.066666666666663</v>
      </c>
      <c r="V9" s="47">
        <v>59.833333333333336</v>
      </c>
      <c r="W9" s="47">
        <v>60.2</v>
      </c>
      <c r="X9" s="47">
        <v>60.2</v>
      </c>
      <c r="Y9" s="47">
        <v>60.2</v>
      </c>
      <c r="Z9" s="47">
        <v>59.166666666666664</v>
      </c>
      <c r="AA9" s="47">
        <v>60.5</v>
      </c>
      <c r="AB9" s="47">
        <v>61.333333333333336</v>
      </c>
      <c r="AC9" s="47">
        <v>62.333333333333329</v>
      </c>
      <c r="AD9" s="47">
        <v>64.3</v>
      </c>
      <c r="AE9" s="47">
        <v>66.766666666666666</v>
      </c>
      <c r="AF9" s="47">
        <v>67.366666666666674</v>
      </c>
      <c r="AG9" s="47">
        <v>68.233333333333334</v>
      </c>
      <c r="AH9" s="47">
        <v>70.833333333333329</v>
      </c>
      <c r="AI9" s="47">
        <v>70.899999999999991</v>
      </c>
      <c r="AJ9" s="47">
        <v>72.8</v>
      </c>
      <c r="AK9" s="47">
        <v>74.566666666666663</v>
      </c>
      <c r="AL9" s="47">
        <v>76.733333333333334</v>
      </c>
      <c r="AM9" s="47">
        <v>77.433333333333337</v>
      </c>
      <c r="AN9" s="47">
        <v>79.2</v>
      </c>
      <c r="AO9" s="47">
        <v>81.13333333333334</v>
      </c>
      <c r="AP9" s="47">
        <v>82.5</v>
      </c>
      <c r="AQ9" s="47">
        <v>84.13333333333334</v>
      </c>
      <c r="AR9" s="47">
        <v>85.2</v>
      </c>
      <c r="AS9" s="47">
        <v>85.366666666666674</v>
      </c>
      <c r="AT9" s="47">
        <v>86.86666666666666</v>
      </c>
      <c r="AU9" s="47">
        <v>86.733333333333334</v>
      </c>
      <c r="AV9" s="47">
        <v>84.2</v>
      </c>
      <c r="AW9" s="47">
        <v>82.766666666666666</v>
      </c>
      <c r="AX9" s="47">
        <v>79.2</v>
      </c>
      <c r="AY9" s="47">
        <v>78.833333333333329</v>
      </c>
      <c r="AZ9" s="47">
        <v>77.13333333333334</v>
      </c>
      <c r="BA9" s="47">
        <v>77.266666666666666</v>
      </c>
      <c r="BB9" s="47">
        <v>76.36666666666666</v>
      </c>
      <c r="BC9" s="47">
        <v>75.366666666666674</v>
      </c>
      <c r="BD9" s="47">
        <v>75.333333333333329</v>
      </c>
      <c r="BE9" s="47">
        <v>75.433333333333337</v>
      </c>
      <c r="BF9" s="47">
        <v>76.36666666666666</v>
      </c>
      <c r="BG9" s="47">
        <v>77.2</v>
      </c>
      <c r="BH9" s="47">
        <v>77.233333333333334</v>
      </c>
      <c r="BI9" s="47">
        <v>77.63333333333334</v>
      </c>
      <c r="BJ9" s="47">
        <v>79.533333333333331</v>
      </c>
      <c r="BK9" s="47">
        <v>80.400000000000006</v>
      </c>
      <c r="BL9" s="47">
        <v>82.066666666666663</v>
      </c>
      <c r="BM9" s="47">
        <v>84.600000000000009</v>
      </c>
      <c r="BN9" s="47">
        <v>87.166666666666671</v>
      </c>
      <c r="BO9" s="47">
        <v>89.533333333333346</v>
      </c>
      <c r="BP9" s="47">
        <v>91.86666666666666</v>
      </c>
      <c r="BQ9" s="47">
        <v>92.866666666666674</v>
      </c>
      <c r="BR9" s="47">
        <v>93.833333333333314</v>
      </c>
      <c r="BS9" s="47">
        <v>97.333333333333314</v>
      </c>
      <c r="BT9" s="47">
        <v>100.66666666666669</v>
      </c>
      <c r="BU9" s="47">
        <v>101.5</v>
      </c>
      <c r="BV9" s="47">
        <v>101.56666666666666</v>
      </c>
      <c r="BW9" s="47">
        <v>100.73333333333332</v>
      </c>
      <c r="BX9" s="47">
        <v>99.033333333333317</v>
      </c>
      <c r="BY9" s="47">
        <v>97.3</v>
      </c>
      <c r="BZ9" s="47">
        <v>91.6</v>
      </c>
      <c r="CA9" s="47">
        <v>83.266666666666666</v>
      </c>
      <c r="CB9" s="47">
        <v>77.099999999999994</v>
      </c>
      <c r="CC9" s="47">
        <v>72.666666666666671</v>
      </c>
      <c r="CD9" s="47">
        <v>69.333333333333329</v>
      </c>
      <c r="CE9" s="47">
        <v>67.266666666666666</v>
      </c>
      <c r="CF9" s="47">
        <v>66</v>
      </c>
      <c r="CG9" s="47">
        <v>65.733333333333334</v>
      </c>
      <c r="CH9" s="47">
        <v>65.2</v>
      </c>
      <c r="CI9" s="47">
        <v>63.533333333333331</v>
      </c>
      <c r="CJ9" s="47">
        <v>63.533333333333331</v>
      </c>
      <c r="CK9" s="47">
        <v>63.93333333333333</v>
      </c>
      <c r="CL9" s="47">
        <v>63.93333333333333</v>
      </c>
      <c r="CM9" s="47">
        <v>64.233333333333334</v>
      </c>
      <c r="CN9" s="47">
        <v>65.966666666666669</v>
      </c>
      <c r="CO9" s="47">
        <v>67.166666666666671</v>
      </c>
      <c r="CP9" s="47">
        <v>69.066666666666663</v>
      </c>
      <c r="CQ9" s="47">
        <v>70.533333333333331</v>
      </c>
      <c r="CR9" s="47">
        <v>71.63333333333334</v>
      </c>
      <c r="CS9" s="47">
        <v>73.633333333333326</v>
      </c>
      <c r="CT9" s="47">
        <v>74.399999999999991</v>
      </c>
      <c r="CU9" s="47">
        <v>75.599999999999994</v>
      </c>
      <c r="CV9" s="47">
        <v>76.666666666666657</v>
      </c>
      <c r="CW9" s="47">
        <v>79.666666666666671</v>
      </c>
      <c r="CX9" s="47">
        <v>82.733333333333334</v>
      </c>
      <c r="CY9" s="47">
        <v>85.13333333333334</v>
      </c>
      <c r="CZ9" s="47">
        <v>86.600000000000009</v>
      </c>
      <c r="DA9" s="47">
        <v>87.266666666666666</v>
      </c>
      <c r="DB9" s="47">
        <v>88.666666666666671</v>
      </c>
      <c r="DC9" s="47">
        <v>90.966666666666683</v>
      </c>
      <c r="DD9" s="47">
        <v>92.63333333333334</v>
      </c>
      <c r="DE9" s="47">
        <v>94.066666666666677</v>
      </c>
      <c r="DF9" s="47">
        <v>95.033333333333317</v>
      </c>
      <c r="DG9" s="47">
        <v>96.4</v>
      </c>
      <c r="DH9" s="47">
        <v>97.26666666666668</v>
      </c>
      <c r="DI9" s="47">
        <v>97.7</v>
      </c>
      <c r="DJ9" s="47">
        <v>98.8</v>
      </c>
      <c r="DK9" s="47">
        <v>101.06666666666666</v>
      </c>
      <c r="DL9" s="47">
        <v>102.23333333333332</v>
      </c>
      <c r="DM9" s="47">
        <v>103.33333333333331</v>
      </c>
      <c r="DN9" s="47">
        <v>104.56666666666666</v>
      </c>
      <c r="DO9" s="47">
        <v>103.13333333333333</v>
      </c>
      <c r="DP9" s="47">
        <v>104.63333333333334</v>
      </c>
      <c r="DQ9" s="47">
        <v>104.86666666666666</v>
      </c>
      <c r="DR9" s="47">
        <v>104.93333333333332</v>
      </c>
      <c r="DS9" s="48">
        <v>105.43333333333334</v>
      </c>
      <c r="DT9" s="48">
        <v>92.933333333333337</v>
      </c>
      <c r="DU9" s="48">
        <v>100.8</v>
      </c>
      <c r="DV9" s="48">
        <v>103.2</v>
      </c>
      <c r="DW9" s="48">
        <v>103.56666666666666</v>
      </c>
      <c r="DX9" s="48">
        <v>104.66666666666669</v>
      </c>
      <c r="DY9" s="48">
        <v>105</v>
      </c>
      <c r="DZ9" s="48">
        <v>105.96666666666668</v>
      </c>
      <c r="EA9" s="48">
        <v>104.26666666666668</v>
      </c>
      <c r="EB9" s="48">
        <v>105.56666666666666</v>
      </c>
      <c r="EC9" s="48">
        <v>107.46666666666668</v>
      </c>
      <c r="ED9" s="48">
        <v>107.5</v>
      </c>
      <c r="EE9" s="48">
        <v>106.93333333333334</v>
      </c>
      <c r="EF9" s="48">
        <v>105.66666666666669</v>
      </c>
      <c r="EG9" s="48">
        <v>103.73333333333332</v>
      </c>
      <c r="EH9" s="48">
        <v>102</v>
      </c>
      <c r="EI9" s="48">
        <v>101.1</v>
      </c>
      <c r="EJ9" s="48">
        <v>100.53333333333332</v>
      </c>
      <c r="EK9" s="48">
        <v>99.86666666666666</v>
      </c>
      <c r="EL9" s="48">
        <v>98.23333333333332</v>
      </c>
      <c r="EM9" s="48">
        <v>95.26666666666668</v>
      </c>
      <c r="EN9" s="49">
        <v>93.510800000000003</v>
      </c>
      <c r="EO9" s="49">
        <v>92.822959999999995</v>
      </c>
      <c r="EP9" s="49">
        <v>92.314700000000002</v>
      </c>
      <c r="EQ9" s="49">
        <v>92.041629999999998</v>
      </c>
      <c r="ER9" s="49">
        <v>92.206130000000002</v>
      </c>
      <c r="ES9" s="49">
        <v>92.438329999999993</v>
      </c>
      <c r="ET9" s="49">
        <v>92.872240000000005</v>
      </c>
      <c r="EU9" s="49">
        <v>93.383809999999997</v>
      </c>
      <c r="EV9" s="49">
        <v>93.888620000000003</v>
      </c>
      <c r="EW9" s="49">
        <v>94.511750000000006</v>
      </c>
      <c r="EX9" s="49">
        <v>95.197739999999996</v>
      </c>
      <c r="EY9" s="49">
        <v>95.864149999999995</v>
      </c>
      <c r="EZ9" s="49">
        <v>96.493769999999998</v>
      </c>
      <c r="FA9" s="49">
        <v>97.168490000000006</v>
      </c>
      <c r="FB9" s="49">
        <v>97.863460000000003</v>
      </c>
      <c r="FC9" s="49">
        <v>98.456580000000002</v>
      </c>
      <c r="FD9" s="49">
        <v>99.049729999999997</v>
      </c>
      <c r="FE9" s="49">
        <v>99.58878</v>
      </c>
      <c r="FF9" s="49">
        <v>100.1631</v>
      </c>
      <c r="FG9" s="49">
        <v>100.6468</v>
      </c>
      <c r="FH9" s="49">
        <v>101.10339999999999</v>
      </c>
      <c r="FI9" s="49">
        <v>101.55759999999999</v>
      </c>
      <c r="FJ9" s="49">
        <v>101.9483</v>
      </c>
    </row>
    <row r="10" spans="1:166" x14ac:dyDescent="0.2">
      <c r="A10" t="s">
        <v>212</v>
      </c>
      <c r="B10" t="s">
        <v>248</v>
      </c>
      <c r="C10" s="47">
        <v>213.46666666666667</v>
      </c>
      <c r="D10" s="47">
        <v>212.4</v>
      </c>
      <c r="E10" s="47">
        <v>214.1</v>
      </c>
      <c r="F10" s="47">
        <v>210.9</v>
      </c>
      <c r="G10" s="47">
        <v>208.66666666666663</v>
      </c>
      <c r="H10" s="47">
        <v>208.26666666666665</v>
      </c>
      <c r="I10" s="47">
        <v>210.1</v>
      </c>
      <c r="J10" s="47">
        <v>207.63333333333335</v>
      </c>
      <c r="K10" s="47">
        <v>206.83333333333331</v>
      </c>
      <c r="L10" s="47">
        <v>206.1</v>
      </c>
      <c r="M10" s="47">
        <v>204.76666666666665</v>
      </c>
      <c r="N10" s="47">
        <v>201.1</v>
      </c>
      <c r="O10" s="47">
        <v>197.2</v>
      </c>
      <c r="P10" s="47">
        <v>195.4</v>
      </c>
      <c r="Q10" s="47">
        <v>197</v>
      </c>
      <c r="R10" s="47">
        <v>188.4</v>
      </c>
      <c r="S10" s="47">
        <v>185.13333333333333</v>
      </c>
      <c r="T10" s="47">
        <v>184.33333333333337</v>
      </c>
      <c r="U10" s="47">
        <v>184.2</v>
      </c>
      <c r="V10" s="47">
        <v>183.36666666666667</v>
      </c>
      <c r="W10" s="47">
        <v>186</v>
      </c>
      <c r="X10" s="47">
        <v>183.93333333333337</v>
      </c>
      <c r="Y10" s="47">
        <v>179.6</v>
      </c>
      <c r="Z10" s="47">
        <v>163.36666666666667</v>
      </c>
      <c r="AA10" s="47">
        <v>179.96666666666667</v>
      </c>
      <c r="AB10" s="47">
        <v>183.8</v>
      </c>
      <c r="AC10" s="47">
        <v>188.36666666666667</v>
      </c>
      <c r="AD10" s="47">
        <v>194.16666666666663</v>
      </c>
      <c r="AE10" s="47">
        <v>199.93333333333337</v>
      </c>
      <c r="AF10" s="47">
        <v>205.86666666666665</v>
      </c>
      <c r="AG10" s="47">
        <v>212.06666666666663</v>
      </c>
      <c r="AH10" s="47">
        <v>217.9</v>
      </c>
      <c r="AI10" s="47">
        <v>218.4</v>
      </c>
      <c r="AJ10" s="47">
        <v>220.73333333333332</v>
      </c>
      <c r="AK10" s="47">
        <v>220.73333333333335</v>
      </c>
      <c r="AL10" s="47">
        <v>217.83333333333331</v>
      </c>
      <c r="AM10" s="47">
        <v>211.26666666666665</v>
      </c>
      <c r="AN10" s="47">
        <v>206.8</v>
      </c>
      <c r="AO10" s="47">
        <v>201.63333333333333</v>
      </c>
      <c r="AP10" s="47">
        <v>198.16666666666663</v>
      </c>
      <c r="AQ10" s="47">
        <v>190.5</v>
      </c>
      <c r="AR10" s="47">
        <v>191.83333333333337</v>
      </c>
      <c r="AS10" s="47">
        <v>190.23333333333335</v>
      </c>
      <c r="AT10" s="47">
        <v>188.6</v>
      </c>
      <c r="AU10" s="47">
        <v>185.93333333333337</v>
      </c>
      <c r="AV10" s="47">
        <v>185.03333333333333</v>
      </c>
      <c r="AW10" s="47">
        <v>183.86666666666665</v>
      </c>
      <c r="AX10" s="47">
        <v>178.20000000000002</v>
      </c>
      <c r="AY10" s="47">
        <v>169.5</v>
      </c>
      <c r="AZ10" s="47">
        <v>165.9</v>
      </c>
      <c r="BA10" s="47">
        <v>161.86666666666667</v>
      </c>
      <c r="BB10" s="47">
        <v>157.73333333333332</v>
      </c>
      <c r="BC10" s="47">
        <v>152.93333333333334</v>
      </c>
      <c r="BD10" s="47">
        <v>149.73333333333335</v>
      </c>
      <c r="BE10" s="47">
        <v>147.5</v>
      </c>
      <c r="BF10" s="47">
        <v>145.43333333333331</v>
      </c>
      <c r="BG10" s="47">
        <v>144.36666666666667</v>
      </c>
      <c r="BH10" s="47">
        <v>144.6</v>
      </c>
      <c r="BI10" s="47">
        <v>145.4</v>
      </c>
      <c r="BJ10" s="47">
        <v>147.06666666666666</v>
      </c>
      <c r="BK10" s="47">
        <v>148.66666666666666</v>
      </c>
      <c r="BL10" s="47">
        <v>151.73333333333332</v>
      </c>
      <c r="BM10" s="47">
        <v>149.66666666666666</v>
      </c>
      <c r="BN10" s="47">
        <v>156.03333333333333</v>
      </c>
      <c r="BO10" s="47">
        <v>158.46666666666667</v>
      </c>
      <c r="BP10" s="47">
        <v>159.96666666666667</v>
      </c>
      <c r="BQ10" s="47">
        <v>161.33333333333331</v>
      </c>
      <c r="BR10" s="47">
        <v>163.06666666666666</v>
      </c>
      <c r="BS10" s="47">
        <v>164.66666666666669</v>
      </c>
      <c r="BT10" s="47">
        <v>165.73333333333332</v>
      </c>
      <c r="BU10" s="47">
        <v>168.06666666666666</v>
      </c>
      <c r="BV10" s="47">
        <v>169.26666666666668</v>
      </c>
      <c r="BW10" s="47">
        <v>170.3</v>
      </c>
      <c r="BX10" s="47">
        <v>170.03333333333333</v>
      </c>
      <c r="BY10" s="47">
        <v>169.8</v>
      </c>
      <c r="BZ10" s="47">
        <v>159.79999999999998</v>
      </c>
      <c r="CA10" s="47">
        <v>162.1</v>
      </c>
      <c r="CB10" s="47">
        <v>156.53333333333333</v>
      </c>
      <c r="CC10" s="47">
        <v>153.16666666666666</v>
      </c>
      <c r="CD10" s="47">
        <v>150.96666666666667</v>
      </c>
      <c r="CE10" s="47">
        <v>150.26666666666665</v>
      </c>
      <c r="CF10" s="47">
        <v>150.19999999999999</v>
      </c>
      <c r="CG10" s="47">
        <v>150.46666666666667</v>
      </c>
      <c r="CH10" s="47">
        <v>151.86666666666667</v>
      </c>
      <c r="CI10" s="47">
        <v>154</v>
      </c>
      <c r="CJ10" s="47">
        <v>157.03333333333333</v>
      </c>
      <c r="CK10" s="47">
        <v>160.1</v>
      </c>
      <c r="CL10" s="47">
        <v>162.80000000000001</v>
      </c>
      <c r="CM10" s="47">
        <v>164.43333333333334</v>
      </c>
      <c r="CN10" s="47">
        <v>166.43333333333334</v>
      </c>
      <c r="CO10" s="47">
        <v>168.4</v>
      </c>
      <c r="CP10" s="47">
        <v>169.76666666666665</v>
      </c>
      <c r="CQ10" s="47">
        <v>170.6</v>
      </c>
      <c r="CR10" s="47">
        <v>170.70000000000002</v>
      </c>
      <c r="CS10" s="47">
        <v>170.4</v>
      </c>
      <c r="CT10" s="47">
        <v>170.26666666666668</v>
      </c>
      <c r="CU10" s="47">
        <v>169.66666666666666</v>
      </c>
      <c r="CV10" s="47">
        <v>169.86666666666667</v>
      </c>
      <c r="CW10" s="47">
        <v>170.43333333333334</v>
      </c>
      <c r="CX10" s="47">
        <v>170.5</v>
      </c>
      <c r="CY10" s="47">
        <v>171.03333333333333</v>
      </c>
      <c r="CZ10" s="47">
        <v>170.63333333333333</v>
      </c>
      <c r="DA10" s="47">
        <v>171.56666666666666</v>
      </c>
      <c r="DB10" s="47">
        <v>171</v>
      </c>
      <c r="DC10" s="47">
        <v>170.46666666666667</v>
      </c>
      <c r="DD10" s="47">
        <v>169.93333333333334</v>
      </c>
      <c r="DE10" s="47">
        <v>168.06666666666666</v>
      </c>
      <c r="DF10" s="47">
        <v>165.56666666666666</v>
      </c>
      <c r="DG10" s="47">
        <v>163.9</v>
      </c>
      <c r="DH10" s="47">
        <v>162.9</v>
      </c>
      <c r="DI10" s="47">
        <v>160.06666666666666</v>
      </c>
      <c r="DJ10" s="47">
        <v>159.43333333333334</v>
      </c>
      <c r="DK10" s="47">
        <v>159.73333333333335</v>
      </c>
      <c r="DL10" s="47">
        <v>160.46666666666667</v>
      </c>
      <c r="DM10" s="47">
        <v>161.4</v>
      </c>
      <c r="DN10" s="47">
        <v>164.03333333333333</v>
      </c>
      <c r="DO10" s="47">
        <v>165.9</v>
      </c>
      <c r="DP10" s="47">
        <v>166.83333333333334</v>
      </c>
      <c r="DQ10" s="47">
        <v>166.76666666666668</v>
      </c>
      <c r="DR10" s="47">
        <v>166.76666666666665</v>
      </c>
      <c r="DS10" s="48">
        <v>165.93333333333334</v>
      </c>
      <c r="DT10" s="48">
        <v>153.03333333333333</v>
      </c>
      <c r="DU10" s="48">
        <v>146.73333333333332</v>
      </c>
      <c r="DV10" s="48">
        <v>142.5</v>
      </c>
      <c r="DW10" s="48">
        <v>139.9</v>
      </c>
      <c r="DX10" s="48">
        <v>138.33333333333334</v>
      </c>
      <c r="DY10" s="48">
        <v>138.06666666666666</v>
      </c>
      <c r="DZ10" s="48">
        <v>140</v>
      </c>
      <c r="EA10" s="48">
        <v>141.36666666666667</v>
      </c>
      <c r="EB10" s="48">
        <v>142.13333333333333</v>
      </c>
      <c r="EC10" s="48">
        <v>144.13333333333335</v>
      </c>
      <c r="ED10" s="48">
        <v>145.43333333333334</v>
      </c>
      <c r="EE10" s="48">
        <v>145.86666666666667</v>
      </c>
      <c r="EF10" s="48">
        <v>146.69999999999999</v>
      </c>
      <c r="EG10" s="48">
        <v>148.16666666666666</v>
      </c>
      <c r="EH10" s="48">
        <v>149.76666666666668</v>
      </c>
      <c r="EI10" s="48">
        <v>151.06666666666666</v>
      </c>
      <c r="EJ10" s="48">
        <v>151.83333333333334</v>
      </c>
      <c r="EK10" s="48">
        <v>151.93333333333334</v>
      </c>
      <c r="EL10" s="48">
        <v>140.9</v>
      </c>
      <c r="EM10" s="48">
        <v>146.86666666666667</v>
      </c>
      <c r="EN10" s="49">
        <v>145.03129999999999</v>
      </c>
      <c r="EO10" s="49">
        <v>145.7373</v>
      </c>
      <c r="EP10" s="49">
        <v>146.03649999999999</v>
      </c>
      <c r="EQ10" s="49">
        <v>146.1919</v>
      </c>
      <c r="ER10" s="49">
        <v>146.7176</v>
      </c>
      <c r="ES10" s="49">
        <v>147.23509999999999</v>
      </c>
      <c r="ET10" s="49">
        <v>147.6542</v>
      </c>
      <c r="EU10" s="49">
        <v>148.16919999999999</v>
      </c>
      <c r="EV10" s="49">
        <v>148.68039999999999</v>
      </c>
      <c r="EW10" s="49">
        <v>149.27850000000001</v>
      </c>
      <c r="EX10" s="49">
        <v>149.88239999999999</v>
      </c>
      <c r="EY10" s="49">
        <v>150.5043</v>
      </c>
      <c r="EZ10" s="49">
        <v>151.01560000000001</v>
      </c>
      <c r="FA10" s="49">
        <v>151.41040000000001</v>
      </c>
      <c r="FB10" s="49">
        <v>151.9143</v>
      </c>
      <c r="FC10" s="49">
        <v>152.27799999999999</v>
      </c>
      <c r="FD10" s="49">
        <v>152.74539999999999</v>
      </c>
      <c r="FE10" s="49">
        <v>153.0712</v>
      </c>
      <c r="FF10" s="49">
        <v>153.41560000000001</v>
      </c>
      <c r="FG10" s="49">
        <v>153.7903</v>
      </c>
      <c r="FH10" s="49">
        <v>154.17750000000001</v>
      </c>
      <c r="FI10" s="49">
        <v>154.58109999999999</v>
      </c>
      <c r="FJ10" s="49">
        <v>154.9461</v>
      </c>
    </row>
    <row r="11" spans="1:166" x14ac:dyDescent="0.2">
      <c r="A11" t="s">
        <v>237</v>
      </c>
      <c r="B11" t="s">
        <v>227</v>
      </c>
      <c r="C11" s="47">
        <v>113.83333333333331</v>
      </c>
      <c r="D11" s="47">
        <v>112.33333333333334</v>
      </c>
      <c r="E11" s="47">
        <v>112</v>
      </c>
      <c r="F11" s="47">
        <v>111.2</v>
      </c>
      <c r="G11" s="47">
        <v>112.2</v>
      </c>
      <c r="H11" s="47">
        <v>112.53333333333332</v>
      </c>
      <c r="I11" s="47">
        <v>113.63333333333333</v>
      </c>
      <c r="J11" s="47">
        <v>112.43333333333332</v>
      </c>
      <c r="K11" s="47">
        <v>111.9</v>
      </c>
      <c r="L11" s="47">
        <v>110.2</v>
      </c>
      <c r="M11" s="47">
        <v>108.63333333333333</v>
      </c>
      <c r="N11" s="47">
        <v>106.4</v>
      </c>
      <c r="O11" s="47">
        <v>104.53333333333332</v>
      </c>
      <c r="P11" s="47">
        <v>101.43333333333334</v>
      </c>
      <c r="Q11" s="47">
        <v>99.466666666666683</v>
      </c>
      <c r="R11" s="47">
        <v>93.86666666666666</v>
      </c>
      <c r="S11" s="47">
        <v>90.86666666666666</v>
      </c>
      <c r="T11" s="47">
        <v>89.033333333333331</v>
      </c>
      <c r="U11" s="47">
        <v>88.399999999999991</v>
      </c>
      <c r="V11" s="47">
        <v>88.1</v>
      </c>
      <c r="W11" s="47">
        <v>87.333333333333329</v>
      </c>
      <c r="X11" s="47">
        <v>85.733333333333334</v>
      </c>
      <c r="Y11" s="47">
        <v>79</v>
      </c>
      <c r="Z11" s="47">
        <v>62.7</v>
      </c>
      <c r="AA11" s="47">
        <v>78.3</v>
      </c>
      <c r="AB11" s="47">
        <v>80.599999999999994</v>
      </c>
      <c r="AC11" s="47">
        <v>85.033333333333331</v>
      </c>
      <c r="AD11" s="47">
        <v>90.1</v>
      </c>
      <c r="AE11" s="47">
        <v>95.23333333333332</v>
      </c>
      <c r="AF11" s="47">
        <v>98.8</v>
      </c>
      <c r="AG11" s="47">
        <v>103.96666666666668</v>
      </c>
      <c r="AH11" s="47">
        <v>107.76666666666668</v>
      </c>
      <c r="AI11" s="47">
        <v>107.73333333333332</v>
      </c>
      <c r="AJ11" s="47">
        <v>108.7</v>
      </c>
      <c r="AK11" s="47">
        <v>108.53333333333332</v>
      </c>
      <c r="AL11" s="47">
        <v>106.33333333333331</v>
      </c>
      <c r="AM11" s="47">
        <v>101.6</v>
      </c>
      <c r="AN11" s="47">
        <v>96.533333333333317</v>
      </c>
      <c r="AO11" s="47">
        <v>91.833333333333343</v>
      </c>
      <c r="AP11" s="47">
        <v>88.233333333333334</v>
      </c>
      <c r="AQ11" s="47">
        <v>80.733333333333334</v>
      </c>
      <c r="AR11" s="47">
        <v>83.666666666666671</v>
      </c>
      <c r="AS11" s="47">
        <v>82.9</v>
      </c>
      <c r="AT11" s="47">
        <v>82.766666666666666</v>
      </c>
      <c r="AU11" s="47">
        <v>83.1</v>
      </c>
      <c r="AV11" s="47">
        <v>83.566666666666663</v>
      </c>
      <c r="AW11" s="47">
        <v>84.533333333333331</v>
      </c>
      <c r="AX11" s="47">
        <v>82.9</v>
      </c>
      <c r="AY11" s="47">
        <v>76.533333333333331</v>
      </c>
      <c r="AZ11" s="47">
        <v>73.833333333333329</v>
      </c>
      <c r="BA11" s="47">
        <v>70.966666666666669</v>
      </c>
      <c r="BB11" s="47">
        <v>69.099999999999994</v>
      </c>
      <c r="BC11" s="47">
        <v>65.566666666666663</v>
      </c>
      <c r="BD11" s="47">
        <v>63.4</v>
      </c>
      <c r="BE11" s="47">
        <v>61.333333333333329</v>
      </c>
      <c r="BF11" s="47">
        <v>59.866666666666667</v>
      </c>
      <c r="BG11" s="47">
        <v>58.633333333333333</v>
      </c>
      <c r="BH11" s="47">
        <v>58.266666666666673</v>
      </c>
      <c r="BI11" s="47">
        <v>58.566666666666663</v>
      </c>
      <c r="BJ11" s="47">
        <v>59.766666666666666</v>
      </c>
      <c r="BK11" s="47">
        <v>61.133333333333333</v>
      </c>
      <c r="BL11" s="47">
        <v>62.733333333333334</v>
      </c>
      <c r="BM11" s="47">
        <v>60</v>
      </c>
      <c r="BN11" s="47">
        <v>66.266666666666666</v>
      </c>
      <c r="BO11" s="47">
        <v>67.766666666666666</v>
      </c>
      <c r="BP11" s="47">
        <v>68.666666666666657</v>
      </c>
      <c r="BQ11" s="47">
        <v>70.366666666666674</v>
      </c>
      <c r="BR11" s="47">
        <v>72.099999999999994</v>
      </c>
      <c r="BS11" s="47">
        <v>73.633333333333326</v>
      </c>
      <c r="BT11" s="47">
        <v>74.8</v>
      </c>
      <c r="BU11" s="47">
        <v>76.833333333333329</v>
      </c>
      <c r="BV11" s="47">
        <v>78.400000000000006</v>
      </c>
      <c r="BW11" s="47">
        <v>79.7</v>
      </c>
      <c r="BX11" s="47">
        <v>80.133333333333326</v>
      </c>
      <c r="BY11" s="47">
        <v>81.233333333333334</v>
      </c>
      <c r="BZ11" s="47">
        <v>73.36666666666666</v>
      </c>
      <c r="CA11" s="47">
        <v>80.766666666666666</v>
      </c>
      <c r="CB11" s="47">
        <v>79.099999999999994</v>
      </c>
      <c r="CC11" s="47">
        <v>78.033333333333331</v>
      </c>
      <c r="CD11" s="47">
        <v>77.333333333333329</v>
      </c>
      <c r="CE11" s="47">
        <v>76.900000000000006</v>
      </c>
      <c r="CF11" s="47">
        <v>76.36666666666666</v>
      </c>
      <c r="CG11" s="47">
        <v>76.533333333333331</v>
      </c>
      <c r="CH11" s="47">
        <v>77.266666666666666</v>
      </c>
      <c r="CI11" s="47">
        <v>78.533333333333331</v>
      </c>
      <c r="CJ11" s="47">
        <v>80.666666666666671</v>
      </c>
      <c r="CK11" s="47">
        <v>83.566666666666677</v>
      </c>
      <c r="CL11" s="47">
        <v>85.600000000000009</v>
      </c>
      <c r="CM11" s="47">
        <v>86.766666666666666</v>
      </c>
      <c r="CN11" s="47">
        <v>88.133333333333326</v>
      </c>
      <c r="CO11" s="47">
        <v>90.23333333333332</v>
      </c>
      <c r="CP11" s="47">
        <v>91.5</v>
      </c>
      <c r="CQ11" s="47">
        <v>91.7</v>
      </c>
      <c r="CR11" s="47">
        <v>91.3</v>
      </c>
      <c r="CS11" s="47">
        <v>90.7</v>
      </c>
      <c r="CT11" s="47">
        <v>89.666666666666671</v>
      </c>
      <c r="CU11" s="47">
        <v>88.833333333333329</v>
      </c>
      <c r="CV11" s="47">
        <v>88.666666666666671</v>
      </c>
      <c r="CW11" s="47">
        <v>89.066666666666663</v>
      </c>
      <c r="CX11" s="47">
        <v>88.7</v>
      </c>
      <c r="CY11" s="47">
        <v>88.36666666666666</v>
      </c>
      <c r="CZ11" s="47">
        <v>88.2</v>
      </c>
      <c r="DA11" s="47">
        <v>88.266666666666666</v>
      </c>
      <c r="DB11" s="47">
        <v>87.733333333333334</v>
      </c>
      <c r="DC11" s="47">
        <v>87.066666666666663</v>
      </c>
      <c r="DD11" s="47">
        <v>86.133333333333326</v>
      </c>
      <c r="DE11" s="47">
        <v>84.5</v>
      </c>
      <c r="DF11" s="47">
        <v>82.2</v>
      </c>
      <c r="DG11" s="47">
        <v>80.8</v>
      </c>
      <c r="DH11" s="47">
        <v>79.033333333333331</v>
      </c>
      <c r="DI11" s="47">
        <v>76.866666666666674</v>
      </c>
      <c r="DJ11" s="47">
        <v>76.033333333333331</v>
      </c>
      <c r="DK11" s="47">
        <v>76.333333333333329</v>
      </c>
      <c r="DL11" s="47">
        <v>76.86666666666666</v>
      </c>
      <c r="DM11" s="47">
        <v>77.966666666666669</v>
      </c>
      <c r="DN11" s="47">
        <v>79.833333333333343</v>
      </c>
      <c r="DO11" s="47">
        <v>80.933333333333337</v>
      </c>
      <c r="DP11" s="47">
        <v>81.966666666666669</v>
      </c>
      <c r="DQ11" s="47">
        <v>82.433333333333337</v>
      </c>
      <c r="DR11" s="47">
        <v>82.333333333333329</v>
      </c>
      <c r="DS11" s="48">
        <v>82.466666666666669</v>
      </c>
      <c r="DT11" s="48">
        <v>77.400000000000006</v>
      </c>
      <c r="DU11" s="48">
        <v>70.933333333333337</v>
      </c>
      <c r="DV11" s="48">
        <v>66.400000000000006</v>
      </c>
      <c r="DW11" s="48">
        <v>63.866666666666667</v>
      </c>
      <c r="DX11" s="48">
        <v>62.56666666666667</v>
      </c>
      <c r="DY11" s="48">
        <v>61.933333333333337</v>
      </c>
      <c r="DZ11" s="48">
        <v>63.133333333333333</v>
      </c>
      <c r="EA11" s="48">
        <v>64.266666666666666</v>
      </c>
      <c r="EB11" s="48">
        <v>65.5</v>
      </c>
      <c r="EC11" s="48">
        <v>67.899999999999991</v>
      </c>
      <c r="ED11" s="48">
        <v>69.466666666666669</v>
      </c>
      <c r="EE11" s="48">
        <v>70.199999999999989</v>
      </c>
      <c r="EF11" s="48">
        <v>71.666666666666657</v>
      </c>
      <c r="EG11" s="48">
        <v>74.066666666666663</v>
      </c>
      <c r="EH11" s="48">
        <v>75.833333333333329</v>
      </c>
      <c r="EI11" s="48">
        <v>76.966666666666669</v>
      </c>
      <c r="EJ11" s="48">
        <v>77.866666666666674</v>
      </c>
      <c r="EK11" s="48">
        <v>78.666666666666671</v>
      </c>
      <c r="EL11" s="48">
        <v>68.599999999999994</v>
      </c>
      <c r="EM11" s="48">
        <v>75.099999999999994</v>
      </c>
      <c r="EN11" s="49">
        <v>73.556619999999995</v>
      </c>
      <c r="EO11" s="49">
        <v>74.439970000000002</v>
      </c>
      <c r="EP11" s="49">
        <v>74.922420000000002</v>
      </c>
      <c r="EQ11" s="49">
        <v>75.34102</v>
      </c>
      <c r="ER11" s="49">
        <v>75.777000000000001</v>
      </c>
      <c r="ES11" s="49">
        <v>76.259699999999995</v>
      </c>
      <c r="ET11" s="49">
        <v>76.592550000000003</v>
      </c>
      <c r="EU11" s="49">
        <v>77.021140000000003</v>
      </c>
      <c r="EV11" s="49">
        <v>77.406599999999997</v>
      </c>
      <c r="EW11" s="49">
        <v>77.886989999999997</v>
      </c>
      <c r="EX11" s="49">
        <v>78.338679999999997</v>
      </c>
      <c r="EY11" s="49">
        <v>78.7804</v>
      </c>
      <c r="EZ11" s="49">
        <v>79.148120000000006</v>
      </c>
      <c r="FA11" s="49">
        <v>79.431430000000006</v>
      </c>
      <c r="FB11" s="49">
        <v>79.796310000000005</v>
      </c>
      <c r="FC11" s="49">
        <v>79.967950000000002</v>
      </c>
      <c r="FD11" s="49">
        <v>80.236019999999996</v>
      </c>
      <c r="FE11" s="49">
        <v>80.326210000000003</v>
      </c>
      <c r="FF11" s="49">
        <v>80.412090000000006</v>
      </c>
      <c r="FG11" s="49">
        <v>80.530600000000007</v>
      </c>
      <c r="FH11" s="49">
        <v>80.664619999999999</v>
      </c>
      <c r="FI11" s="49">
        <v>80.807980000000001</v>
      </c>
      <c r="FJ11" s="49">
        <v>80.946560000000005</v>
      </c>
    </row>
    <row r="12" spans="1:166" x14ac:dyDescent="0.2">
      <c r="A12" t="s">
        <v>213</v>
      </c>
      <c r="B12" t="s">
        <v>228</v>
      </c>
      <c r="C12" s="47">
        <v>820.86666666666656</v>
      </c>
      <c r="D12" s="47">
        <v>830.06666666666661</v>
      </c>
      <c r="E12" s="47">
        <v>840.5333333333333</v>
      </c>
      <c r="F12" s="47">
        <v>838.43333333333339</v>
      </c>
      <c r="G12" s="47">
        <v>837.86666666666679</v>
      </c>
      <c r="H12" s="47">
        <v>842.73333333333335</v>
      </c>
      <c r="I12" s="47">
        <v>846.96666666666658</v>
      </c>
      <c r="J12" s="47">
        <v>847.80000000000007</v>
      </c>
      <c r="K12" s="47">
        <v>856.66666666666652</v>
      </c>
      <c r="L12" s="47">
        <v>858.5</v>
      </c>
      <c r="M12" s="47">
        <v>859.9</v>
      </c>
      <c r="N12" s="47">
        <v>866.36666666666667</v>
      </c>
      <c r="O12" s="47">
        <v>873.86666666666667</v>
      </c>
      <c r="P12" s="47">
        <v>881.86666666666679</v>
      </c>
      <c r="Q12" s="47">
        <v>896.9666666666667</v>
      </c>
      <c r="R12" s="47">
        <v>889.03333333333342</v>
      </c>
      <c r="S12" s="47">
        <v>898.09999999999991</v>
      </c>
      <c r="T12" s="47">
        <v>904.63333333333333</v>
      </c>
      <c r="U12" s="47">
        <v>910.33333333333348</v>
      </c>
      <c r="V12" s="47">
        <v>920.69999999999993</v>
      </c>
      <c r="W12" s="47">
        <v>926.9666666666667</v>
      </c>
      <c r="X12" s="47">
        <v>929.9666666666667</v>
      </c>
      <c r="Y12" s="47">
        <v>937.96666666666692</v>
      </c>
      <c r="Z12" s="47">
        <v>946.53333333333342</v>
      </c>
      <c r="AA12" s="47">
        <v>957.3</v>
      </c>
      <c r="AB12" s="47">
        <v>962.39999999999986</v>
      </c>
      <c r="AC12" s="47">
        <v>971.86666666666667</v>
      </c>
      <c r="AD12" s="47">
        <v>984.06666666666661</v>
      </c>
      <c r="AE12" s="47">
        <v>990.2</v>
      </c>
      <c r="AF12" s="47">
        <v>1008.9000000000001</v>
      </c>
      <c r="AG12" s="47">
        <v>1016.4333333333334</v>
      </c>
      <c r="AH12" s="47">
        <v>1027.6999999999998</v>
      </c>
      <c r="AI12" s="47">
        <v>1038.0333333333333</v>
      </c>
      <c r="AJ12" s="47">
        <v>1052.5333333333331</v>
      </c>
      <c r="AK12" s="47">
        <v>1062.6666666666667</v>
      </c>
      <c r="AL12" s="47">
        <v>1074.1666666666667</v>
      </c>
      <c r="AM12" s="47">
        <v>1084.2666666666669</v>
      </c>
      <c r="AN12" s="47">
        <v>1092.5666666666666</v>
      </c>
      <c r="AO12" s="47">
        <v>1107.4000000000001</v>
      </c>
      <c r="AP12" s="47">
        <v>1119.3999999999999</v>
      </c>
      <c r="AQ12" s="47">
        <v>1130.5999999999999</v>
      </c>
      <c r="AR12" s="47">
        <v>1136.7666666666667</v>
      </c>
      <c r="AS12" s="47">
        <v>1144.5666666666668</v>
      </c>
      <c r="AT12" s="47">
        <v>1152.5999999999999</v>
      </c>
      <c r="AU12" s="47">
        <v>1146.7333333333331</v>
      </c>
      <c r="AV12" s="47">
        <v>1141.0000000000002</v>
      </c>
      <c r="AW12" s="47">
        <v>1129.3333333333333</v>
      </c>
      <c r="AX12" s="47">
        <v>1115.7333333333333</v>
      </c>
      <c r="AY12" s="47">
        <v>1107.8999999999999</v>
      </c>
      <c r="AZ12" s="47">
        <v>1105.4666666666667</v>
      </c>
      <c r="BA12" s="47">
        <v>1113.4333333333334</v>
      </c>
      <c r="BB12" s="47">
        <v>1114.1666666666665</v>
      </c>
      <c r="BC12" s="47">
        <v>1115.7333333333333</v>
      </c>
      <c r="BD12" s="47">
        <v>1114.2666666666667</v>
      </c>
      <c r="BE12" s="47">
        <v>1116.0666666666666</v>
      </c>
      <c r="BF12" s="47">
        <v>1120.5333333333333</v>
      </c>
      <c r="BG12" s="47">
        <v>1120.4666666666667</v>
      </c>
      <c r="BH12" s="47">
        <v>1126.1666666666667</v>
      </c>
      <c r="BI12" s="47">
        <v>1129.166666666667</v>
      </c>
      <c r="BJ12" s="47">
        <v>1135.2</v>
      </c>
      <c r="BK12" s="47">
        <v>1138.5999999999999</v>
      </c>
      <c r="BL12" s="47">
        <v>1146.2</v>
      </c>
      <c r="BM12" s="47">
        <v>1154.9666666666667</v>
      </c>
      <c r="BN12" s="47">
        <v>1161.7333333333333</v>
      </c>
      <c r="BO12" s="47">
        <v>1167.3</v>
      </c>
      <c r="BP12" s="47">
        <v>1174.0333333333333</v>
      </c>
      <c r="BQ12" s="47">
        <v>1181.4666666666667</v>
      </c>
      <c r="BR12" s="47">
        <v>1186.9000000000003</v>
      </c>
      <c r="BS12" s="47">
        <v>1197.4333333333334</v>
      </c>
      <c r="BT12" s="47">
        <v>1203.4666666666667</v>
      </c>
      <c r="BU12" s="47">
        <v>1210.5999999999997</v>
      </c>
      <c r="BV12" s="47">
        <v>1218.2999999999997</v>
      </c>
      <c r="BW12" s="47">
        <v>1227.6333333333334</v>
      </c>
      <c r="BX12" s="47">
        <v>1228.6333333333332</v>
      </c>
      <c r="BY12" s="47">
        <v>1234.3666666666668</v>
      </c>
      <c r="BZ12" s="47">
        <v>1222.5333333333333</v>
      </c>
      <c r="CA12" s="47">
        <v>1205.8000000000002</v>
      </c>
      <c r="CB12" s="47">
        <v>1185.5</v>
      </c>
      <c r="CC12" s="47">
        <v>1178.2</v>
      </c>
      <c r="CD12" s="47">
        <v>1174.0333333333331</v>
      </c>
      <c r="CE12" s="47">
        <v>1170.8666666666666</v>
      </c>
      <c r="CF12" s="47">
        <v>1178.0666666666666</v>
      </c>
      <c r="CG12" s="47">
        <v>1181.2666666666664</v>
      </c>
      <c r="CH12" s="47">
        <v>1188.3666666666666</v>
      </c>
      <c r="CI12" s="47">
        <v>1192.3000000000002</v>
      </c>
      <c r="CJ12" s="47">
        <v>1198.333333333333</v>
      </c>
      <c r="CK12" s="47">
        <v>1202.6999999999998</v>
      </c>
      <c r="CL12" s="47">
        <v>1208.0666666666668</v>
      </c>
      <c r="CM12" s="47">
        <v>1214.8999999999999</v>
      </c>
      <c r="CN12" s="47">
        <v>1224.1666666666665</v>
      </c>
      <c r="CO12" s="47">
        <v>1227.3333333333335</v>
      </c>
      <c r="CP12" s="47">
        <v>1237.9000000000001</v>
      </c>
      <c r="CQ12" s="47">
        <v>1245.7666666666667</v>
      </c>
      <c r="CR12" s="47">
        <v>1253.6333333333334</v>
      </c>
      <c r="CS12" s="47">
        <v>1261.3999999999999</v>
      </c>
      <c r="CT12" s="47">
        <v>1274</v>
      </c>
      <c r="CU12" s="47">
        <v>1283.4333333333334</v>
      </c>
      <c r="CV12" s="47">
        <v>1286.6666666666667</v>
      </c>
      <c r="CW12" s="47">
        <v>1300.1666666666667</v>
      </c>
      <c r="CX12" s="47">
        <v>1307.5000000000002</v>
      </c>
      <c r="CY12" s="47">
        <v>1316.3666666666668</v>
      </c>
      <c r="CZ12" s="47">
        <v>1327.7333333333333</v>
      </c>
      <c r="DA12" s="47">
        <v>1341.2333333333333</v>
      </c>
      <c r="DB12" s="47">
        <v>1351.8333333333333</v>
      </c>
      <c r="DC12" s="47">
        <v>1363.3666666666668</v>
      </c>
      <c r="DD12" s="47">
        <v>1377.8666666666668</v>
      </c>
      <c r="DE12" s="47">
        <v>1388.6666666666667</v>
      </c>
      <c r="DF12" s="47">
        <v>1398.9333333333332</v>
      </c>
      <c r="DG12" s="47">
        <v>1409.0666666666666</v>
      </c>
      <c r="DH12" s="47">
        <v>1422.7666666666664</v>
      </c>
      <c r="DI12" s="47">
        <v>1431.3000000000002</v>
      </c>
      <c r="DJ12" s="47">
        <v>1439.8666666666668</v>
      </c>
      <c r="DK12" s="47">
        <v>1449.9000000000003</v>
      </c>
      <c r="DL12" s="47">
        <v>1454.666666666667</v>
      </c>
      <c r="DM12" s="47">
        <v>1460.6666666666667</v>
      </c>
      <c r="DN12" s="47">
        <v>1469.666666666667</v>
      </c>
      <c r="DO12" s="47">
        <v>1475.0333333333335</v>
      </c>
      <c r="DP12" s="47">
        <v>1486.5</v>
      </c>
      <c r="DQ12" s="47">
        <v>1500.4333333333334</v>
      </c>
      <c r="DR12" s="47">
        <v>1507.8333333333333</v>
      </c>
      <c r="DS12" s="48">
        <v>1511.4333333333336</v>
      </c>
      <c r="DT12" s="48">
        <v>1335.8000000000002</v>
      </c>
      <c r="DU12" s="48">
        <v>1385.5</v>
      </c>
      <c r="DV12" s="48">
        <v>1402.4333333333334</v>
      </c>
      <c r="DW12" s="48">
        <v>1402.0333333333333</v>
      </c>
      <c r="DX12" s="48">
        <v>1425.7333333333333</v>
      </c>
      <c r="DY12" s="48">
        <v>1461</v>
      </c>
      <c r="DZ12" s="48">
        <v>1491.1666666666667</v>
      </c>
      <c r="EA12" s="48">
        <v>1497.0666666666666</v>
      </c>
      <c r="EB12" s="48">
        <v>1509.7666666666669</v>
      </c>
      <c r="EC12" s="48">
        <v>1527.4</v>
      </c>
      <c r="ED12" s="48">
        <v>1524.0666666666666</v>
      </c>
      <c r="EE12" s="48">
        <v>1526.2333333333336</v>
      </c>
      <c r="EF12" s="48">
        <v>1529.5333333333333</v>
      </c>
      <c r="EG12" s="48">
        <v>1525</v>
      </c>
      <c r="EH12" s="48">
        <v>1526.7333333333333</v>
      </c>
      <c r="EI12" s="48">
        <v>1536.1333333333332</v>
      </c>
      <c r="EJ12" s="48">
        <v>1543.7666666666667</v>
      </c>
      <c r="EK12" s="48">
        <v>1548.9</v>
      </c>
      <c r="EL12" s="48">
        <v>1544.3</v>
      </c>
      <c r="EM12" s="48">
        <v>1548.7333333333333</v>
      </c>
      <c r="EN12" s="49">
        <v>1552.3710000000001</v>
      </c>
      <c r="EO12" s="49">
        <v>1555.0170000000001</v>
      </c>
      <c r="EP12" s="49">
        <v>1557.0160000000001</v>
      </c>
      <c r="EQ12" s="49">
        <v>1559.4159999999999</v>
      </c>
      <c r="ER12" s="49">
        <v>1560.904</v>
      </c>
      <c r="ES12" s="49">
        <v>1562.4690000000001</v>
      </c>
      <c r="ET12" s="49">
        <v>1565.854</v>
      </c>
      <c r="EU12" s="49">
        <v>1568.68</v>
      </c>
      <c r="EV12" s="49">
        <v>1570.951</v>
      </c>
      <c r="EW12" s="49">
        <v>1573.729</v>
      </c>
      <c r="EX12" s="49">
        <v>1576.799</v>
      </c>
      <c r="EY12" s="49">
        <v>1580.377</v>
      </c>
      <c r="EZ12" s="49">
        <v>1584.7059999999999</v>
      </c>
      <c r="FA12" s="49">
        <v>1589.2919999999999</v>
      </c>
      <c r="FB12" s="49">
        <v>1594.559</v>
      </c>
      <c r="FC12" s="49">
        <v>1599.989</v>
      </c>
      <c r="FD12" s="49">
        <v>1605.518</v>
      </c>
      <c r="FE12" s="49">
        <v>1611.165</v>
      </c>
      <c r="FF12" s="49">
        <v>1617.12</v>
      </c>
      <c r="FG12" s="49">
        <v>1623.269</v>
      </c>
      <c r="FH12" s="49">
        <v>1629.6189999999999</v>
      </c>
      <c r="FI12" s="49">
        <v>1635.5070000000001</v>
      </c>
      <c r="FJ12" s="49">
        <v>1640.6959999999999</v>
      </c>
    </row>
    <row r="13" spans="1:166" x14ac:dyDescent="0.2">
      <c r="A13" t="s">
        <v>214</v>
      </c>
      <c r="B13" t="s">
        <v>249</v>
      </c>
      <c r="C13" s="47">
        <v>176.63333333333333</v>
      </c>
      <c r="D13" s="47">
        <v>176.7</v>
      </c>
      <c r="E13" s="47">
        <v>177.2</v>
      </c>
      <c r="F13" s="47">
        <v>179.26666666666668</v>
      </c>
      <c r="G13" s="47">
        <v>175.73333333333332</v>
      </c>
      <c r="H13" s="47">
        <v>175.63333333333333</v>
      </c>
      <c r="I13" s="47">
        <v>175</v>
      </c>
      <c r="J13" s="47">
        <v>174.53333333333333</v>
      </c>
      <c r="K13" s="47">
        <v>176.3</v>
      </c>
      <c r="L13" s="47">
        <v>176.26666666666668</v>
      </c>
      <c r="M13" s="47">
        <v>175.4</v>
      </c>
      <c r="N13" s="47">
        <v>175.83333333333331</v>
      </c>
      <c r="O13" s="47">
        <v>176.56666666666666</v>
      </c>
      <c r="P13" s="47">
        <v>176.86666666666667</v>
      </c>
      <c r="Q13" s="47">
        <v>180.53333333333333</v>
      </c>
      <c r="R13" s="47">
        <v>177.43333333333334</v>
      </c>
      <c r="S13" s="47">
        <v>178.13333333333333</v>
      </c>
      <c r="T13" s="47">
        <v>178.86666666666667</v>
      </c>
      <c r="U13" s="47">
        <v>180.8</v>
      </c>
      <c r="V13" s="47">
        <v>181.36666666666667</v>
      </c>
      <c r="W13" s="47">
        <v>182.86666666666667</v>
      </c>
      <c r="X13" s="47">
        <v>183.66666666666663</v>
      </c>
      <c r="Y13" s="47">
        <v>185.7</v>
      </c>
      <c r="Z13" s="47">
        <v>187.23333333333332</v>
      </c>
      <c r="AA13" s="47">
        <v>190.56666666666663</v>
      </c>
      <c r="AB13" s="47">
        <v>191.73333333333335</v>
      </c>
      <c r="AC13" s="47">
        <v>192.73333333333335</v>
      </c>
      <c r="AD13" s="47">
        <v>194.06666666666669</v>
      </c>
      <c r="AE13" s="47">
        <v>193.63333333333333</v>
      </c>
      <c r="AF13" s="47">
        <v>198.36666666666667</v>
      </c>
      <c r="AG13" s="47">
        <v>199.96666666666667</v>
      </c>
      <c r="AH13" s="47">
        <v>203.03333333333333</v>
      </c>
      <c r="AI13" s="47">
        <v>203.1</v>
      </c>
      <c r="AJ13" s="47">
        <v>205.3</v>
      </c>
      <c r="AK13" s="47">
        <v>207</v>
      </c>
      <c r="AL13" s="47">
        <v>210.46666666666667</v>
      </c>
      <c r="AM13" s="47">
        <v>212.26666666666665</v>
      </c>
      <c r="AN13" s="47">
        <v>213.06666666666663</v>
      </c>
      <c r="AO13" s="47">
        <v>215.93333333333337</v>
      </c>
      <c r="AP13" s="47">
        <v>218.43333333333331</v>
      </c>
      <c r="AQ13" s="47">
        <v>220.46666666666667</v>
      </c>
      <c r="AR13" s="47">
        <v>221.3</v>
      </c>
      <c r="AS13" s="47">
        <v>221.1</v>
      </c>
      <c r="AT13" s="47">
        <v>222.4</v>
      </c>
      <c r="AU13" s="47">
        <v>221.16666666666663</v>
      </c>
      <c r="AV13" s="47">
        <v>218.63333333333333</v>
      </c>
      <c r="AW13" s="47">
        <v>214.6</v>
      </c>
      <c r="AX13" s="47">
        <v>208.93333333333337</v>
      </c>
      <c r="AY13" s="47">
        <v>204.43333333333337</v>
      </c>
      <c r="AZ13" s="47">
        <v>201.13333333333335</v>
      </c>
      <c r="BA13" s="47">
        <v>207.46666666666667</v>
      </c>
      <c r="BB13" s="47">
        <v>206.1</v>
      </c>
      <c r="BC13" s="47">
        <v>206.26666666666668</v>
      </c>
      <c r="BD13" s="47">
        <v>205</v>
      </c>
      <c r="BE13" s="47">
        <v>205.53333333333333</v>
      </c>
      <c r="BF13" s="47">
        <v>205.46666666666667</v>
      </c>
      <c r="BG13" s="47">
        <v>205.43333333333337</v>
      </c>
      <c r="BH13" s="47">
        <v>206.56666666666663</v>
      </c>
      <c r="BI13" s="47">
        <v>206.3</v>
      </c>
      <c r="BJ13" s="47">
        <v>206.26666666666665</v>
      </c>
      <c r="BK13" s="47">
        <v>207.33333333333337</v>
      </c>
      <c r="BL13" s="47">
        <v>208.83333333333337</v>
      </c>
      <c r="BM13" s="47">
        <v>210.3</v>
      </c>
      <c r="BN13" s="47">
        <v>211.33333333333337</v>
      </c>
      <c r="BO13" s="47">
        <v>211.9</v>
      </c>
      <c r="BP13" s="47">
        <v>212.13333333333333</v>
      </c>
      <c r="BQ13" s="47">
        <v>212.46666666666667</v>
      </c>
      <c r="BR13" s="47">
        <v>212.13333333333333</v>
      </c>
      <c r="BS13" s="47">
        <v>214.73333333333332</v>
      </c>
      <c r="BT13" s="47">
        <v>215.4</v>
      </c>
      <c r="BU13" s="47">
        <v>216.4</v>
      </c>
      <c r="BV13" s="47">
        <v>217.33333333333331</v>
      </c>
      <c r="BW13" s="47">
        <v>219.76666666666665</v>
      </c>
      <c r="BX13" s="47">
        <v>218</v>
      </c>
      <c r="BY13" s="47">
        <v>217.96666666666667</v>
      </c>
      <c r="BZ13" s="47">
        <v>213.6</v>
      </c>
      <c r="CA13" s="47">
        <v>207.93333333333337</v>
      </c>
      <c r="CB13" s="47">
        <v>203.03333333333333</v>
      </c>
      <c r="CC13" s="47">
        <v>201.53333333333333</v>
      </c>
      <c r="CD13" s="47">
        <v>199.1</v>
      </c>
      <c r="CE13" s="47">
        <v>196.43333333333337</v>
      </c>
      <c r="CF13" s="47">
        <v>197.26666666666668</v>
      </c>
      <c r="CG13" s="47">
        <v>196.96666666666667</v>
      </c>
      <c r="CH13" s="47">
        <v>198.13333333333333</v>
      </c>
      <c r="CI13" s="47">
        <v>198.73333333333332</v>
      </c>
      <c r="CJ13" s="47">
        <v>199.8</v>
      </c>
      <c r="CK13" s="47">
        <v>199.93333333333337</v>
      </c>
      <c r="CL13" s="47">
        <v>199.73333333333335</v>
      </c>
      <c r="CM13" s="47">
        <v>200.83333333333337</v>
      </c>
      <c r="CN13" s="47">
        <v>202.7</v>
      </c>
      <c r="CO13" s="47">
        <v>203.86666666666667</v>
      </c>
      <c r="CP13" s="47">
        <v>204.56666666666663</v>
      </c>
      <c r="CQ13" s="47">
        <v>206.43333333333337</v>
      </c>
      <c r="CR13" s="47">
        <v>207.8</v>
      </c>
      <c r="CS13" s="47">
        <v>209.3</v>
      </c>
      <c r="CT13" s="47">
        <v>211.16666666666669</v>
      </c>
      <c r="CU13" s="47">
        <v>212.06666666666663</v>
      </c>
      <c r="CV13" s="47">
        <v>211.86666666666665</v>
      </c>
      <c r="CW13" s="47">
        <v>213.7</v>
      </c>
      <c r="CX13" s="47">
        <v>214.2</v>
      </c>
      <c r="CY13" s="47">
        <v>215.96666666666667</v>
      </c>
      <c r="CZ13" s="47">
        <v>217.1</v>
      </c>
      <c r="DA13" s="47">
        <v>218.46666666666667</v>
      </c>
      <c r="DB13" s="47">
        <v>218.13333333333333</v>
      </c>
      <c r="DC13" s="47">
        <v>218.46666666666667</v>
      </c>
      <c r="DD13" s="47">
        <v>219.76666666666665</v>
      </c>
      <c r="DE13" s="47">
        <v>219.9</v>
      </c>
      <c r="DF13" s="47">
        <v>220.43333333333337</v>
      </c>
      <c r="DG13" s="47">
        <v>221.46666666666667</v>
      </c>
      <c r="DH13" s="47">
        <v>222.06666666666663</v>
      </c>
      <c r="DI13" s="47">
        <v>222.43333333333337</v>
      </c>
      <c r="DJ13" s="47">
        <v>222</v>
      </c>
      <c r="DK13" s="47">
        <v>223.16666666666663</v>
      </c>
      <c r="DL13" s="47">
        <v>222</v>
      </c>
      <c r="DM13" s="47">
        <v>222.03333333333333</v>
      </c>
      <c r="DN13" s="47">
        <v>220.76666666666668</v>
      </c>
      <c r="DO13" s="47">
        <v>222.96666666666667</v>
      </c>
      <c r="DP13" s="47">
        <v>220.43333333333337</v>
      </c>
      <c r="DQ13" s="47">
        <v>219</v>
      </c>
      <c r="DR13" s="47">
        <v>218.46666666666667</v>
      </c>
      <c r="DS13" s="48">
        <v>218.33333333333331</v>
      </c>
      <c r="DT13" s="48">
        <v>193.36666666666667</v>
      </c>
      <c r="DU13" s="48">
        <v>205.96666666666667</v>
      </c>
      <c r="DV13" s="48">
        <v>209.8</v>
      </c>
      <c r="DW13" s="48">
        <v>212.43333333333337</v>
      </c>
      <c r="DX13" s="48">
        <v>216.2</v>
      </c>
      <c r="DY13" s="48">
        <v>217.46666666666667</v>
      </c>
      <c r="DZ13" s="48">
        <v>219.13333333333333</v>
      </c>
      <c r="EA13" s="48">
        <v>211.66666666666663</v>
      </c>
      <c r="EB13" s="48">
        <v>212.03333333333333</v>
      </c>
      <c r="EC13" s="48">
        <v>212.7</v>
      </c>
      <c r="ED13" s="48">
        <v>211</v>
      </c>
      <c r="EE13" s="48">
        <v>214.06666666666663</v>
      </c>
      <c r="EF13" s="48">
        <v>213.8</v>
      </c>
      <c r="EG13" s="48">
        <v>211.76666666666665</v>
      </c>
      <c r="EH13" s="48">
        <v>210.23333333333332</v>
      </c>
      <c r="EI13" s="48">
        <v>210.93333333333337</v>
      </c>
      <c r="EJ13" s="48">
        <v>211.33333333333337</v>
      </c>
      <c r="EK13" s="48">
        <v>210.43333333333337</v>
      </c>
      <c r="EL13" s="48">
        <v>208.5</v>
      </c>
      <c r="EM13" s="48">
        <v>210.1</v>
      </c>
      <c r="EN13" s="49">
        <v>210.4032</v>
      </c>
      <c r="EO13" s="49">
        <v>210.30070000000001</v>
      </c>
      <c r="EP13" s="49">
        <v>210.53919999999999</v>
      </c>
      <c r="EQ13" s="49">
        <v>211.1002</v>
      </c>
      <c r="ER13" s="49">
        <v>211.6748</v>
      </c>
      <c r="ES13" s="49">
        <v>212.65629999999999</v>
      </c>
      <c r="ET13" s="49">
        <v>213.33500000000001</v>
      </c>
      <c r="EU13" s="49">
        <v>214.155</v>
      </c>
      <c r="EV13" s="49">
        <v>214.74029999999999</v>
      </c>
      <c r="EW13" s="49">
        <v>215.0564</v>
      </c>
      <c r="EX13" s="49">
        <v>215.006</v>
      </c>
      <c r="EY13" s="49">
        <v>214.2559</v>
      </c>
      <c r="EZ13" s="49">
        <v>214.41470000000001</v>
      </c>
      <c r="FA13" s="49">
        <v>214.75389999999999</v>
      </c>
      <c r="FB13" s="49">
        <v>215.1309</v>
      </c>
      <c r="FC13" s="49">
        <v>215.38910000000001</v>
      </c>
      <c r="FD13" s="49">
        <v>215.7698</v>
      </c>
      <c r="FE13" s="49">
        <v>216.0848</v>
      </c>
      <c r="FF13" s="49">
        <v>216.36439999999999</v>
      </c>
      <c r="FG13" s="49">
        <v>216.661</v>
      </c>
      <c r="FH13" s="49">
        <v>216.98500000000001</v>
      </c>
      <c r="FI13" s="49">
        <v>217.31219999999999</v>
      </c>
      <c r="FJ13" s="49">
        <v>217.49809999999999</v>
      </c>
    </row>
    <row r="14" spans="1:166" x14ac:dyDescent="0.2">
      <c r="A14" t="s">
        <v>238</v>
      </c>
      <c r="B14" t="s">
        <v>250</v>
      </c>
      <c r="C14" s="47">
        <v>48.799999999999976</v>
      </c>
      <c r="D14" s="47">
        <v>51.83333333333335</v>
      </c>
      <c r="E14" s="47">
        <v>53.633333333333333</v>
      </c>
      <c r="F14" s="47">
        <v>50.89999999999997</v>
      </c>
      <c r="G14" s="47">
        <v>51.433333333333458</v>
      </c>
      <c r="H14" s="47">
        <v>51.966666666666796</v>
      </c>
      <c r="I14" s="47">
        <v>54.299999999999919</v>
      </c>
      <c r="J14" s="47">
        <v>51.966666666666804</v>
      </c>
      <c r="K14" s="47">
        <v>50.266666666666609</v>
      </c>
      <c r="L14" s="47">
        <v>51.3333333333333</v>
      </c>
      <c r="M14" s="47">
        <v>51.899999999999963</v>
      </c>
      <c r="N14" s="47">
        <v>50.100000000000051</v>
      </c>
      <c r="O14" s="47">
        <v>50.00000000000005</v>
      </c>
      <c r="P14" s="47">
        <v>50.000000000000085</v>
      </c>
      <c r="Q14" s="47">
        <v>51.6666666666667</v>
      </c>
      <c r="R14" s="47">
        <v>47.866666666666667</v>
      </c>
      <c r="S14" s="47">
        <v>49.266666666666666</v>
      </c>
      <c r="T14" s="47">
        <v>50.266666666666609</v>
      </c>
      <c r="U14" s="47">
        <v>51.40000000000002</v>
      </c>
      <c r="V14" s="47">
        <v>50.599999999999895</v>
      </c>
      <c r="W14" s="47">
        <v>49.133333333333326</v>
      </c>
      <c r="X14" s="47">
        <v>50.40000000000002</v>
      </c>
      <c r="Y14" s="47">
        <v>52.133333333333411</v>
      </c>
      <c r="Z14" s="47">
        <v>51.033333333333388</v>
      </c>
      <c r="AA14" s="47">
        <v>51.266666666666694</v>
      </c>
      <c r="AB14" s="47">
        <v>50.633333333333283</v>
      </c>
      <c r="AC14" s="47">
        <v>53.833333333333307</v>
      </c>
      <c r="AD14" s="47">
        <v>54.399999999999956</v>
      </c>
      <c r="AE14" s="47">
        <v>53.533333333333509</v>
      </c>
      <c r="AF14" s="47">
        <v>55.233333333333334</v>
      </c>
      <c r="AG14" s="47">
        <v>54.233333333333341</v>
      </c>
      <c r="AH14" s="47">
        <v>51.699999999999811</v>
      </c>
      <c r="AI14" s="47">
        <v>55.299999999999955</v>
      </c>
      <c r="AJ14" s="47">
        <v>57.066666666666549</v>
      </c>
      <c r="AK14" s="47">
        <v>57.366666666666788</v>
      </c>
      <c r="AL14" s="47">
        <v>57.20000000000006</v>
      </c>
      <c r="AM14" s="47">
        <v>56.700000000000159</v>
      </c>
      <c r="AN14" s="47">
        <v>57.066666666666507</v>
      </c>
      <c r="AO14" s="47">
        <v>56.733333333333363</v>
      </c>
      <c r="AP14" s="47">
        <v>58.26666666666658</v>
      </c>
      <c r="AQ14" s="47">
        <v>55.866666666666603</v>
      </c>
      <c r="AR14" s="47">
        <v>56.566666666666684</v>
      </c>
      <c r="AS14" s="47">
        <v>56.233333333333448</v>
      </c>
      <c r="AT14" s="47">
        <v>57.566666666666542</v>
      </c>
      <c r="AU14" s="47">
        <v>56.366666666666717</v>
      </c>
      <c r="AV14" s="47">
        <v>55.833333333333478</v>
      </c>
      <c r="AW14" s="47">
        <v>54.333333333333314</v>
      </c>
      <c r="AX14" s="47">
        <v>52.533333333333339</v>
      </c>
      <c r="AY14" s="47">
        <v>51.866666666666731</v>
      </c>
      <c r="AZ14" s="47">
        <v>51.566666666666627</v>
      </c>
      <c r="BA14" s="47">
        <v>51.766666666666765</v>
      </c>
      <c r="BB14" s="47">
        <v>51.566666666666521</v>
      </c>
      <c r="BC14" s="47">
        <v>51.166666666666707</v>
      </c>
      <c r="BD14" s="47">
        <v>50.366666666666738</v>
      </c>
      <c r="BE14" s="47">
        <v>50.533333333333367</v>
      </c>
      <c r="BF14" s="47">
        <v>50.666666666666664</v>
      </c>
      <c r="BG14" s="47">
        <v>49.833333333333378</v>
      </c>
      <c r="BH14" s="47">
        <v>50.300000000000054</v>
      </c>
      <c r="BI14" s="47">
        <v>50.966666666666796</v>
      </c>
      <c r="BJ14" s="47">
        <v>51.500000000000071</v>
      </c>
      <c r="BK14" s="47">
        <v>50.366666666666539</v>
      </c>
      <c r="BL14" s="47">
        <v>49.600000000000186</v>
      </c>
      <c r="BM14" s="47">
        <v>49.96666666666669</v>
      </c>
      <c r="BN14" s="47">
        <v>50.366666666666639</v>
      </c>
      <c r="BO14" s="47">
        <v>50.400000000000027</v>
      </c>
      <c r="BP14" s="47">
        <v>50.133333333333326</v>
      </c>
      <c r="BQ14" s="47">
        <v>51.100000000000023</v>
      </c>
      <c r="BR14" s="47">
        <v>50.933333333333543</v>
      </c>
      <c r="BS14" s="47">
        <v>51.200000000000131</v>
      </c>
      <c r="BT14" s="47">
        <v>51.300000000000018</v>
      </c>
      <c r="BU14" s="47">
        <v>52.499999999999872</v>
      </c>
      <c r="BV14" s="47">
        <v>52.433333333333124</v>
      </c>
      <c r="BW14" s="47">
        <v>51.600000000000151</v>
      </c>
      <c r="BX14" s="47">
        <v>51.299999999999791</v>
      </c>
      <c r="BY14" s="47">
        <v>51.733333333333434</v>
      </c>
      <c r="BZ14" s="47">
        <v>50.66666666666665</v>
      </c>
      <c r="CA14" s="47">
        <v>49.500000000000071</v>
      </c>
      <c r="CB14" s="47">
        <v>47.366666666666674</v>
      </c>
      <c r="CC14" s="47">
        <v>47.533333333333466</v>
      </c>
      <c r="CD14" s="47">
        <v>46.799999999999983</v>
      </c>
      <c r="CE14" s="47">
        <v>46.299999999999876</v>
      </c>
      <c r="CF14" s="47">
        <v>45.999999999999922</v>
      </c>
      <c r="CG14" s="47">
        <v>47.000000000000007</v>
      </c>
      <c r="CH14" s="47">
        <v>47.133333333333283</v>
      </c>
      <c r="CI14" s="47">
        <v>47.400000000000055</v>
      </c>
      <c r="CJ14" s="47">
        <v>47.533333333333097</v>
      </c>
      <c r="CK14" s="47">
        <v>48.53333333333336</v>
      </c>
      <c r="CL14" s="47">
        <v>48.566666666666819</v>
      </c>
      <c r="CM14" s="47">
        <v>48.399999999999771</v>
      </c>
      <c r="CN14" s="47">
        <v>48.533333333333061</v>
      </c>
      <c r="CO14" s="47">
        <v>48.566666666666734</v>
      </c>
      <c r="CP14" s="47">
        <v>49.366666666666816</v>
      </c>
      <c r="CQ14" s="47">
        <v>48.633333333333226</v>
      </c>
      <c r="CR14" s="47">
        <v>49.166666666666892</v>
      </c>
      <c r="CS14" s="47">
        <v>49.79999999999977</v>
      </c>
      <c r="CT14" s="47">
        <v>51.233333333333242</v>
      </c>
      <c r="CU14" s="47">
        <v>52.000000000000128</v>
      </c>
      <c r="CV14" s="47">
        <v>52.800000000000146</v>
      </c>
      <c r="CW14" s="47">
        <v>53.366666666666646</v>
      </c>
      <c r="CX14" s="47">
        <v>55.000000000000135</v>
      </c>
      <c r="CY14" s="47">
        <v>55.533333333333424</v>
      </c>
      <c r="CZ14" s="47">
        <v>55.466666666666669</v>
      </c>
      <c r="DA14" s="47">
        <v>55.966666666666725</v>
      </c>
      <c r="DB14" s="47">
        <v>58.133333333333226</v>
      </c>
      <c r="DC14" s="47">
        <v>57.899999999999885</v>
      </c>
      <c r="DD14" s="47">
        <v>58.700000000000131</v>
      </c>
      <c r="DE14" s="47">
        <v>59.533333333333452</v>
      </c>
      <c r="DF14" s="47">
        <v>61.166666666666671</v>
      </c>
      <c r="DG14" s="47">
        <v>61.566666666666492</v>
      </c>
      <c r="DH14" s="47">
        <v>62.199999999999811</v>
      </c>
      <c r="DI14" s="47">
        <v>62.566666666666585</v>
      </c>
      <c r="DJ14" s="47">
        <v>64.733333333333377</v>
      </c>
      <c r="DK14" s="47">
        <v>64.766666666666907</v>
      </c>
      <c r="DL14" s="47">
        <v>64.600000000000051</v>
      </c>
      <c r="DM14" s="47">
        <v>63.999999999999915</v>
      </c>
      <c r="DN14" s="47">
        <v>66.566666666666904</v>
      </c>
      <c r="DO14" s="47">
        <v>66.233333333333434</v>
      </c>
      <c r="DP14" s="47">
        <v>66.499999999999957</v>
      </c>
      <c r="DQ14" s="47">
        <v>67.100000000000065</v>
      </c>
      <c r="DR14" s="47">
        <v>69.166666666666643</v>
      </c>
      <c r="DS14" s="48">
        <v>68.666666666666814</v>
      </c>
      <c r="DT14" s="48">
        <v>62.333333333333421</v>
      </c>
      <c r="DU14" s="48">
        <v>62.800000000000082</v>
      </c>
      <c r="DV14" s="48">
        <v>65.566666666666848</v>
      </c>
      <c r="DW14" s="48">
        <v>64.966666666666669</v>
      </c>
      <c r="DX14" s="48">
        <v>63.366666666666674</v>
      </c>
      <c r="DY14" s="48">
        <v>64.966666666666569</v>
      </c>
      <c r="DZ14" s="48">
        <v>69.266666666666538</v>
      </c>
      <c r="EA14" s="48">
        <v>70.899999999999892</v>
      </c>
      <c r="EB14" s="48">
        <v>70.999999999999943</v>
      </c>
      <c r="EC14" s="48">
        <v>72.300000000000097</v>
      </c>
      <c r="ED14" s="48">
        <v>73.96666666666664</v>
      </c>
      <c r="EE14" s="48">
        <v>72.866666666666916</v>
      </c>
      <c r="EF14" s="48">
        <v>71.79999999999994</v>
      </c>
      <c r="EG14" s="48">
        <v>72.033333333333459</v>
      </c>
      <c r="EH14" s="48">
        <v>73.26666666666668</v>
      </c>
      <c r="EI14" s="48">
        <v>72</v>
      </c>
      <c r="EJ14" s="48">
        <v>71.999999999999972</v>
      </c>
      <c r="EK14" s="48">
        <v>73.03333333333336</v>
      </c>
      <c r="EL14" s="48">
        <v>76.033333333333232</v>
      </c>
      <c r="EM14" s="48">
        <v>75.833333333333272</v>
      </c>
      <c r="EN14" s="49">
        <v>75.196680000000001</v>
      </c>
      <c r="EO14" s="49">
        <v>75.412660000000002</v>
      </c>
      <c r="EP14" s="49">
        <v>75.942930000000004</v>
      </c>
      <c r="EQ14" s="49">
        <v>76.15916</v>
      </c>
      <c r="ER14" s="49">
        <v>76.157150000000001</v>
      </c>
      <c r="ES14" s="49">
        <v>76.296769999999995</v>
      </c>
      <c r="ET14" s="49">
        <v>76.601560000000006</v>
      </c>
      <c r="EU14" s="49">
        <v>76.880260000000007</v>
      </c>
      <c r="EV14" s="49">
        <v>77.130889999999994</v>
      </c>
      <c r="EW14" s="49">
        <v>77.389439999999993</v>
      </c>
      <c r="EX14" s="49">
        <v>77.768069999999994</v>
      </c>
      <c r="EY14" s="49">
        <v>78.298490000000001</v>
      </c>
      <c r="EZ14" s="49">
        <v>78.714600000000004</v>
      </c>
      <c r="FA14" s="49">
        <v>79.111450000000005</v>
      </c>
      <c r="FB14" s="49">
        <v>79.598429999999993</v>
      </c>
      <c r="FC14" s="49">
        <v>80.141099999999994</v>
      </c>
      <c r="FD14" s="49">
        <v>80.667240000000007</v>
      </c>
      <c r="FE14" s="49">
        <v>81.188280000000006</v>
      </c>
      <c r="FF14" s="49">
        <v>81.729990000000001</v>
      </c>
      <c r="FG14" s="49">
        <v>82.304869999999994</v>
      </c>
      <c r="FH14" s="49">
        <v>82.857489999999999</v>
      </c>
      <c r="FI14" s="49">
        <v>83.39282</v>
      </c>
      <c r="FJ14" s="49">
        <v>83.92022</v>
      </c>
    </row>
    <row r="15" spans="1:166" x14ac:dyDescent="0.2">
      <c r="A15" t="s">
        <v>209</v>
      </c>
      <c r="B15" t="s">
        <v>251</v>
      </c>
      <c r="C15" s="47">
        <v>31.733333333333334</v>
      </c>
      <c r="D15" s="47">
        <v>31.533333333333335</v>
      </c>
      <c r="E15" s="47">
        <v>32.06666666666667</v>
      </c>
      <c r="F15" s="47">
        <v>31.566666666666663</v>
      </c>
      <c r="G15" s="47">
        <v>32.233333333333334</v>
      </c>
      <c r="H15" s="47">
        <v>32.9</v>
      </c>
      <c r="I15" s="47">
        <v>33.5</v>
      </c>
      <c r="J15" s="47">
        <v>34.200000000000003</v>
      </c>
      <c r="K15" s="47">
        <v>34.700000000000003</v>
      </c>
      <c r="L15" s="47">
        <v>34.866666666666667</v>
      </c>
      <c r="M15" s="47">
        <v>35.366666666666667</v>
      </c>
      <c r="N15" s="47">
        <v>36.06666666666667</v>
      </c>
      <c r="O15" s="47">
        <v>36.866666666666667</v>
      </c>
      <c r="P15" s="47">
        <v>37.666666666666664</v>
      </c>
      <c r="Q15" s="47">
        <v>39</v>
      </c>
      <c r="R15" s="47">
        <v>38.533333333333339</v>
      </c>
      <c r="S15" s="47">
        <v>39.266666666666666</v>
      </c>
      <c r="T15" s="47">
        <v>39.866666666666667</v>
      </c>
      <c r="U15" s="47">
        <v>40.133333333333333</v>
      </c>
      <c r="V15" s="47">
        <v>42.8</v>
      </c>
      <c r="W15" s="47">
        <v>43.5</v>
      </c>
      <c r="X15" s="47">
        <v>45.133333333333333</v>
      </c>
      <c r="Y15" s="47">
        <v>46.566666666666663</v>
      </c>
      <c r="Z15" s="47">
        <v>48.4</v>
      </c>
      <c r="AA15" s="47">
        <v>49.066666666666663</v>
      </c>
      <c r="AB15" s="47">
        <v>50.266666666666666</v>
      </c>
      <c r="AC15" s="47">
        <v>49.933333333333337</v>
      </c>
      <c r="AD15" s="47">
        <v>50.733333333333334</v>
      </c>
      <c r="AE15" s="47">
        <v>51.86666666666666</v>
      </c>
      <c r="AF15" s="47">
        <v>52.933333333333337</v>
      </c>
      <c r="AG15" s="47">
        <v>54.766666666666666</v>
      </c>
      <c r="AH15" s="47">
        <v>55.066666666666663</v>
      </c>
      <c r="AI15" s="47">
        <v>56</v>
      </c>
      <c r="AJ15" s="47">
        <v>56.333333333333336</v>
      </c>
      <c r="AK15" s="47">
        <v>57.9</v>
      </c>
      <c r="AL15" s="47">
        <v>58.93333333333333</v>
      </c>
      <c r="AM15" s="47">
        <v>61.766666666666666</v>
      </c>
      <c r="AN15" s="47">
        <v>62.533333333333339</v>
      </c>
      <c r="AO15" s="47">
        <v>66.433333333333337</v>
      </c>
      <c r="AP15" s="47">
        <v>66.933333333333337</v>
      </c>
      <c r="AQ15" s="47">
        <v>71.466666666666669</v>
      </c>
      <c r="AR15" s="47">
        <v>74.266666666666666</v>
      </c>
      <c r="AS15" s="47">
        <v>77.866666666666674</v>
      </c>
      <c r="AT15" s="47">
        <v>79.13333333333334</v>
      </c>
      <c r="AU15" s="47">
        <v>79.099999999999994</v>
      </c>
      <c r="AV15" s="47">
        <v>77.5</v>
      </c>
      <c r="AW15" s="47">
        <v>75.899999999999991</v>
      </c>
      <c r="AX15" s="47">
        <v>75.133333333333326</v>
      </c>
      <c r="AY15" s="47">
        <v>73.633333333333326</v>
      </c>
      <c r="AZ15" s="47">
        <v>73.100000000000009</v>
      </c>
      <c r="BA15" s="47">
        <v>72.7</v>
      </c>
      <c r="BB15" s="47">
        <v>72.533333333333331</v>
      </c>
      <c r="BC15" s="47">
        <v>71.866666666666674</v>
      </c>
      <c r="BD15" s="47">
        <v>71.3</v>
      </c>
      <c r="BE15" s="47">
        <v>71.599999999999994</v>
      </c>
      <c r="BF15" s="47">
        <v>72.100000000000009</v>
      </c>
      <c r="BG15" s="47">
        <v>72.400000000000006</v>
      </c>
      <c r="BH15" s="47">
        <v>72.733333333333334</v>
      </c>
      <c r="BI15" s="47">
        <v>72.5</v>
      </c>
      <c r="BJ15" s="47">
        <v>73.133333333333326</v>
      </c>
      <c r="BK15" s="47">
        <v>73.866666666666674</v>
      </c>
      <c r="BL15" s="47">
        <v>74.133333333333326</v>
      </c>
      <c r="BM15" s="47">
        <v>74.400000000000006</v>
      </c>
      <c r="BN15" s="47">
        <v>74.733333333333334</v>
      </c>
      <c r="BO15" s="47">
        <v>75.266666666666666</v>
      </c>
      <c r="BP15" s="47">
        <v>77.166666666666671</v>
      </c>
      <c r="BQ15" s="47">
        <v>78.86666666666666</v>
      </c>
      <c r="BR15" s="47">
        <v>79.800000000000011</v>
      </c>
      <c r="BS15" s="47">
        <v>80.699999999999989</v>
      </c>
      <c r="BT15" s="47">
        <v>81.633333333333326</v>
      </c>
      <c r="BU15" s="47">
        <v>81.766666666666666</v>
      </c>
      <c r="BV15" s="47">
        <v>82.36666666666666</v>
      </c>
      <c r="BW15" s="47">
        <v>83.6</v>
      </c>
      <c r="BX15" s="47">
        <v>84.733333333333334</v>
      </c>
      <c r="BY15" s="47">
        <v>86.166666666666657</v>
      </c>
      <c r="BZ15" s="47">
        <v>86.833333333333329</v>
      </c>
      <c r="CA15" s="47">
        <v>86.566666666666663</v>
      </c>
      <c r="CB15" s="47">
        <v>85.433333333333337</v>
      </c>
      <c r="CC15" s="47">
        <v>84.4</v>
      </c>
      <c r="CD15" s="47">
        <v>84.266666666666666</v>
      </c>
      <c r="CE15" s="47">
        <v>84.533333333333331</v>
      </c>
      <c r="CF15" s="47">
        <v>84.5</v>
      </c>
      <c r="CG15" s="47">
        <v>84.63333333333334</v>
      </c>
      <c r="CH15" s="47">
        <v>85.433333333333337</v>
      </c>
      <c r="CI15" s="47">
        <v>85.3</v>
      </c>
      <c r="CJ15" s="47">
        <v>85.63333333333334</v>
      </c>
      <c r="CK15" s="47">
        <v>86.233333333333334</v>
      </c>
      <c r="CL15" s="47">
        <v>86.433333333333323</v>
      </c>
      <c r="CM15" s="47">
        <v>87.033333333333331</v>
      </c>
      <c r="CN15" s="47">
        <v>87.233333333333334</v>
      </c>
      <c r="CO15" s="47">
        <v>86.5</v>
      </c>
      <c r="CP15" s="47">
        <v>86.733333333333334</v>
      </c>
      <c r="CQ15" s="47">
        <v>87.233333333333334</v>
      </c>
      <c r="CR15" s="47">
        <v>87.766666666666666</v>
      </c>
      <c r="CS15" s="47">
        <v>88.266666666666666</v>
      </c>
      <c r="CT15" s="47">
        <v>89.3</v>
      </c>
      <c r="CU15" s="47">
        <v>90.166666666666657</v>
      </c>
      <c r="CV15" s="47">
        <v>91.1</v>
      </c>
      <c r="CW15" s="47">
        <v>92.7</v>
      </c>
      <c r="CX15" s="47">
        <v>92.6</v>
      </c>
      <c r="CY15" s="47">
        <v>92.4</v>
      </c>
      <c r="CZ15" s="47">
        <v>93.433333333333337</v>
      </c>
      <c r="DA15" s="47">
        <v>95.4</v>
      </c>
      <c r="DB15" s="47">
        <v>97.4</v>
      </c>
      <c r="DC15" s="47">
        <v>99</v>
      </c>
      <c r="DD15" s="47">
        <v>101.13333333333334</v>
      </c>
      <c r="DE15" s="47">
        <v>103.3</v>
      </c>
      <c r="DF15" s="47">
        <v>105.16666666666669</v>
      </c>
      <c r="DG15" s="47">
        <v>106.63333333333333</v>
      </c>
      <c r="DH15" s="47">
        <v>107.96666666666668</v>
      </c>
      <c r="DI15" s="47">
        <v>109.16666666666669</v>
      </c>
      <c r="DJ15" s="47">
        <v>110.5</v>
      </c>
      <c r="DK15" s="47">
        <v>111.8</v>
      </c>
      <c r="DL15" s="47">
        <v>115.1</v>
      </c>
      <c r="DM15" s="47">
        <v>118.16666666666669</v>
      </c>
      <c r="DN15" s="47">
        <v>120</v>
      </c>
      <c r="DO15" s="47">
        <v>122.46666666666668</v>
      </c>
      <c r="DP15" s="47">
        <v>125.03333333333332</v>
      </c>
      <c r="DQ15" s="47">
        <v>128.29999999999998</v>
      </c>
      <c r="DR15" s="47">
        <v>128.9</v>
      </c>
      <c r="DS15" s="48">
        <v>130.86666666666667</v>
      </c>
      <c r="DT15" s="48">
        <v>130.76666666666665</v>
      </c>
      <c r="DU15" s="48">
        <v>130.96666666666667</v>
      </c>
      <c r="DV15" s="48">
        <v>133.63333333333333</v>
      </c>
      <c r="DW15" s="48">
        <v>134.19999999999999</v>
      </c>
      <c r="DX15" s="48">
        <v>135.83333333333334</v>
      </c>
      <c r="DY15" s="48">
        <v>137.69999999999999</v>
      </c>
      <c r="DZ15" s="48">
        <v>142.4</v>
      </c>
      <c r="EA15" s="48">
        <v>142.69999999999999</v>
      </c>
      <c r="EB15" s="48">
        <v>146.1</v>
      </c>
      <c r="EC15" s="48">
        <v>145.43333333333334</v>
      </c>
      <c r="ED15" s="48">
        <v>144.86666666666665</v>
      </c>
      <c r="EE15" s="48">
        <v>143.33333333333334</v>
      </c>
      <c r="EF15" s="48">
        <v>140.29999999999998</v>
      </c>
      <c r="EG15" s="48">
        <v>136.70000000000002</v>
      </c>
      <c r="EH15" s="48">
        <v>134.26666666666665</v>
      </c>
      <c r="EI15" s="48">
        <v>133.73333333333332</v>
      </c>
      <c r="EJ15" s="48">
        <v>133.5</v>
      </c>
      <c r="EK15" s="48">
        <v>133.30000000000001</v>
      </c>
      <c r="EL15" s="48">
        <v>132.16666666666666</v>
      </c>
      <c r="EM15" s="48">
        <v>133.30000000000001</v>
      </c>
      <c r="EN15" s="49">
        <v>133.42869999999999</v>
      </c>
      <c r="EO15" s="49">
        <v>133.87629999999999</v>
      </c>
      <c r="EP15" s="49">
        <v>133.91329999999999</v>
      </c>
      <c r="EQ15" s="49">
        <v>134.452</v>
      </c>
      <c r="ER15" s="49">
        <v>134.68520000000001</v>
      </c>
      <c r="ES15" s="49">
        <v>134.68879999999999</v>
      </c>
      <c r="ET15" s="49">
        <v>134.46879999999999</v>
      </c>
      <c r="EU15" s="49">
        <v>134.3074</v>
      </c>
      <c r="EV15" s="49">
        <v>134.0479</v>
      </c>
      <c r="EW15" s="49">
        <v>133.78880000000001</v>
      </c>
      <c r="EX15" s="49">
        <v>133.51240000000001</v>
      </c>
      <c r="EY15" s="49">
        <v>133.56739999999999</v>
      </c>
      <c r="EZ15" s="49">
        <v>133.6833</v>
      </c>
      <c r="FA15" s="49">
        <v>133.89599999999999</v>
      </c>
      <c r="FB15" s="49">
        <v>134.15610000000001</v>
      </c>
      <c r="FC15" s="49">
        <v>134.50700000000001</v>
      </c>
      <c r="FD15" s="49">
        <v>134.94479999999999</v>
      </c>
      <c r="FE15" s="49">
        <v>135.41470000000001</v>
      </c>
      <c r="FF15" s="49">
        <v>136.02109999999999</v>
      </c>
      <c r="FG15" s="49">
        <v>136.6123</v>
      </c>
      <c r="FH15" s="49">
        <v>137.1884</v>
      </c>
      <c r="FI15" s="49">
        <v>137.77269999999999</v>
      </c>
      <c r="FJ15" s="49">
        <v>138.32550000000001</v>
      </c>
    </row>
    <row r="16" spans="1:166" x14ac:dyDescent="0.2">
      <c r="A16" t="s">
        <v>210</v>
      </c>
      <c r="B16" t="s">
        <v>252</v>
      </c>
      <c r="C16" s="47">
        <v>70.566666666666663</v>
      </c>
      <c r="D16" s="47">
        <v>70.966666666666669</v>
      </c>
      <c r="E16" s="47">
        <v>71</v>
      </c>
      <c r="F16" s="47">
        <v>70.5</v>
      </c>
      <c r="G16" s="47">
        <v>70.599999999999994</v>
      </c>
      <c r="H16" s="47">
        <v>71.133333333333326</v>
      </c>
      <c r="I16" s="47">
        <v>70.7</v>
      </c>
      <c r="J16" s="47">
        <v>70.533333333333331</v>
      </c>
      <c r="K16" s="47">
        <v>71.366666666666674</v>
      </c>
      <c r="L16" s="47">
        <v>71.433333333333337</v>
      </c>
      <c r="M16" s="47">
        <v>72.13333333333334</v>
      </c>
      <c r="N16" s="47">
        <v>73.533333333333331</v>
      </c>
      <c r="O16" s="47">
        <v>73.7</v>
      </c>
      <c r="P16" s="47">
        <v>73.833333333333329</v>
      </c>
      <c r="Q16" s="47">
        <v>76</v>
      </c>
      <c r="R16" s="47">
        <v>75.466666666666669</v>
      </c>
      <c r="S16" s="47">
        <v>77.900000000000006</v>
      </c>
      <c r="T16" s="47">
        <v>76.266666666666666</v>
      </c>
      <c r="U16" s="47">
        <v>75.433333333333337</v>
      </c>
      <c r="V16" s="47">
        <v>73.86666666666666</v>
      </c>
      <c r="W16" s="47">
        <v>73.533333333333331</v>
      </c>
      <c r="X16" s="47">
        <v>73.033333333333331</v>
      </c>
      <c r="Y16" s="47">
        <v>74.166666666666671</v>
      </c>
      <c r="Z16" s="47">
        <v>74.899999999999991</v>
      </c>
      <c r="AA16" s="47">
        <v>75.466666666666669</v>
      </c>
      <c r="AB16" s="47">
        <v>75.766666666666666</v>
      </c>
      <c r="AC16" s="47">
        <v>76.233333333333334</v>
      </c>
      <c r="AD16" s="47">
        <v>76.2</v>
      </c>
      <c r="AE16" s="47">
        <v>76.266666666666666</v>
      </c>
      <c r="AF16" s="47">
        <v>77.366666666666674</v>
      </c>
      <c r="AG16" s="47">
        <v>78.399999999999991</v>
      </c>
      <c r="AH16" s="47">
        <v>80.333333333333329</v>
      </c>
      <c r="AI16" s="47">
        <v>79.566666666666663</v>
      </c>
      <c r="AJ16" s="47">
        <v>83.066666666666677</v>
      </c>
      <c r="AK16" s="47">
        <v>84.766666666666666</v>
      </c>
      <c r="AL16" s="47">
        <v>87.5</v>
      </c>
      <c r="AM16" s="47">
        <v>87.7</v>
      </c>
      <c r="AN16" s="47">
        <v>88.399999999999991</v>
      </c>
      <c r="AO16" s="47">
        <v>89.2</v>
      </c>
      <c r="AP16" s="47">
        <v>88.833333333333329</v>
      </c>
      <c r="AQ16" s="47">
        <v>88.899999999999991</v>
      </c>
      <c r="AR16" s="47">
        <v>88.466666666666669</v>
      </c>
      <c r="AS16" s="47">
        <v>88.233333333333334</v>
      </c>
      <c r="AT16" s="47">
        <v>88.6</v>
      </c>
      <c r="AU16" s="47">
        <v>89.8</v>
      </c>
      <c r="AV16" s="47">
        <v>89.833333333333329</v>
      </c>
      <c r="AW16" s="47">
        <v>91.63333333333334</v>
      </c>
      <c r="AX16" s="47">
        <v>91.133333333333326</v>
      </c>
      <c r="AY16" s="47">
        <v>89.533333333333331</v>
      </c>
      <c r="AZ16" s="47">
        <v>89.800000000000011</v>
      </c>
      <c r="BA16" s="47">
        <v>90.066666666666663</v>
      </c>
      <c r="BB16" s="47">
        <v>90.73333333333332</v>
      </c>
      <c r="BC16" s="47">
        <v>91.76666666666668</v>
      </c>
      <c r="BD16" s="47">
        <v>92.4</v>
      </c>
      <c r="BE16" s="47">
        <v>93.26666666666668</v>
      </c>
      <c r="BF16" s="47">
        <v>92.8</v>
      </c>
      <c r="BG16" s="47">
        <v>92.3</v>
      </c>
      <c r="BH16" s="47">
        <v>91.7</v>
      </c>
      <c r="BI16" s="47">
        <v>91.566666666666663</v>
      </c>
      <c r="BJ16" s="47">
        <v>91.566666666666677</v>
      </c>
      <c r="BK16" s="47">
        <v>90.9</v>
      </c>
      <c r="BL16" s="47">
        <v>91.533333333333317</v>
      </c>
      <c r="BM16" s="47">
        <v>93.2</v>
      </c>
      <c r="BN16" s="47">
        <v>94</v>
      </c>
      <c r="BO16" s="47">
        <v>94</v>
      </c>
      <c r="BP16" s="47">
        <v>94.166666666666686</v>
      </c>
      <c r="BQ16" s="47">
        <v>93.833333333333343</v>
      </c>
      <c r="BR16" s="47">
        <v>93.7</v>
      </c>
      <c r="BS16" s="47">
        <v>93.566666666666663</v>
      </c>
      <c r="BT16" s="47">
        <v>93.73333333333332</v>
      </c>
      <c r="BU16" s="47">
        <v>93.133333333333326</v>
      </c>
      <c r="BV16" s="47">
        <v>93.23333333333332</v>
      </c>
      <c r="BW16" s="47">
        <v>93.166666666666686</v>
      </c>
      <c r="BX16" s="47">
        <v>92.433333333333337</v>
      </c>
      <c r="BY16" s="47">
        <v>91.333333333333314</v>
      </c>
      <c r="BZ16" s="47">
        <v>89.433333333333323</v>
      </c>
      <c r="CA16" s="47">
        <v>87</v>
      </c>
      <c r="CB16" s="47">
        <v>85.233333333333334</v>
      </c>
      <c r="CC16" s="47">
        <v>83.2</v>
      </c>
      <c r="CD16" s="47">
        <v>81.633333333333326</v>
      </c>
      <c r="CE16" s="47">
        <v>80.333333333333329</v>
      </c>
      <c r="CF16" s="47">
        <v>80.233333333333334</v>
      </c>
      <c r="CG16" s="47">
        <v>79.933333333333337</v>
      </c>
      <c r="CH16" s="47">
        <v>79.86666666666666</v>
      </c>
      <c r="CI16" s="47">
        <v>79.433333333333337</v>
      </c>
      <c r="CJ16" s="47">
        <v>78.8</v>
      </c>
      <c r="CK16" s="47">
        <v>78</v>
      </c>
      <c r="CL16" s="47">
        <v>77.833333333333329</v>
      </c>
      <c r="CM16" s="47">
        <v>77.433333333333323</v>
      </c>
      <c r="CN16" s="47">
        <v>77.633333333333326</v>
      </c>
      <c r="CO16" s="47">
        <v>77.866666666666674</v>
      </c>
      <c r="CP16" s="47">
        <v>78.5</v>
      </c>
      <c r="CQ16" s="47">
        <v>79.566666666666663</v>
      </c>
      <c r="CR16" s="47">
        <v>80.199999999999989</v>
      </c>
      <c r="CS16" s="47">
        <v>80.5</v>
      </c>
      <c r="CT16" s="47">
        <v>80.766666666666666</v>
      </c>
      <c r="CU16" s="47">
        <v>80.566666666666663</v>
      </c>
      <c r="CV16" s="47">
        <v>80.7</v>
      </c>
      <c r="CW16" s="47">
        <v>81.100000000000009</v>
      </c>
      <c r="CX16" s="47">
        <v>81.599999999999994</v>
      </c>
      <c r="CY16" s="47">
        <v>81.76666666666668</v>
      </c>
      <c r="CZ16" s="47">
        <v>81.866666666666674</v>
      </c>
      <c r="DA16" s="47">
        <v>82.2</v>
      </c>
      <c r="DB16" s="47">
        <v>82.36666666666666</v>
      </c>
      <c r="DC16" s="47">
        <v>83</v>
      </c>
      <c r="DD16" s="47">
        <v>83.033333333333331</v>
      </c>
      <c r="DE16" s="47">
        <v>83.566666666666663</v>
      </c>
      <c r="DF16" s="47">
        <v>83.333333333333343</v>
      </c>
      <c r="DG16" s="47">
        <v>83.466666666666669</v>
      </c>
      <c r="DH16" s="47">
        <v>84.1</v>
      </c>
      <c r="DI16" s="47">
        <v>84.5</v>
      </c>
      <c r="DJ16" s="47">
        <v>85.1</v>
      </c>
      <c r="DK16" s="47">
        <v>86.166666666666657</v>
      </c>
      <c r="DL16" s="47">
        <v>86.733333333333334</v>
      </c>
      <c r="DM16" s="47">
        <v>86.833333333333343</v>
      </c>
      <c r="DN16" s="47">
        <v>86.866666666666674</v>
      </c>
      <c r="DO16" s="47">
        <v>87.466666666666669</v>
      </c>
      <c r="DP16" s="47">
        <v>88.166666666666671</v>
      </c>
      <c r="DQ16" s="47">
        <v>88.7</v>
      </c>
      <c r="DR16" s="47">
        <v>89.033333333333331</v>
      </c>
      <c r="DS16" s="48">
        <v>88.2</v>
      </c>
      <c r="DT16" s="48">
        <v>85.033333333333331</v>
      </c>
      <c r="DU16" s="48">
        <v>85.066666666666663</v>
      </c>
      <c r="DV16" s="48">
        <v>86.433333333333337</v>
      </c>
      <c r="DW16" s="48">
        <v>86.466666666666669</v>
      </c>
      <c r="DX16" s="48">
        <v>86.7</v>
      </c>
      <c r="DY16" s="48">
        <v>87</v>
      </c>
      <c r="DZ16" s="48">
        <v>88.6</v>
      </c>
      <c r="EA16" s="48">
        <v>89.833333333333329</v>
      </c>
      <c r="EB16" s="48">
        <v>89.36666666666666</v>
      </c>
      <c r="EC16" s="48">
        <v>88.966666666666669</v>
      </c>
      <c r="ED16" s="48">
        <v>88.6</v>
      </c>
      <c r="EE16" s="48">
        <v>88.066666666666663</v>
      </c>
      <c r="EF16" s="48">
        <v>88</v>
      </c>
      <c r="EG16" s="48">
        <v>87.300000000000011</v>
      </c>
      <c r="EH16" s="48">
        <v>86.933333333333337</v>
      </c>
      <c r="EI16" s="48">
        <v>86.666666666666671</v>
      </c>
      <c r="EJ16" s="48">
        <v>86.333333333333343</v>
      </c>
      <c r="EK16" s="48">
        <v>86.4</v>
      </c>
      <c r="EL16" s="48">
        <v>85.666666666666657</v>
      </c>
      <c r="EM16" s="48">
        <v>85.766666666666666</v>
      </c>
      <c r="EN16" s="49">
        <v>85.75291</v>
      </c>
      <c r="EO16" s="49">
        <v>85.903210000000001</v>
      </c>
      <c r="EP16" s="49">
        <v>86.0989</v>
      </c>
      <c r="EQ16" s="49">
        <v>86.36936</v>
      </c>
      <c r="ER16" s="49">
        <v>86.372900000000001</v>
      </c>
      <c r="ES16" s="49">
        <v>86.587999999999994</v>
      </c>
      <c r="ET16" s="49">
        <v>86.711070000000007</v>
      </c>
      <c r="EU16" s="49">
        <v>86.916910000000001</v>
      </c>
      <c r="EV16" s="49">
        <v>87.012870000000007</v>
      </c>
      <c r="EW16" s="49">
        <v>87.07253</v>
      </c>
      <c r="EX16" s="49">
        <v>87.020949999999999</v>
      </c>
      <c r="EY16" s="49">
        <v>87.301550000000006</v>
      </c>
      <c r="EZ16" s="49">
        <v>87.226529999999997</v>
      </c>
      <c r="FA16" s="49">
        <v>87.141630000000006</v>
      </c>
      <c r="FB16" s="49">
        <v>87.123350000000002</v>
      </c>
      <c r="FC16" s="49">
        <v>87.180710000000005</v>
      </c>
      <c r="FD16" s="49">
        <v>87.191909999999993</v>
      </c>
      <c r="FE16" s="49">
        <v>87.247559999999993</v>
      </c>
      <c r="FF16" s="49">
        <v>87.225669999999994</v>
      </c>
      <c r="FG16" s="49">
        <v>87.237679999999997</v>
      </c>
      <c r="FH16" s="49">
        <v>87.184309999999996</v>
      </c>
      <c r="FI16" s="49">
        <v>87.23075</v>
      </c>
      <c r="FJ16" s="49">
        <v>87.188000000000002</v>
      </c>
    </row>
    <row r="17" spans="1:166" x14ac:dyDescent="0.2">
      <c r="A17" t="s">
        <v>215</v>
      </c>
      <c r="B17" t="s">
        <v>253</v>
      </c>
      <c r="C17" s="47">
        <v>121.93333333333334</v>
      </c>
      <c r="D17" s="47">
        <v>124.33333333333331</v>
      </c>
      <c r="E17" s="47">
        <v>126.13333333333334</v>
      </c>
      <c r="F17" s="47">
        <v>125.53333333333332</v>
      </c>
      <c r="G17" s="47">
        <v>124.76666666666668</v>
      </c>
      <c r="H17" s="47">
        <v>123.76666666666668</v>
      </c>
      <c r="I17" s="47">
        <v>124.03333333333332</v>
      </c>
      <c r="J17" s="47">
        <v>124.73333333333332</v>
      </c>
      <c r="K17" s="47">
        <v>128.39999999999998</v>
      </c>
      <c r="L17" s="47">
        <v>126.56666666666666</v>
      </c>
      <c r="M17" s="47">
        <v>124.06666666666668</v>
      </c>
      <c r="N17" s="47">
        <v>124.53333333333332</v>
      </c>
      <c r="O17" s="47">
        <v>129.56666666666666</v>
      </c>
      <c r="P17" s="47">
        <v>130.83333333333331</v>
      </c>
      <c r="Q17" s="47">
        <v>134</v>
      </c>
      <c r="R17" s="47">
        <v>133.36666666666667</v>
      </c>
      <c r="S17" s="47">
        <v>136.06666666666666</v>
      </c>
      <c r="T17" s="47">
        <v>139.19999999999999</v>
      </c>
      <c r="U17" s="47">
        <v>141.69999999999999</v>
      </c>
      <c r="V17" s="47">
        <v>145.16666666666669</v>
      </c>
      <c r="W17" s="47">
        <v>145.26666666666668</v>
      </c>
      <c r="X17" s="47">
        <v>144.26666666666668</v>
      </c>
      <c r="Y17" s="47">
        <v>145.66666666666666</v>
      </c>
      <c r="Z17" s="47">
        <v>148.76666666666668</v>
      </c>
      <c r="AA17" s="47">
        <v>153.1</v>
      </c>
      <c r="AB17" s="47">
        <v>153.30000000000001</v>
      </c>
      <c r="AC17" s="47">
        <v>156.36666666666667</v>
      </c>
      <c r="AD17" s="47">
        <v>160.53333333333333</v>
      </c>
      <c r="AE17" s="47">
        <v>164.6</v>
      </c>
      <c r="AF17" s="47">
        <v>169.26666666666665</v>
      </c>
      <c r="AG17" s="47">
        <v>170.20000000000002</v>
      </c>
      <c r="AH17" s="47">
        <v>173.63333333333333</v>
      </c>
      <c r="AI17" s="47">
        <v>177.66666666666666</v>
      </c>
      <c r="AJ17" s="47">
        <v>177.9</v>
      </c>
      <c r="AK17" s="47">
        <v>179.73333333333335</v>
      </c>
      <c r="AL17" s="47">
        <v>181.1</v>
      </c>
      <c r="AM17" s="47">
        <v>183.46666666666667</v>
      </c>
      <c r="AN17" s="47">
        <v>187.93333333333337</v>
      </c>
      <c r="AO17" s="47">
        <v>191.73333333333332</v>
      </c>
      <c r="AP17" s="47">
        <v>195.93333333333337</v>
      </c>
      <c r="AQ17" s="47">
        <v>198.86666666666665</v>
      </c>
      <c r="AR17" s="47">
        <v>200.4</v>
      </c>
      <c r="AS17" s="47">
        <v>204.6</v>
      </c>
      <c r="AT17" s="47">
        <v>205.36666666666667</v>
      </c>
      <c r="AU17" s="47">
        <v>198.46666666666667</v>
      </c>
      <c r="AV17" s="47">
        <v>194.43333333333337</v>
      </c>
      <c r="AW17" s="47">
        <v>187.36666666666667</v>
      </c>
      <c r="AX17" s="47">
        <v>182.23333333333332</v>
      </c>
      <c r="AY17" s="47">
        <v>180.56666666666663</v>
      </c>
      <c r="AZ17" s="47">
        <v>179.83333333333334</v>
      </c>
      <c r="BA17" s="47">
        <v>179.93333333333334</v>
      </c>
      <c r="BB17" s="47">
        <v>179.6</v>
      </c>
      <c r="BC17" s="47">
        <v>178.7</v>
      </c>
      <c r="BD17" s="47">
        <v>177.16666666666666</v>
      </c>
      <c r="BE17" s="47">
        <v>176.86666666666667</v>
      </c>
      <c r="BF17" s="47">
        <v>178.06666666666666</v>
      </c>
      <c r="BG17" s="47">
        <v>180.5</v>
      </c>
      <c r="BH17" s="47">
        <v>182.46666666666667</v>
      </c>
      <c r="BI17" s="47">
        <v>184.2</v>
      </c>
      <c r="BJ17" s="47">
        <v>187.16666666666663</v>
      </c>
      <c r="BK17" s="47">
        <v>189.6</v>
      </c>
      <c r="BL17" s="47">
        <v>191.93333333333337</v>
      </c>
      <c r="BM17" s="47">
        <v>195.26666666666668</v>
      </c>
      <c r="BN17" s="47">
        <v>197.96666666666667</v>
      </c>
      <c r="BO17" s="47">
        <v>200.1</v>
      </c>
      <c r="BP17" s="47">
        <v>204.03333333333333</v>
      </c>
      <c r="BQ17" s="47">
        <v>207.26666666666665</v>
      </c>
      <c r="BR17" s="47">
        <v>210.03333333333333</v>
      </c>
      <c r="BS17" s="47">
        <v>213.13333333333333</v>
      </c>
      <c r="BT17" s="47">
        <v>214.93333333333337</v>
      </c>
      <c r="BU17" s="47">
        <v>216.66666666666669</v>
      </c>
      <c r="BV17" s="47">
        <v>218.7</v>
      </c>
      <c r="BW17" s="47">
        <v>221.26666666666665</v>
      </c>
      <c r="BX17" s="47">
        <v>222.3</v>
      </c>
      <c r="BY17" s="47">
        <v>220.93333333333337</v>
      </c>
      <c r="BZ17" s="47">
        <v>216</v>
      </c>
      <c r="CA17" s="47">
        <v>209.8</v>
      </c>
      <c r="CB17" s="47">
        <v>200.46666666666667</v>
      </c>
      <c r="CC17" s="47">
        <v>197.23333333333335</v>
      </c>
      <c r="CD17" s="47">
        <v>197.4</v>
      </c>
      <c r="CE17" s="47">
        <v>198.56666666666663</v>
      </c>
      <c r="CF17" s="47">
        <v>200.5</v>
      </c>
      <c r="CG17" s="47">
        <v>202.3</v>
      </c>
      <c r="CH17" s="47">
        <v>205</v>
      </c>
      <c r="CI17" s="47">
        <v>207.7</v>
      </c>
      <c r="CJ17" s="47">
        <v>210.3</v>
      </c>
      <c r="CK17" s="47">
        <v>213.56666666666663</v>
      </c>
      <c r="CL17" s="47">
        <v>216.36666666666667</v>
      </c>
      <c r="CM17" s="47">
        <v>218.8</v>
      </c>
      <c r="CN17" s="47">
        <v>223.4</v>
      </c>
      <c r="CO17" s="47">
        <v>224.8</v>
      </c>
      <c r="CP17" s="47">
        <v>228.96666666666667</v>
      </c>
      <c r="CQ17" s="47">
        <v>232.1</v>
      </c>
      <c r="CR17" s="47">
        <v>234.16666666666663</v>
      </c>
      <c r="CS17" s="47">
        <v>236.46666666666667</v>
      </c>
      <c r="CT17" s="47">
        <v>239.63333333333333</v>
      </c>
      <c r="CU17" s="47">
        <v>242.13333333333333</v>
      </c>
      <c r="CV17" s="47">
        <v>243.3</v>
      </c>
      <c r="CW17" s="47">
        <v>248.33333333333337</v>
      </c>
      <c r="CX17" s="47">
        <v>251.33333333333337</v>
      </c>
      <c r="CY17" s="47">
        <v>253.6</v>
      </c>
      <c r="CZ17" s="47">
        <v>257.39999999999998</v>
      </c>
      <c r="DA17" s="47">
        <v>261.3</v>
      </c>
      <c r="DB17" s="47">
        <v>264.06666666666666</v>
      </c>
      <c r="DC17" s="47">
        <v>267.23333333333329</v>
      </c>
      <c r="DD17" s="47">
        <v>271.13333333333333</v>
      </c>
      <c r="DE17" s="47">
        <v>274.60000000000002</v>
      </c>
      <c r="DF17" s="47">
        <v>276.7</v>
      </c>
      <c r="DG17" s="47">
        <v>280.83333333333337</v>
      </c>
      <c r="DH17" s="47">
        <v>286.40000000000003</v>
      </c>
      <c r="DI17" s="47">
        <v>290.39999999999998</v>
      </c>
      <c r="DJ17" s="47">
        <v>292.13333333333333</v>
      </c>
      <c r="DK17" s="47">
        <v>295.03333333333336</v>
      </c>
      <c r="DL17" s="47">
        <v>295.66666666666669</v>
      </c>
      <c r="DM17" s="47">
        <v>298.23333333333335</v>
      </c>
      <c r="DN17" s="47">
        <v>301.89999999999998</v>
      </c>
      <c r="DO17" s="47">
        <v>301.8</v>
      </c>
      <c r="DP17" s="47">
        <v>308.2</v>
      </c>
      <c r="DQ17" s="47">
        <v>314.0333333333333</v>
      </c>
      <c r="DR17" s="47">
        <v>318.53333333333336</v>
      </c>
      <c r="DS17" s="48">
        <v>321.73333333333335</v>
      </c>
      <c r="DT17" s="48">
        <v>305.56666666666666</v>
      </c>
      <c r="DU17" s="48">
        <v>311.5333333333333</v>
      </c>
      <c r="DV17" s="48">
        <v>320.8</v>
      </c>
      <c r="DW17" s="48">
        <v>318.56666666666666</v>
      </c>
      <c r="DX17" s="48">
        <v>319.10000000000002</v>
      </c>
      <c r="DY17" s="48">
        <v>326.63333333333333</v>
      </c>
      <c r="DZ17" s="48">
        <v>337.90000000000003</v>
      </c>
      <c r="EA17" s="48">
        <v>351.8</v>
      </c>
      <c r="EB17" s="48">
        <v>356.43333333333334</v>
      </c>
      <c r="EC17" s="48">
        <v>355.6</v>
      </c>
      <c r="ED17" s="48">
        <v>354.3</v>
      </c>
      <c r="EE17" s="48">
        <v>350.06666666666666</v>
      </c>
      <c r="EF17" s="48">
        <v>345.86666666666667</v>
      </c>
      <c r="EG17" s="48">
        <v>344.33333333333331</v>
      </c>
      <c r="EH17" s="48">
        <v>345.96666666666664</v>
      </c>
      <c r="EI17" s="48">
        <v>345.9</v>
      </c>
      <c r="EJ17" s="48">
        <v>346.23333333333335</v>
      </c>
      <c r="EK17" s="48">
        <v>346.76666666666665</v>
      </c>
      <c r="EL17" s="48">
        <v>344.23333333333335</v>
      </c>
      <c r="EM17" s="48">
        <v>346.3</v>
      </c>
      <c r="EN17" s="49">
        <v>347.35750000000002</v>
      </c>
      <c r="EO17" s="49">
        <v>348.36919999999998</v>
      </c>
      <c r="EP17" s="49">
        <v>348.2987</v>
      </c>
      <c r="EQ17" s="49">
        <v>348.29180000000002</v>
      </c>
      <c r="ER17" s="49">
        <v>348.17950000000002</v>
      </c>
      <c r="ES17" s="49">
        <v>348.43709999999999</v>
      </c>
      <c r="ET17" s="49">
        <v>349.13749999999999</v>
      </c>
      <c r="EU17" s="49">
        <v>349.91199999999998</v>
      </c>
      <c r="EV17" s="49">
        <v>350.95740000000001</v>
      </c>
      <c r="EW17" s="49">
        <v>352.10980000000001</v>
      </c>
      <c r="EX17" s="49">
        <v>353.89760000000001</v>
      </c>
      <c r="EY17" s="49">
        <v>356.72949999999997</v>
      </c>
      <c r="EZ17" s="49">
        <v>359.1583</v>
      </c>
      <c r="FA17" s="49">
        <v>361.62729999999999</v>
      </c>
      <c r="FB17" s="49">
        <v>364.43329999999997</v>
      </c>
      <c r="FC17" s="49">
        <v>367.4255</v>
      </c>
      <c r="FD17" s="49">
        <v>370.42340000000002</v>
      </c>
      <c r="FE17" s="49">
        <v>373.46449999999999</v>
      </c>
      <c r="FF17" s="49">
        <v>376.53050000000002</v>
      </c>
      <c r="FG17" s="49">
        <v>379.6755</v>
      </c>
      <c r="FH17" s="49">
        <v>382.64550000000003</v>
      </c>
      <c r="FI17" s="49">
        <v>385.44389999999999</v>
      </c>
      <c r="FJ17" s="49">
        <v>388.09230000000002</v>
      </c>
    </row>
    <row r="18" spans="1:166" x14ac:dyDescent="0.2">
      <c r="A18" t="s">
        <v>216</v>
      </c>
      <c r="B18" t="s">
        <v>254</v>
      </c>
      <c r="C18" s="47">
        <v>226.1</v>
      </c>
      <c r="D18" s="47">
        <v>228.43333333333337</v>
      </c>
      <c r="E18" s="47">
        <v>230.7</v>
      </c>
      <c r="F18" s="47">
        <v>231.93333333333337</v>
      </c>
      <c r="G18" s="47">
        <v>233.66666666666669</v>
      </c>
      <c r="H18" s="47">
        <v>234.5</v>
      </c>
      <c r="I18" s="47">
        <v>234.43333333333337</v>
      </c>
      <c r="J18" s="47">
        <v>237.16666666666663</v>
      </c>
      <c r="K18" s="47">
        <v>238.23333333333332</v>
      </c>
      <c r="L18" s="47">
        <v>239.73333333333335</v>
      </c>
      <c r="M18" s="47">
        <v>242.66666666666669</v>
      </c>
      <c r="N18" s="47">
        <v>245.4</v>
      </c>
      <c r="O18" s="47">
        <v>246.86666666666667</v>
      </c>
      <c r="P18" s="47">
        <v>251.33333333333337</v>
      </c>
      <c r="Q18" s="47">
        <v>253.26666666666665</v>
      </c>
      <c r="R18" s="47">
        <v>252.86666666666667</v>
      </c>
      <c r="S18" s="47">
        <v>254.06666666666663</v>
      </c>
      <c r="T18" s="47">
        <v>255.8</v>
      </c>
      <c r="U18" s="47">
        <v>257.40000000000003</v>
      </c>
      <c r="V18" s="47">
        <v>260.10000000000002</v>
      </c>
      <c r="W18" s="47">
        <v>264.93333333333334</v>
      </c>
      <c r="X18" s="47">
        <v>265.60000000000002</v>
      </c>
      <c r="Y18" s="47">
        <v>266.53333333333336</v>
      </c>
      <c r="Z18" s="47">
        <v>267.53333333333336</v>
      </c>
      <c r="AA18" s="47">
        <v>266.8</v>
      </c>
      <c r="AB18" s="47">
        <v>270.23333333333329</v>
      </c>
      <c r="AC18" s="47">
        <v>272.36666666666667</v>
      </c>
      <c r="AD18" s="47">
        <v>277.3</v>
      </c>
      <c r="AE18" s="47">
        <v>279.3</v>
      </c>
      <c r="AF18" s="47">
        <v>281.3</v>
      </c>
      <c r="AG18" s="47">
        <v>284.16666666666669</v>
      </c>
      <c r="AH18" s="47">
        <v>288.76666666666665</v>
      </c>
      <c r="AI18" s="47">
        <v>289.8</v>
      </c>
      <c r="AJ18" s="47">
        <v>294.8</v>
      </c>
      <c r="AK18" s="47">
        <v>296.66666666666669</v>
      </c>
      <c r="AL18" s="47">
        <v>298.76666666666665</v>
      </c>
      <c r="AM18" s="47">
        <v>301.7</v>
      </c>
      <c r="AN18" s="47">
        <v>301.43333333333334</v>
      </c>
      <c r="AO18" s="47">
        <v>303.40000000000003</v>
      </c>
      <c r="AP18" s="47">
        <v>306.96666666666664</v>
      </c>
      <c r="AQ18" s="47">
        <v>310</v>
      </c>
      <c r="AR18" s="47">
        <v>308.9666666666667</v>
      </c>
      <c r="AS18" s="47">
        <v>310.73333333333335</v>
      </c>
      <c r="AT18" s="47">
        <v>313.83333333333331</v>
      </c>
      <c r="AU18" s="47">
        <v>312.2</v>
      </c>
      <c r="AV18" s="47">
        <v>313.33333333333331</v>
      </c>
      <c r="AW18" s="47">
        <v>313.06666666666666</v>
      </c>
      <c r="AX18" s="47">
        <v>311.76666666666665</v>
      </c>
      <c r="AY18" s="47">
        <v>313.0333333333333</v>
      </c>
      <c r="AZ18" s="47">
        <v>314.43333333333334</v>
      </c>
      <c r="BA18" s="47">
        <v>315.59999999999997</v>
      </c>
      <c r="BB18" s="47">
        <v>316.56666666666666</v>
      </c>
      <c r="BC18" s="47">
        <v>318.3</v>
      </c>
      <c r="BD18" s="47">
        <v>319.26666666666665</v>
      </c>
      <c r="BE18" s="47">
        <v>320.89999999999998</v>
      </c>
      <c r="BF18" s="47">
        <v>323.3</v>
      </c>
      <c r="BG18" s="47">
        <v>322.5333333333333</v>
      </c>
      <c r="BH18" s="47">
        <v>324.60000000000002</v>
      </c>
      <c r="BI18" s="47">
        <v>325.36666666666667</v>
      </c>
      <c r="BJ18" s="47">
        <v>327.23333333333335</v>
      </c>
      <c r="BK18" s="47">
        <v>329.2</v>
      </c>
      <c r="BL18" s="47">
        <v>332.33333333333331</v>
      </c>
      <c r="BM18" s="47">
        <v>334</v>
      </c>
      <c r="BN18" s="47">
        <v>335.09999999999997</v>
      </c>
      <c r="BO18" s="47">
        <v>336.93333333333334</v>
      </c>
      <c r="BP18" s="47">
        <v>338.0333333333333</v>
      </c>
      <c r="BQ18" s="47">
        <v>339.86666666666667</v>
      </c>
      <c r="BR18" s="47">
        <v>341.56666666666666</v>
      </c>
      <c r="BS18" s="47">
        <v>345.03333333333336</v>
      </c>
      <c r="BT18" s="47">
        <v>346.90000000000003</v>
      </c>
      <c r="BU18" s="47">
        <v>349.4</v>
      </c>
      <c r="BV18" s="47">
        <v>352.90000000000003</v>
      </c>
      <c r="BW18" s="47">
        <v>355.7</v>
      </c>
      <c r="BX18" s="47">
        <v>357.33333333333337</v>
      </c>
      <c r="BY18" s="47">
        <v>360.06666666666666</v>
      </c>
      <c r="BZ18" s="47">
        <v>359.23333333333335</v>
      </c>
      <c r="CA18" s="47">
        <v>358.83333333333331</v>
      </c>
      <c r="CB18" s="47">
        <v>357</v>
      </c>
      <c r="CC18" s="47">
        <v>358.3</v>
      </c>
      <c r="CD18" s="47">
        <v>359.46666666666664</v>
      </c>
      <c r="CE18" s="47">
        <v>359.63333333333333</v>
      </c>
      <c r="CF18" s="47">
        <v>361.6</v>
      </c>
      <c r="CG18" s="47">
        <v>364.2999999999999</v>
      </c>
      <c r="CH18" s="47">
        <v>368.83333333333331</v>
      </c>
      <c r="CI18" s="47">
        <v>370.56666666666666</v>
      </c>
      <c r="CJ18" s="47">
        <v>373.66666666666669</v>
      </c>
      <c r="CK18" s="47">
        <v>375.33333333333331</v>
      </c>
      <c r="CL18" s="47">
        <v>377.33333333333337</v>
      </c>
      <c r="CM18" s="47">
        <v>379.9666666666667</v>
      </c>
      <c r="CN18" s="47">
        <v>382.3</v>
      </c>
      <c r="CO18" s="47">
        <v>383.2999999999999</v>
      </c>
      <c r="CP18" s="47">
        <v>386.2</v>
      </c>
      <c r="CQ18" s="47">
        <v>387.56666666666666</v>
      </c>
      <c r="CR18" s="47">
        <v>390.3</v>
      </c>
      <c r="CS18" s="47">
        <v>392.6</v>
      </c>
      <c r="CT18" s="47">
        <v>395.73333333333335</v>
      </c>
      <c r="CU18" s="47">
        <v>399.7000000000001</v>
      </c>
      <c r="CV18" s="47">
        <v>399.96666666666664</v>
      </c>
      <c r="CW18" s="47">
        <v>403.0333333333333</v>
      </c>
      <c r="CX18" s="47">
        <v>403.5333333333333</v>
      </c>
      <c r="CY18" s="47">
        <v>406.36666666666662</v>
      </c>
      <c r="CZ18" s="47">
        <v>410.23333333333335</v>
      </c>
      <c r="DA18" s="47">
        <v>414.1</v>
      </c>
      <c r="DB18" s="47">
        <v>416.9666666666667</v>
      </c>
      <c r="DC18" s="47">
        <v>422.36666666666667</v>
      </c>
      <c r="DD18" s="47">
        <v>426.7</v>
      </c>
      <c r="DE18" s="47">
        <v>429.6</v>
      </c>
      <c r="DF18" s="47">
        <v>432.0333333333333</v>
      </c>
      <c r="DG18" s="47">
        <v>434.73333333333335</v>
      </c>
      <c r="DH18" s="47">
        <v>438.7</v>
      </c>
      <c r="DI18" s="47">
        <v>440.83333333333337</v>
      </c>
      <c r="DJ18" s="47">
        <v>443.43333333333334</v>
      </c>
      <c r="DK18" s="47">
        <v>448.8</v>
      </c>
      <c r="DL18" s="47">
        <v>451.46666666666664</v>
      </c>
      <c r="DM18" s="47">
        <v>453.76666666666671</v>
      </c>
      <c r="DN18" s="47">
        <v>456.36666666666667</v>
      </c>
      <c r="DO18" s="47">
        <v>459.86666666666667</v>
      </c>
      <c r="DP18" s="47">
        <v>462.73333333333335</v>
      </c>
      <c r="DQ18" s="47">
        <v>465.46666666666664</v>
      </c>
      <c r="DR18" s="47">
        <v>467.03333333333336</v>
      </c>
      <c r="DS18" s="48">
        <v>464.2</v>
      </c>
      <c r="DT18" s="48">
        <v>353.06666666666666</v>
      </c>
      <c r="DU18" s="48">
        <v>378.53333333333336</v>
      </c>
      <c r="DV18" s="48">
        <v>383.16666666666663</v>
      </c>
      <c r="DW18" s="48">
        <v>382.36666666666667</v>
      </c>
      <c r="DX18" s="48">
        <v>398.33333333333331</v>
      </c>
      <c r="DY18" s="48">
        <v>415.23333333333335</v>
      </c>
      <c r="DZ18" s="48">
        <v>425.1</v>
      </c>
      <c r="EA18" s="48">
        <v>428.7</v>
      </c>
      <c r="EB18" s="48">
        <v>434.16666666666669</v>
      </c>
      <c r="EC18" s="48">
        <v>441.6</v>
      </c>
      <c r="ED18" s="48">
        <v>444</v>
      </c>
      <c r="EE18" s="48">
        <v>450.9</v>
      </c>
      <c r="EF18" s="48">
        <v>454.53333333333336</v>
      </c>
      <c r="EG18" s="48">
        <v>457.86666666666667</v>
      </c>
      <c r="EH18" s="48">
        <v>461.26666666666665</v>
      </c>
      <c r="EI18" s="48">
        <v>462.36666666666662</v>
      </c>
      <c r="EJ18" s="48">
        <v>466.56666666666666</v>
      </c>
      <c r="EK18" s="48">
        <v>468.93333333333334</v>
      </c>
      <c r="EL18" s="48">
        <v>466.7000000000001</v>
      </c>
      <c r="EM18" s="48">
        <v>468</v>
      </c>
      <c r="EN18" s="49">
        <v>470.40129999999999</v>
      </c>
      <c r="EO18" s="49">
        <v>471.72570000000002</v>
      </c>
      <c r="EP18" s="49">
        <v>473.43150000000003</v>
      </c>
      <c r="EQ18" s="49">
        <v>474.459</v>
      </c>
      <c r="ER18" s="49">
        <v>475.42509999999999</v>
      </c>
      <c r="ES18" s="49">
        <v>475.61900000000003</v>
      </c>
      <c r="ET18" s="49">
        <v>477.50119999999998</v>
      </c>
      <c r="EU18" s="49">
        <v>478.48610000000002</v>
      </c>
      <c r="EV18" s="49">
        <v>479.07900000000001</v>
      </c>
      <c r="EW18" s="49">
        <v>480.26979999999998</v>
      </c>
      <c r="EX18" s="49">
        <v>481.44600000000003</v>
      </c>
      <c r="EY18" s="49">
        <v>481.85899999999998</v>
      </c>
      <c r="EZ18" s="49">
        <v>482.86989999999997</v>
      </c>
      <c r="FA18" s="49">
        <v>483.83330000000001</v>
      </c>
      <c r="FB18" s="49">
        <v>484.80029999999999</v>
      </c>
      <c r="FC18" s="49">
        <v>485.6678</v>
      </c>
      <c r="FD18" s="49">
        <v>486.4699</v>
      </c>
      <c r="FE18" s="49">
        <v>487.32850000000002</v>
      </c>
      <c r="FF18" s="49">
        <v>488.36829999999998</v>
      </c>
      <c r="FG18" s="49">
        <v>489.31939999999997</v>
      </c>
      <c r="FH18" s="49">
        <v>490.42180000000002</v>
      </c>
      <c r="FI18" s="49">
        <v>491.54559999999998</v>
      </c>
      <c r="FJ18" s="49">
        <v>492.87209999999999</v>
      </c>
    </row>
    <row r="19" spans="1:166" x14ac:dyDescent="0.2">
      <c r="A19" t="s">
        <v>247</v>
      </c>
      <c r="B19" t="s">
        <v>246</v>
      </c>
      <c r="C19" s="47">
        <v>89.966666666666669</v>
      </c>
      <c r="D19" s="47">
        <v>90.86666666666666</v>
      </c>
      <c r="E19" s="47">
        <v>91.4</v>
      </c>
      <c r="F19" s="47">
        <v>91.13333333333334</v>
      </c>
      <c r="G19" s="47">
        <v>92.76666666666668</v>
      </c>
      <c r="H19" s="47">
        <v>92.3</v>
      </c>
      <c r="I19" s="47">
        <v>90.73333333333332</v>
      </c>
      <c r="J19" s="47">
        <v>91.466666666666683</v>
      </c>
      <c r="K19" s="47">
        <v>92.4</v>
      </c>
      <c r="L19" s="47">
        <v>92.866666666666674</v>
      </c>
      <c r="M19" s="47">
        <v>94</v>
      </c>
      <c r="N19" s="47">
        <v>94.566666666666663</v>
      </c>
      <c r="O19" s="47">
        <v>95.4</v>
      </c>
      <c r="P19" s="47">
        <v>96.3</v>
      </c>
      <c r="Q19" s="47">
        <v>97.8</v>
      </c>
      <c r="R19" s="47">
        <v>96.86666666666666</v>
      </c>
      <c r="S19" s="47">
        <v>97.7</v>
      </c>
      <c r="T19" s="47">
        <v>99</v>
      </c>
      <c r="U19" s="47">
        <v>98.633333333333326</v>
      </c>
      <c r="V19" s="47">
        <v>100.53333333333332</v>
      </c>
      <c r="W19" s="47">
        <v>102.3</v>
      </c>
      <c r="X19" s="47">
        <v>102.8</v>
      </c>
      <c r="Y19" s="47">
        <v>102.33333333333331</v>
      </c>
      <c r="Z19" s="47">
        <v>104.63333333333334</v>
      </c>
      <c r="AA19" s="47">
        <v>103.6</v>
      </c>
      <c r="AB19" s="47">
        <v>105.93333333333332</v>
      </c>
      <c r="AC19" s="47">
        <v>107.56666666666668</v>
      </c>
      <c r="AD19" s="47">
        <v>108.33333333333331</v>
      </c>
      <c r="AE19" s="47">
        <v>108.46666666666668</v>
      </c>
      <c r="AF19" s="47">
        <v>108.3</v>
      </c>
      <c r="AG19" s="47">
        <v>109.93333333333332</v>
      </c>
      <c r="AH19" s="47">
        <v>112.26666666666668</v>
      </c>
      <c r="AI19" s="47">
        <v>111.96666666666668</v>
      </c>
      <c r="AJ19" s="47">
        <v>113.73333333333332</v>
      </c>
      <c r="AK19" s="47">
        <v>114.76666666666668</v>
      </c>
      <c r="AL19" s="47">
        <v>113.86666666666666</v>
      </c>
      <c r="AM19" s="47">
        <v>118.4</v>
      </c>
      <c r="AN19" s="47">
        <v>118.56666666666666</v>
      </c>
      <c r="AO19" s="47">
        <v>119.13333333333334</v>
      </c>
      <c r="AP19" s="47">
        <v>120.7</v>
      </c>
      <c r="AQ19" s="47">
        <v>121.43333333333334</v>
      </c>
      <c r="AR19" s="47">
        <v>120.66666666666669</v>
      </c>
      <c r="AS19" s="47">
        <v>118.83333333333331</v>
      </c>
      <c r="AT19" s="47">
        <v>121.46666666666668</v>
      </c>
      <c r="AU19" s="47">
        <v>121.43333333333332</v>
      </c>
      <c r="AV19" s="47">
        <v>120.9</v>
      </c>
      <c r="AW19" s="47">
        <v>119.9</v>
      </c>
      <c r="AX19" s="47">
        <v>117.06666666666666</v>
      </c>
      <c r="AY19" s="47">
        <v>116.63333333333333</v>
      </c>
      <c r="AZ19" s="47">
        <v>117.4</v>
      </c>
      <c r="BA19" s="47">
        <v>118</v>
      </c>
      <c r="BB19" s="47">
        <v>117.86666666666666</v>
      </c>
      <c r="BC19" s="47">
        <v>118.33333333333334</v>
      </c>
      <c r="BD19" s="47">
        <v>118.46666666666668</v>
      </c>
      <c r="BE19" s="47">
        <v>119.83333333333331</v>
      </c>
      <c r="BF19" s="47">
        <v>121.8</v>
      </c>
      <c r="BG19" s="47">
        <v>121.83333333333331</v>
      </c>
      <c r="BH19" s="47">
        <v>123.1</v>
      </c>
      <c r="BI19" s="47">
        <v>122.8</v>
      </c>
      <c r="BJ19" s="47">
        <v>124.06666666666666</v>
      </c>
      <c r="BK19" s="47">
        <v>124.66666666666669</v>
      </c>
      <c r="BL19" s="47">
        <v>126.36666666666666</v>
      </c>
      <c r="BM19" s="47">
        <v>127.1</v>
      </c>
      <c r="BN19" s="47">
        <v>128.16666666666669</v>
      </c>
      <c r="BO19" s="47">
        <v>129.23333333333335</v>
      </c>
      <c r="BP19" s="47">
        <v>129.76666666666668</v>
      </c>
      <c r="BQ19" s="47">
        <v>131.4</v>
      </c>
      <c r="BR19" s="47">
        <v>132.5</v>
      </c>
      <c r="BS19" s="47">
        <v>133.93333333333334</v>
      </c>
      <c r="BT19" s="47">
        <v>134.66666666666666</v>
      </c>
      <c r="BU19" s="47">
        <v>135.79999999999998</v>
      </c>
      <c r="BV19" s="47">
        <v>136.73333333333335</v>
      </c>
      <c r="BW19" s="47">
        <v>137.86666666666667</v>
      </c>
      <c r="BX19" s="47">
        <v>137.43333333333334</v>
      </c>
      <c r="BY19" s="47">
        <v>137.53333333333333</v>
      </c>
      <c r="BZ19" s="47">
        <v>135.33333333333334</v>
      </c>
      <c r="CA19" s="47">
        <v>132.56666666666666</v>
      </c>
      <c r="CB19" s="47">
        <v>130.13333333333335</v>
      </c>
      <c r="CC19" s="47">
        <v>130.23333333333332</v>
      </c>
      <c r="CD19" s="47">
        <v>129.4</v>
      </c>
      <c r="CE19" s="47">
        <v>129.30000000000001</v>
      </c>
      <c r="CF19" s="47">
        <v>130</v>
      </c>
      <c r="CG19" s="47">
        <v>130.66666666666666</v>
      </c>
      <c r="CH19" s="47">
        <v>131.93333333333334</v>
      </c>
      <c r="CI19" s="47">
        <v>132.06666666666666</v>
      </c>
      <c r="CJ19" s="47">
        <v>133.26666666666665</v>
      </c>
      <c r="CK19" s="47">
        <v>133.63333333333333</v>
      </c>
      <c r="CL19" s="47">
        <v>134.93333333333334</v>
      </c>
      <c r="CM19" s="47">
        <v>136.16666666666666</v>
      </c>
      <c r="CN19" s="47">
        <v>137.56666666666666</v>
      </c>
      <c r="CO19" s="47">
        <v>138.16666666666666</v>
      </c>
      <c r="CP19" s="47">
        <v>140.4</v>
      </c>
      <c r="CQ19" s="47">
        <v>141.6</v>
      </c>
      <c r="CR19" s="47">
        <v>143.26666666666668</v>
      </c>
      <c r="CS19" s="47">
        <v>144.76666666666665</v>
      </c>
      <c r="CT19" s="47">
        <v>146.03333333333333</v>
      </c>
      <c r="CU19" s="47">
        <v>147.6</v>
      </c>
      <c r="CV19" s="47">
        <v>148.03333333333333</v>
      </c>
      <c r="CW19" s="47">
        <v>149.26666666666665</v>
      </c>
      <c r="CX19" s="47">
        <v>149.9</v>
      </c>
      <c r="CY19" s="47">
        <v>151.9</v>
      </c>
      <c r="CZ19" s="47">
        <v>153.56666666666666</v>
      </c>
      <c r="DA19" s="47">
        <v>156.73333333333335</v>
      </c>
      <c r="DB19" s="47">
        <v>157.76666666666668</v>
      </c>
      <c r="DC19" s="47">
        <v>159.53333333333333</v>
      </c>
      <c r="DD19" s="47">
        <v>160.83333333333334</v>
      </c>
      <c r="DE19" s="47">
        <v>162.73333333333335</v>
      </c>
      <c r="DF19" s="47">
        <v>163.53333333333333</v>
      </c>
      <c r="DG19" s="47">
        <v>165</v>
      </c>
      <c r="DH19" s="47">
        <v>167.20000000000002</v>
      </c>
      <c r="DI19" s="47">
        <v>167.26666666666668</v>
      </c>
      <c r="DJ19" s="47">
        <v>167.99999999999997</v>
      </c>
      <c r="DK19" s="47">
        <v>170.33333333333334</v>
      </c>
      <c r="DL19" s="47">
        <v>171.66666666666666</v>
      </c>
      <c r="DM19" s="47">
        <v>171.46666666666667</v>
      </c>
      <c r="DN19" s="47">
        <v>172.76666666666665</v>
      </c>
      <c r="DO19" s="47">
        <v>172.8</v>
      </c>
      <c r="DP19" s="47">
        <v>173.56666666666669</v>
      </c>
      <c r="DQ19" s="47">
        <v>174.26666666666665</v>
      </c>
      <c r="DR19" s="47">
        <v>174.53333333333333</v>
      </c>
      <c r="DS19" s="48">
        <v>172.4</v>
      </c>
      <c r="DT19" s="48">
        <v>96.166666666666686</v>
      </c>
      <c r="DU19" s="48">
        <v>109.7</v>
      </c>
      <c r="DV19" s="48">
        <v>112.33333333333331</v>
      </c>
      <c r="DW19" s="48">
        <v>110.93333333333334</v>
      </c>
      <c r="DX19" s="48">
        <v>123.36666666666667</v>
      </c>
      <c r="DY19" s="48">
        <v>136.73333333333332</v>
      </c>
      <c r="DZ19" s="48">
        <v>144.1</v>
      </c>
      <c r="EA19" s="48">
        <v>146.93333333333334</v>
      </c>
      <c r="EB19" s="48">
        <v>150.1</v>
      </c>
      <c r="EC19" s="48">
        <v>154.4</v>
      </c>
      <c r="ED19" s="48">
        <v>157.26666666666668</v>
      </c>
      <c r="EE19" s="48">
        <v>160.33333333333334</v>
      </c>
      <c r="EF19" s="48">
        <v>163.23333333333332</v>
      </c>
      <c r="EG19" s="48">
        <v>164.76666666666665</v>
      </c>
      <c r="EH19" s="48">
        <v>165.93333333333334</v>
      </c>
      <c r="EI19" s="48">
        <v>165.26666666666668</v>
      </c>
      <c r="EJ19" s="48">
        <v>166.93333333333334</v>
      </c>
      <c r="EK19" s="48">
        <v>168.53333333333333</v>
      </c>
      <c r="EL19" s="48">
        <v>168.4</v>
      </c>
      <c r="EM19" s="48">
        <v>166.70000000000002</v>
      </c>
      <c r="EN19" s="49">
        <v>166.75129999999999</v>
      </c>
      <c r="EO19" s="49">
        <v>166.4331</v>
      </c>
      <c r="EP19" s="49">
        <v>166.65889999999999</v>
      </c>
      <c r="EQ19" s="49">
        <v>166.92570000000001</v>
      </c>
      <c r="ER19" s="49">
        <v>167.31899999999999</v>
      </c>
      <c r="ES19" s="49">
        <v>167.36179999999999</v>
      </c>
      <c r="ET19" s="49">
        <v>168.5052</v>
      </c>
      <c r="EU19" s="49">
        <v>168.5675</v>
      </c>
      <c r="EV19" s="49">
        <v>168.3991</v>
      </c>
      <c r="EW19" s="49">
        <v>168.7944</v>
      </c>
      <c r="EX19" s="49">
        <v>169.2115</v>
      </c>
      <c r="EY19" s="49">
        <v>168.0419</v>
      </c>
      <c r="EZ19" s="49">
        <v>168.29390000000001</v>
      </c>
      <c r="FA19" s="49">
        <v>168.48099999999999</v>
      </c>
      <c r="FB19" s="49">
        <v>168.6575</v>
      </c>
      <c r="FC19" s="49">
        <v>168.53370000000001</v>
      </c>
      <c r="FD19" s="49">
        <v>168.59469999999999</v>
      </c>
      <c r="FE19" s="49">
        <v>168.7182</v>
      </c>
      <c r="FF19" s="49">
        <v>168.95099999999999</v>
      </c>
      <c r="FG19" s="49">
        <v>168.88929999999999</v>
      </c>
      <c r="FH19" s="49">
        <v>169.19919999999999</v>
      </c>
      <c r="FI19" s="49">
        <v>169.41589999999999</v>
      </c>
      <c r="FJ19" s="49">
        <v>169.7423</v>
      </c>
    </row>
    <row r="20" spans="1:166" x14ac:dyDescent="0.2">
      <c r="A20" t="s">
        <v>211</v>
      </c>
      <c r="B20" t="s">
        <v>255</v>
      </c>
      <c r="C20" s="47">
        <v>145.09999999999997</v>
      </c>
      <c r="D20" s="47">
        <v>146.26666666666668</v>
      </c>
      <c r="E20" s="47">
        <v>149.80000000000001</v>
      </c>
      <c r="F20" s="47">
        <v>148.73333333333332</v>
      </c>
      <c r="G20" s="47">
        <v>149.43333333333334</v>
      </c>
      <c r="H20" s="47">
        <v>152.83333333333331</v>
      </c>
      <c r="I20" s="47">
        <v>155</v>
      </c>
      <c r="J20" s="47">
        <v>154.66666666666666</v>
      </c>
      <c r="K20" s="47">
        <v>157.39999999999998</v>
      </c>
      <c r="L20" s="47">
        <v>158.29999999999998</v>
      </c>
      <c r="M20" s="47">
        <v>158.36666666666667</v>
      </c>
      <c r="N20" s="47">
        <v>160.9</v>
      </c>
      <c r="O20" s="47">
        <v>160.29999999999998</v>
      </c>
      <c r="P20" s="47">
        <v>161.33333333333334</v>
      </c>
      <c r="Q20" s="47">
        <v>162.5</v>
      </c>
      <c r="R20" s="47">
        <v>163.50000000000003</v>
      </c>
      <c r="S20" s="47">
        <v>163.4</v>
      </c>
      <c r="T20" s="47">
        <v>164.36666666666667</v>
      </c>
      <c r="U20" s="47">
        <v>163.46666666666664</v>
      </c>
      <c r="V20" s="47">
        <v>166.79999999999998</v>
      </c>
      <c r="W20" s="47">
        <v>167.73333333333335</v>
      </c>
      <c r="X20" s="47">
        <v>167.86666666666667</v>
      </c>
      <c r="Y20" s="47">
        <v>167.20000000000002</v>
      </c>
      <c r="Z20" s="47">
        <v>168.66666666666666</v>
      </c>
      <c r="AA20" s="47">
        <v>171.03333333333336</v>
      </c>
      <c r="AB20" s="47">
        <v>170.46666666666667</v>
      </c>
      <c r="AC20" s="47">
        <v>170.4</v>
      </c>
      <c r="AD20" s="47">
        <v>170.83333333333331</v>
      </c>
      <c r="AE20" s="47">
        <v>171</v>
      </c>
      <c r="AF20" s="47">
        <v>174.43333333333334</v>
      </c>
      <c r="AG20" s="47">
        <v>174.7</v>
      </c>
      <c r="AH20" s="47">
        <v>175.16666666666666</v>
      </c>
      <c r="AI20" s="47">
        <v>176.60000000000002</v>
      </c>
      <c r="AJ20" s="47">
        <v>178.06666666666666</v>
      </c>
      <c r="AK20" s="47">
        <v>179.23333333333335</v>
      </c>
      <c r="AL20" s="47">
        <v>180.2</v>
      </c>
      <c r="AM20" s="47">
        <v>180.66666666666669</v>
      </c>
      <c r="AN20" s="47">
        <v>182.13333333333333</v>
      </c>
      <c r="AO20" s="47">
        <v>183.96666666666667</v>
      </c>
      <c r="AP20" s="47">
        <v>184.0333333333333</v>
      </c>
      <c r="AQ20" s="47">
        <v>185.03333333333333</v>
      </c>
      <c r="AR20" s="47">
        <v>186.8</v>
      </c>
      <c r="AS20" s="47">
        <v>185.79999999999998</v>
      </c>
      <c r="AT20" s="47">
        <v>185.70000000000002</v>
      </c>
      <c r="AU20" s="47">
        <v>189.63333333333333</v>
      </c>
      <c r="AV20" s="47">
        <v>191.43333333333334</v>
      </c>
      <c r="AW20" s="47">
        <v>192.43333333333334</v>
      </c>
      <c r="AX20" s="47">
        <v>194</v>
      </c>
      <c r="AY20" s="47">
        <v>194.83333333333331</v>
      </c>
      <c r="AZ20" s="47">
        <v>195.60000000000002</v>
      </c>
      <c r="BA20" s="47">
        <v>195.9</v>
      </c>
      <c r="BB20" s="47">
        <v>197.06666666666666</v>
      </c>
      <c r="BC20" s="47">
        <v>197.66666666666666</v>
      </c>
      <c r="BD20" s="47">
        <v>198.76666666666668</v>
      </c>
      <c r="BE20" s="47">
        <v>197.36666666666665</v>
      </c>
      <c r="BF20" s="47">
        <v>198.13333333333333</v>
      </c>
      <c r="BG20" s="47">
        <v>197.46666666666667</v>
      </c>
      <c r="BH20" s="47">
        <v>197.79999999999998</v>
      </c>
      <c r="BI20" s="47">
        <v>198.26666666666665</v>
      </c>
      <c r="BJ20" s="47">
        <v>198.33333333333331</v>
      </c>
      <c r="BK20" s="47">
        <v>197.33333333333334</v>
      </c>
      <c r="BL20" s="47">
        <v>197.83333333333331</v>
      </c>
      <c r="BM20" s="47">
        <v>197.83333333333334</v>
      </c>
      <c r="BN20" s="47">
        <v>198.23333333333335</v>
      </c>
      <c r="BO20" s="47">
        <v>198.7</v>
      </c>
      <c r="BP20" s="47">
        <v>198.36666666666665</v>
      </c>
      <c r="BQ20" s="47">
        <v>198.06666666666666</v>
      </c>
      <c r="BR20" s="47">
        <v>198.73333333333332</v>
      </c>
      <c r="BS20" s="47">
        <v>199.06666666666666</v>
      </c>
      <c r="BT20" s="47">
        <v>199.56666666666666</v>
      </c>
      <c r="BU20" s="47">
        <v>200.73333333333332</v>
      </c>
      <c r="BV20" s="47">
        <v>201.33333333333331</v>
      </c>
      <c r="BW20" s="47">
        <v>202.53333333333333</v>
      </c>
      <c r="BX20" s="47">
        <v>202.53333333333333</v>
      </c>
      <c r="BY20" s="47">
        <v>206.16666666666666</v>
      </c>
      <c r="BZ20" s="47">
        <v>206.76666666666665</v>
      </c>
      <c r="CA20" s="47">
        <v>206.16666666666666</v>
      </c>
      <c r="CB20" s="47">
        <v>206.96666666666667</v>
      </c>
      <c r="CC20" s="47">
        <v>206</v>
      </c>
      <c r="CD20" s="47">
        <v>205.36666666666662</v>
      </c>
      <c r="CE20" s="47">
        <v>205.06666666666666</v>
      </c>
      <c r="CF20" s="47">
        <v>207.9666666666667</v>
      </c>
      <c r="CG20" s="47">
        <v>206.13333333333333</v>
      </c>
      <c r="CH20" s="47">
        <v>203.9666666666667</v>
      </c>
      <c r="CI20" s="47">
        <v>203.16666666666666</v>
      </c>
      <c r="CJ20" s="47">
        <v>202.6</v>
      </c>
      <c r="CK20" s="47">
        <v>201.10000000000002</v>
      </c>
      <c r="CL20" s="47">
        <v>201.79999999999998</v>
      </c>
      <c r="CM20" s="47">
        <v>202.43333333333334</v>
      </c>
      <c r="CN20" s="47">
        <v>202.36666666666667</v>
      </c>
      <c r="CO20" s="47">
        <v>202.43333333333331</v>
      </c>
      <c r="CP20" s="47">
        <v>203.56666666666666</v>
      </c>
      <c r="CQ20" s="47">
        <v>204.23333333333335</v>
      </c>
      <c r="CR20" s="47">
        <v>204.23333333333335</v>
      </c>
      <c r="CS20" s="47">
        <v>204.46666666666667</v>
      </c>
      <c r="CT20" s="47">
        <v>206.16666666666669</v>
      </c>
      <c r="CU20" s="47">
        <v>206.8</v>
      </c>
      <c r="CV20" s="47">
        <v>206.93333333333334</v>
      </c>
      <c r="CW20" s="47">
        <v>207.93333333333337</v>
      </c>
      <c r="CX20" s="47">
        <v>209.23333333333338</v>
      </c>
      <c r="CY20" s="47">
        <v>210.73333333333335</v>
      </c>
      <c r="CZ20" s="47">
        <v>212.23333333333332</v>
      </c>
      <c r="DA20" s="47">
        <v>213.8</v>
      </c>
      <c r="DB20" s="47">
        <v>214.76666666666668</v>
      </c>
      <c r="DC20" s="47">
        <v>215.4</v>
      </c>
      <c r="DD20" s="47">
        <v>217.4</v>
      </c>
      <c r="DE20" s="47">
        <v>218.16666666666666</v>
      </c>
      <c r="DF20" s="47">
        <v>220.1</v>
      </c>
      <c r="DG20" s="47">
        <v>220.36666666666667</v>
      </c>
      <c r="DH20" s="47">
        <v>221.33333333333331</v>
      </c>
      <c r="DI20" s="47">
        <v>221.4</v>
      </c>
      <c r="DJ20" s="47">
        <v>221.9666666666667</v>
      </c>
      <c r="DK20" s="47">
        <v>220.16666666666669</v>
      </c>
      <c r="DL20" s="47">
        <v>219.10000000000002</v>
      </c>
      <c r="DM20" s="47">
        <v>217.63333333333335</v>
      </c>
      <c r="DN20" s="47">
        <v>217.2</v>
      </c>
      <c r="DO20" s="47">
        <v>214.23333333333338</v>
      </c>
      <c r="DP20" s="47">
        <v>215.43333333333334</v>
      </c>
      <c r="DQ20" s="47">
        <v>217.83333333333334</v>
      </c>
      <c r="DR20" s="47">
        <v>216.7</v>
      </c>
      <c r="DS20" s="48">
        <v>219.43333333333334</v>
      </c>
      <c r="DT20" s="48">
        <v>205.66666666666666</v>
      </c>
      <c r="DU20" s="48">
        <v>210.63333333333333</v>
      </c>
      <c r="DV20" s="48">
        <v>203.03333333333333</v>
      </c>
      <c r="DW20" s="48">
        <v>203.03333333333333</v>
      </c>
      <c r="DX20" s="48">
        <v>206.20000000000002</v>
      </c>
      <c r="DY20" s="48">
        <v>212</v>
      </c>
      <c r="DZ20" s="48">
        <v>208.76666666666668</v>
      </c>
      <c r="EA20" s="48">
        <v>201.46666666666667</v>
      </c>
      <c r="EB20" s="48">
        <v>200.66666666666666</v>
      </c>
      <c r="EC20" s="48">
        <v>210.79999999999998</v>
      </c>
      <c r="ED20" s="48">
        <v>207.33333333333334</v>
      </c>
      <c r="EE20" s="48">
        <v>206.93333333333334</v>
      </c>
      <c r="EF20" s="48">
        <v>215.23333333333332</v>
      </c>
      <c r="EG20" s="48">
        <v>215</v>
      </c>
      <c r="EH20" s="48">
        <v>214.79999999999998</v>
      </c>
      <c r="EI20" s="48">
        <v>224.5333333333333</v>
      </c>
      <c r="EJ20" s="48">
        <v>227.8</v>
      </c>
      <c r="EK20" s="48">
        <v>230.0333333333333</v>
      </c>
      <c r="EL20" s="48">
        <v>231</v>
      </c>
      <c r="EM20" s="48">
        <v>229.43333333333334</v>
      </c>
      <c r="EN20" s="49">
        <v>229.8313</v>
      </c>
      <c r="EO20" s="49">
        <v>229.42920000000001</v>
      </c>
      <c r="EP20" s="49">
        <v>228.79159999999999</v>
      </c>
      <c r="EQ20" s="49">
        <v>228.58459999999999</v>
      </c>
      <c r="ER20" s="49">
        <v>228.40899999999999</v>
      </c>
      <c r="ES20" s="49">
        <v>228.18340000000001</v>
      </c>
      <c r="ET20" s="49">
        <v>228.0994</v>
      </c>
      <c r="EU20" s="49">
        <v>228.02269999999999</v>
      </c>
      <c r="EV20" s="49">
        <v>227.98220000000001</v>
      </c>
      <c r="EW20" s="49">
        <v>228.04179999999999</v>
      </c>
      <c r="EX20" s="49">
        <v>228.14850000000001</v>
      </c>
      <c r="EY20" s="49">
        <v>228.3655</v>
      </c>
      <c r="EZ20" s="49">
        <v>228.63829999999999</v>
      </c>
      <c r="FA20" s="49">
        <v>228.9281</v>
      </c>
      <c r="FB20" s="49">
        <v>229.3169</v>
      </c>
      <c r="FC20" s="49">
        <v>229.67789999999999</v>
      </c>
      <c r="FD20" s="49">
        <v>230.0505</v>
      </c>
      <c r="FE20" s="49">
        <v>230.4366</v>
      </c>
      <c r="FF20" s="49">
        <v>230.87970000000001</v>
      </c>
      <c r="FG20" s="49">
        <v>231.45849999999999</v>
      </c>
      <c r="FH20" s="49">
        <v>232.33629999999999</v>
      </c>
      <c r="FI20" s="49">
        <v>232.809</v>
      </c>
      <c r="FJ20" s="49">
        <v>232.80009999999999</v>
      </c>
    </row>
    <row r="21" spans="1:166" x14ac:dyDescent="0.2">
      <c r="A21" t="s">
        <v>217</v>
      </c>
      <c r="B21" t="s">
        <v>256</v>
      </c>
      <c r="C21" s="47">
        <v>123.33333333333331</v>
      </c>
      <c r="D21" s="47">
        <v>123.96666666666668</v>
      </c>
      <c r="E21" s="47">
        <v>128.03333333333333</v>
      </c>
      <c r="F21" s="47">
        <v>127.53333333333332</v>
      </c>
      <c r="G21" s="47">
        <v>128.30000000000001</v>
      </c>
      <c r="H21" s="47">
        <v>131.56666666666666</v>
      </c>
      <c r="I21" s="47">
        <v>133.23333333333332</v>
      </c>
      <c r="J21" s="47">
        <v>133.1</v>
      </c>
      <c r="K21" s="47">
        <v>135.76666666666665</v>
      </c>
      <c r="L21" s="47">
        <v>136.63333333333333</v>
      </c>
      <c r="M21" s="47">
        <v>136.56666666666666</v>
      </c>
      <c r="N21" s="47">
        <v>139</v>
      </c>
      <c r="O21" s="47">
        <v>138.13333333333333</v>
      </c>
      <c r="P21" s="47">
        <v>139.06666666666666</v>
      </c>
      <c r="Q21" s="47">
        <v>140</v>
      </c>
      <c r="R21" s="47">
        <v>141.13333333333335</v>
      </c>
      <c r="S21" s="47">
        <v>141.1</v>
      </c>
      <c r="T21" s="47">
        <v>142.06666666666666</v>
      </c>
      <c r="U21" s="47">
        <v>141.23333333333332</v>
      </c>
      <c r="V21" s="47">
        <v>144.6</v>
      </c>
      <c r="W21" s="47">
        <v>145.76666666666668</v>
      </c>
      <c r="X21" s="47">
        <v>145.93333333333334</v>
      </c>
      <c r="Y21" s="47">
        <v>145.33333333333334</v>
      </c>
      <c r="Z21" s="47">
        <v>146.93333333333334</v>
      </c>
      <c r="AA21" s="47">
        <v>149.33333333333334</v>
      </c>
      <c r="AB21" s="47">
        <v>148.96666666666667</v>
      </c>
      <c r="AC21" s="47">
        <v>149.03333333333333</v>
      </c>
      <c r="AD21" s="47">
        <v>149.26666666666665</v>
      </c>
      <c r="AE21" s="47">
        <v>149.4</v>
      </c>
      <c r="AF21" s="47">
        <v>152.80000000000001</v>
      </c>
      <c r="AG21" s="47">
        <v>152.69999999999999</v>
      </c>
      <c r="AH21" s="47">
        <v>153.29999999999998</v>
      </c>
      <c r="AI21" s="47">
        <v>154.33333333333334</v>
      </c>
      <c r="AJ21" s="47">
        <v>155.83333333333331</v>
      </c>
      <c r="AK21" s="47">
        <v>156.63333333333335</v>
      </c>
      <c r="AL21" s="47">
        <v>157.23333333333332</v>
      </c>
      <c r="AM21" s="47">
        <v>157.33333333333334</v>
      </c>
      <c r="AN21" s="47">
        <v>159.16666666666666</v>
      </c>
      <c r="AO21" s="47">
        <v>161.06666666666666</v>
      </c>
      <c r="AP21" s="47">
        <v>160.83333333333331</v>
      </c>
      <c r="AQ21" s="47">
        <v>161.86666666666667</v>
      </c>
      <c r="AR21" s="47">
        <v>161.23333333333335</v>
      </c>
      <c r="AS21" s="47">
        <v>162.13333333333333</v>
      </c>
      <c r="AT21" s="47">
        <v>162.56666666666669</v>
      </c>
      <c r="AU21" s="47">
        <v>165.96666666666667</v>
      </c>
      <c r="AV21" s="47">
        <v>167.83333333333334</v>
      </c>
      <c r="AW21" s="47">
        <v>168.73333333333335</v>
      </c>
      <c r="AX21" s="47">
        <v>170.2</v>
      </c>
      <c r="AY21" s="47">
        <v>171.06666666666666</v>
      </c>
      <c r="AZ21" s="47">
        <v>171.83333333333334</v>
      </c>
      <c r="BA21" s="47">
        <v>172.06666666666666</v>
      </c>
      <c r="BB21" s="47">
        <v>172.06666666666666</v>
      </c>
      <c r="BC21" s="47">
        <v>172.6</v>
      </c>
      <c r="BD21" s="47">
        <v>173.86666666666667</v>
      </c>
      <c r="BE21" s="47">
        <v>172.66666666666666</v>
      </c>
      <c r="BF21" s="47">
        <v>173.26666666666665</v>
      </c>
      <c r="BG21" s="47">
        <v>172.8</v>
      </c>
      <c r="BH21" s="47">
        <v>173.13333333333333</v>
      </c>
      <c r="BI21" s="47">
        <v>173.66666666666666</v>
      </c>
      <c r="BJ21" s="47">
        <v>173.63333333333333</v>
      </c>
      <c r="BK21" s="47">
        <v>173</v>
      </c>
      <c r="BL21" s="47">
        <v>173.53333333333333</v>
      </c>
      <c r="BM21" s="47">
        <v>173.5</v>
      </c>
      <c r="BN21" s="47">
        <v>174.3</v>
      </c>
      <c r="BO21" s="47">
        <v>174.93333333333334</v>
      </c>
      <c r="BP21" s="47">
        <v>174.7</v>
      </c>
      <c r="BQ21" s="47">
        <v>174.4</v>
      </c>
      <c r="BR21" s="47">
        <v>175.03333333333333</v>
      </c>
      <c r="BS21" s="47">
        <v>175.4</v>
      </c>
      <c r="BT21" s="47">
        <v>175.93333333333334</v>
      </c>
      <c r="BU21" s="47">
        <v>177.1</v>
      </c>
      <c r="BV21" s="47">
        <v>177.6</v>
      </c>
      <c r="BW21" s="47">
        <v>178.7</v>
      </c>
      <c r="BX21" s="47">
        <v>178.7</v>
      </c>
      <c r="BY21" s="47">
        <v>182.2</v>
      </c>
      <c r="BZ21" s="47">
        <v>182.7</v>
      </c>
      <c r="CA21" s="47">
        <v>182.03333333333333</v>
      </c>
      <c r="CB21" s="47">
        <v>182.1</v>
      </c>
      <c r="CC21" s="47">
        <v>181.6</v>
      </c>
      <c r="CD21" s="47">
        <v>181.16666666666663</v>
      </c>
      <c r="CE21" s="47">
        <v>181.46666666666667</v>
      </c>
      <c r="CF21" s="47">
        <v>181.73333333333335</v>
      </c>
      <c r="CG21" s="47">
        <v>182</v>
      </c>
      <c r="CH21" s="47">
        <v>180.33333333333337</v>
      </c>
      <c r="CI21" s="47">
        <v>179.5</v>
      </c>
      <c r="CJ21" s="47">
        <v>179.03333333333333</v>
      </c>
      <c r="CK21" s="47">
        <v>177.76666666666668</v>
      </c>
      <c r="CL21" s="47">
        <v>178.6</v>
      </c>
      <c r="CM21" s="47">
        <v>179.3</v>
      </c>
      <c r="CN21" s="47">
        <v>179.3</v>
      </c>
      <c r="CO21" s="47">
        <v>179.43333333333331</v>
      </c>
      <c r="CP21" s="47">
        <v>180.6</v>
      </c>
      <c r="CQ21" s="47">
        <v>181.4</v>
      </c>
      <c r="CR21" s="47">
        <v>181.66666666666669</v>
      </c>
      <c r="CS21" s="47">
        <v>182.1</v>
      </c>
      <c r="CT21" s="47">
        <v>183.93333333333337</v>
      </c>
      <c r="CU21" s="47">
        <v>184.5</v>
      </c>
      <c r="CV21" s="47">
        <v>184.73333333333332</v>
      </c>
      <c r="CW21" s="47">
        <v>185.93333333333337</v>
      </c>
      <c r="CX21" s="47">
        <v>187.33333333333337</v>
      </c>
      <c r="CY21" s="47">
        <v>188.8</v>
      </c>
      <c r="CZ21" s="47">
        <v>190.2</v>
      </c>
      <c r="DA21" s="47">
        <v>191.76666666666668</v>
      </c>
      <c r="DB21" s="47">
        <v>192.73333333333335</v>
      </c>
      <c r="DC21" s="47">
        <v>193.36666666666667</v>
      </c>
      <c r="DD21" s="47">
        <v>195.26666666666668</v>
      </c>
      <c r="DE21" s="47">
        <v>196.03333333333333</v>
      </c>
      <c r="DF21" s="47">
        <v>197.9</v>
      </c>
      <c r="DG21" s="47">
        <v>198.03333333333333</v>
      </c>
      <c r="DH21" s="47">
        <v>199.1</v>
      </c>
      <c r="DI21" s="47">
        <v>199.26666666666668</v>
      </c>
      <c r="DJ21" s="47">
        <v>199.93333333333337</v>
      </c>
      <c r="DK21" s="47">
        <v>198.36666666666667</v>
      </c>
      <c r="DL21" s="47">
        <v>197.4</v>
      </c>
      <c r="DM21" s="47">
        <v>196.00000000000003</v>
      </c>
      <c r="DN21" s="47">
        <v>195.7</v>
      </c>
      <c r="DO21" s="47">
        <v>192.93333333333337</v>
      </c>
      <c r="DP21" s="47">
        <v>194.13333333333333</v>
      </c>
      <c r="DQ21" s="47">
        <v>196.46666666666667</v>
      </c>
      <c r="DR21" s="47">
        <v>195.46666666666667</v>
      </c>
      <c r="DS21" s="48">
        <v>198.03333333333333</v>
      </c>
      <c r="DT21" s="48">
        <v>184.13333333333333</v>
      </c>
      <c r="DU21" s="48">
        <v>187.7</v>
      </c>
      <c r="DV21" s="48">
        <v>181.1</v>
      </c>
      <c r="DW21" s="48">
        <v>181.46666666666667</v>
      </c>
      <c r="DX21" s="48">
        <v>184.66666666666669</v>
      </c>
      <c r="DY21" s="48">
        <v>190.63333333333333</v>
      </c>
      <c r="DZ21" s="48">
        <v>187.46666666666667</v>
      </c>
      <c r="EA21" s="48">
        <v>180.4</v>
      </c>
      <c r="EB21" s="48">
        <v>180</v>
      </c>
      <c r="EC21" s="48">
        <v>190.26666666666665</v>
      </c>
      <c r="ED21" s="48">
        <v>186.76666666666668</v>
      </c>
      <c r="EE21" s="48">
        <v>186.23333333333335</v>
      </c>
      <c r="EF21" s="48">
        <v>194.33333333333331</v>
      </c>
      <c r="EG21" s="48">
        <v>193.9</v>
      </c>
      <c r="EH21" s="48">
        <v>193.6</v>
      </c>
      <c r="EI21" s="48">
        <v>203.16666666666663</v>
      </c>
      <c r="EJ21" s="48">
        <v>206.36666666666667</v>
      </c>
      <c r="EK21" s="48">
        <v>208.49999999999997</v>
      </c>
      <c r="EL21" s="48">
        <v>209.46666666666667</v>
      </c>
      <c r="EM21" s="48">
        <v>207.86666666666667</v>
      </c>
      <c r="EN21" s="49">
        <v>208.59350000000001</v>
      </c>
      <c r="EO21" s="49">
        <v>208.58369999999999</v>
      </c>
      <c r="EP21" s="49">
        <v>208.54519999999999</v>
      </c>
      <c r="EQ21" s="49">
        <v>208.44810000000001</v>
      </c>
      <c r="ER21" s="49">
        <v>208.32579999999999</v>
      </c>
      <c r="ES21" s="49">
        <v>208.1532</v>
      </c>
      <c r="ET21" s="49">
        <v>208.09989999999999</v>
      </c>
      <c r="EU21" s="49">
        <v>208.0232</v>
      </c>
      <c r="EV21" s="49">
        <v>207.99440000000001</v>
      </c>
      <c r="EW21" s="49">
        <v>208.06800000000001</v>
      </c>
      <c r="EX21" s="49">
        <v>208.1771</v>
      </c>
      <c r="EY21" s="49">
        <v>208.38560000000001</v>
      </c>
      <c r="EZ21" s="49">
        <v>208.6413</v>
      </c>
      <c r="FA21" s="49">
        <v>208.91229999999999</v>
      </c>
      <c r="FB21" s="49">
        <v>209.274</v>
      </c>
      <c r="FC21" s="49">
        <v>209.6079</v>
      </c>
      <c r="FD21" s="49">
        <v>209.95140000000001</v>
      </c>
      <c r="FE21" s="49">
        <v>210.30930000000001</v>
      </c>
      <c r="FF21" s="49">
        <v>210.71899999999999</v>
      </c>
      <c r="FG21" s="49">
        <v>211.1601</v>
      </c>
      <c r="FH21" s="49">
        <v>211.60759999999999</v>
      </c>
      <c r="FI21" s="49">
        <v>212.1062</v>
      </c>
      <c r="FJ21" s="49">
        <v>212.57730000000001</v>
      </c>
    </row>
    <row r="22" spans="1:166" x14ac:dyDescent="0.2">
      <c r="A22" t="s">
        <v>218</v>
      </c>
      <c r="B22" t="s">
        <v>257</v>
      </c>
      <c r="C22" s="47">
        <v>21.766666666666666</v>
      </c>
      <c r="D22" s="47">
        <v>22.3</v>
      </c>
      <c r="E22" s="47">
        <v>21.766666666666666</v>
      </c>
      <c r="F22" s="47">
        <v>21.2</v>
      </c>
      <c r="G22" s="47">
        <v>21.133333333333333</v>
      </c>
      <c r="H22" s="47">
        <v>21.266666666666666</v>
      </c>
      <c r="I22" s="47">
        <v>21.766666666666666</v>
      </c>
      <c r="J22" s="47">
        <v>21.566666666666663</v>
      </c>
      <c r="K22" s="47">
        <v>21.633333333333333</v>
      </c>
      <c r="L22" s="47">
        <v>21.666666666666668</v>
      </c>
      <c r="M22" s="47">
        <v>21.8</v>
      </c>
      <c r="N22" s="47">
        <v>21.9</v>
      </c>
      <c r="O22" s="47">
        <v>22.166666666666668</v>
      </c>
      <c r="P22" s="47">
        <v>22.266666666666669</v>
      </c>
      <c r="Q22" s="47">
        <v>22.5</v>
      </c>
      <c r="R22" s="47">
        <v>22.366666666666667</v>
      </c>
      <c r="S22" s="47">
        <v>22.3</v>
      </c>
      <c r="T22" s="47">
        <v>22.3</v>
      </c>
      <c r="U22" s="47">
        <v>22.233333333333334</v>
      </c>
      <c r="V22" s="47">
        <v>22.2</v>
      </c>
      <c r="W22" s="47">
        <v>21.966666666666665</v>
      </c>
      <c r="X22" s="47">
        <v>21.933333333333337</v>
      </c>
      <c r="Y22" s="47">
        <v>21.866666666666667</v>
      </c>
      <c r="Z22" s="47">
        <v>21.733333333333331</v>
      </c>
      <c r="AA22" s="47">
        <v>21.700000000000003</v>
      </c>
      <c r="AB22" s="47">
        <v>21.5</v>
      </c>
      <c r="AC22" s="47">
        <v>21.366666666666667</v>
      </c>
      <c r="AD22" s="47">
        <v>21.56666666666667</v>
      </c>
      <c r="AE22" s="47">
        <v>21.6</v>
      </c>
      <c r="AF22" s="47">
        <v>21.633333333333333</v>
      </c>
      <c r="AG22" s="47">
        <v>22</v>
      </c>
      <c r="AH22" s="47">
        <v>21.866666666666667</v>
      </c>
      <c r="AI22" s="47">
        <v>22.266666666666666</v>
      </c>
      <c r="AJ22" s="47">
        <v>22.233333333333334</v>
      </c>
      <c r="AK22" s="47">
        <v>22.6</v>
      </c>
      <c r="AL22" s="47">
        <v>22.966666666666669</v>
      </c>
      <c r="AM22" s="47">
        <v>23.333333333333336</v>
      </c>
      <c r="AN22" s="47">
        <v>22.966666666666665</v>
      </c>
      <c r="AO22" s="47">
        <v>22.9</v>
      </c>
      <c r="AP22" s="47">
        <v>23.2</v>
      </c>
      <c r="AQ22" s="47">
        <v>23.166666666666668</v>
      </c>
      <c r="AR22" s="47">
        <v>25.566666666666663</v>
      </c>
      <c r="AS22" s="47">
        <v>23.666666666666668</v>
      </c>
      <c r="AT22" s="47">
        <v>23.133333333333333</v>
      </c>
      <c r="AU22" s="47">
        <v>23.666666666666668</v>
      </c>
      <c r="AV22" s="47">
        <v>23.6</v>
      </c>
      <c r="AW22" s="47">
        <v>23.7</v>
      </c>
      <c r="AX22" s="47">
        <v>23.799999999999997</v>
      </c>
      <c r="AY22" s="47">
        <v>23.766666666666666</v>
      </c>
      <c r="AZ22" s="47">
        <v>23.766666666666666</v>
      </c>
      <c r="BA22" s="47">
        <v>23.833333333333332</v>
      </c>
      <c r="BB22" s="47">
        <v>25</v>
      </c>
      <c r="BC22" s="47">
        <v>25.066666666666663</v>
      </c>
      <c r="BD22" s="47">
        <v>24.9</v>
      </c>
      <c r="BE22" s="47">
        <v>24.7</v>
      </c>
      <c r="BF22" s="47">
        <v>24.866666666666667</v>
      </c>
      <c r="BG22" s="47">
        <v>24.666666666666668</v>
      </c>
      <c r="BH22" s="47">
        <v>24.666666666666668</v>
      </c>
      <c r="BI22" s="47">
        <v>24.6</v>
      </c>
      <c r="BJ22" s="47">
        <v>24.7</v>
      </c>
      <c r="BK22" s="47">
        <v>24.333333333333332</v>
      </c>
      <c r="BL22" s="47">
        <v>24.299999999999997</v>
      </c>
      <c r="BM22" s="47">
        <v>24.333333333333332</v>
      </c>
      <c r="BN22" s="47">
        <v>23.933333333333337</v>
      </c>
      <c r="BO22" s="47">
        <v>23.766666666666666</v>
      </c>
      <c r="BP22" s="47">
        <v>23.666666666666664</v>
      </c>
      <c r="BQ22" s="47">
        <v>23.666666666666664</v>
      </c>
      <c r="BR22" s="47">
        <v>23.7</v>
      </c>
      <c r="BS22" s="47">
        <v>23.666666666666664</v>
      </c>
      <c r="BT22" s="47">
        <v>23.633333333333333</v>
      </c>
      <c r="BU22" s="47">
        <v>23.633333333333333</v>
      </c>
      <c r="BV22" s="47">
        <v>23.733333333333331</v>
      </c>
      <c r="BW22" s="47">
        <v>23.833333333333332</v>
      </c>
      <c r="BX22" s="47">
        <v>23.833333333333332</v>
      </c>
      <c r="BY22" s="47">
        <v>23.966666666666665</v>
      </c>
      <c r="BZ22" s="47">
        <v>24.066666666666663</v>
      </c>
      <c r="CA22" s="47">
        <v>24.133333333333333</v>
      </c>
      <c r="CB22" s="47">
        <v>24.866666666666667</v>
      </c>
      <c r="CC22" s="47">
        <v>24.4</v>
      </c>
      <c r="CD22" s="47">
        <v>24.2</v>
      </c>
      <c r="CE22" s="47">
        <v>23.6</v>
      </c>
      <c r="CF22" s="47">
        <v>26.233333333333334</v>
      </c>
      <c r="CG22" s="47">
        <v>24.133333333333333</v>
      </c>
      <c r="CH22" s="47">
        <v>23.633333333333333</v>
      </c>
      <c r="CI22" s="47">
        <v>23.666666666666664</v>
      </c>
      <c r="CJ22" s="47">
        <v>23.566666666666663</v>
      </c>
      <c r="CK22" s="47">
        <v>23.333333333333336</v>
      </c>
      <c r="CL22" s="47">
        <v>23.2</v>
      </c>
      <c r="CM22" s="47">
        <v>23.133333333333333</v>
      </c>
      <c r="CN22" s="47">
        <v>23.066666666666663</v>
      </c>
      <c r="CO22" s="47">
        <v>23</v>
      </c>
      <c r="CP22" s="47">
        <v>22.966666666666669</v>
      </c>
      <c r="CQ22" s="47">
        <v>22.833333333333336</v>
      </c>
      <c r="CR22" s="47">
        <v>22.566666666666663</v>
      </c>
      <c r="CS22" s="47">
        <v>22.366666666666667</v>
      </c>
      <c r="CT22" s="47">
        <v>22.233333333333334</v>
      </c>
      <c r="CU22" s="47">
        <v>22.3</v>
      </c>
      <c r="CV22" s="47">
        <v>22.200000000000003</v>
      </c>
      <c r="CW22" s="47">
        <v>22</v>
      </c>
      <c r="CX22" s="47">
        <v>21.9</v>
      </c>
      <c r="CY22" s="47">
        <v>21.933333333333337</v>
      </c>
      <c r="CZ22" s="47">
        <v>22.033333333333335</v>
      </c>
      <c r="DA22" s="47">
        <v>22.033333333333335</v>
      </c>
      <c r="DB22" s="47">
        <v>22.033333333333335</v>
      </c>
      <c r="DC22" s="47">
        <v>22.033333333333335</v>
      </c>
      <c r="DD22" s="47">
        <v>22.133333333333336</v>
      </c>
      <c r="DE22" s="47">
        <v>22.133333333333336</v>
      </c>
      <c r="DF22" s="47">
        <v>22.2</v>
      </c>
      <c r="DG22" s="47">
        <v>22.333333333333336</v>
      </c>
      <c r="DH22" s="47">
        <v>22.233333333333334</v>
      </c>
      <c r="DI22" s="47">
        <v>22.133333333333336</v>
      </c>
      <c r="DJ22" s="47">
        <v>22.033333333333335</v>
      </c>
      <c r="DK22" s="47">
        <v>21.8</v>
      </c>
      <c r="DL22" s="47">
        <v>21.700000000000003</v>
      </c>
      <c r="DM22" s="47">
        <v>21.633333333333336</v>
      </c>
      <c r="DN22" s="47">
        <v>21.5</v>
      </c>
      <c r="DO22" s="47">
        <v>21.3</v>
      </c>
      <c r="DP22" s="47">
        <v>21.3</v>
      </c>
      <c r="DQ22" s="47">
        <v>21.366666666666667</v>
      </c>
      <c r="DR22" s="47">
        <v>21.233333333333334</v>
      </c>
      <c r="DS22" s="48">
        <v>21.4</v>
      </c>
      <c r="DT22" s="48">
        <v>21.533333333333331</v>
      </c>
      <c r="DU22" s="48">
        <v>22.933333333333337</v>
      </c>
      <c r="DV22" s="48">
        <v>21.933333333333337</v>
      </c>
      <c r="DW22" s="48">
        <v>21.566666666666663</v>
      </c>
      <c r="DX22" s="48">
        <v>21.533333333333331</v>
      </c>
      <c r="DY22" s="48">
        <v>21.366666666666667</v>
      </c>
      <c r="DZ22" s="48">
        <v>21.3</v>
      </c>
      <c r="EA22" s="48">
        <v>21.066666666666663</v>
      </c>
      <c r="EB22" s="48">
        <v>20.666666666666668</v>
      </c>
      <c r="EC22" s="48">
        <v>20.533333333333335</v>
      </c>
      <c r="ED22" s="48">
        <v>20.566666666666663</v>
      </c>
      <c r="EE22" s="48">
        <v>20.7</v>
      </c>
      <c r="EF22" s="48">
        <v>20.9</v>
      </c>
      <c r="EG22" s="48">
        <v>21.1</v>
      </c>
      <c r="EH22" s="48">
        <v>21.2</v>
      </c>
      <c r="EI22" s="48">
        <v>21.366666666666667</v>
      </c>
      <c r="EJ22" s="48">
        <v>21.433333333333337</v>
      </c>
      <c r="EK22" s="48">
        <v>21.533333333333335</v>
      </c>
      <c r="EL22" s="48">
        <v>21.533333333333331</v>
      </c>
      <c r="EM22" s="48">
        <v>21.566666666666663</v>
      </c>
      <c r="EN22" s="49">
        <v>21.237760000000002</v>
      </c>
      <c r="EO22" s="49">
        <v>20.845569999999999</v>
      </c>
      <c r="EP22" s="49">
        <v>20.24635</v>
      </c>
      <c r="EQ22" s="49">
        <v>20.136500000000002</v>
      </c>
      <c r="ER22" s="49">
        <v>20.083259999999999</v>
      </c>
      <c r="ES22" s="49">
        <v>20.030159999999999</v>
      </c>
      <c r="ET22" s="49">
        <v>19.999479999999998</v>
      </c>
      <c r="EU22" s="49">
        <v>19.99952</v>
      </c>
      <c r="EV22" s="49">
        <v>19.98779</v>
      </c>
      <c r="EW22" s="49">
        <v>19.973839999999999</v>
      </c>
      <c r="EX22" s="49">
        <v>19.971299999999999</v>
      </c>
      <c r="EY22" s="49">
        <v>19.97993</v>
      </c>
      <c r="EZ22" s="49">
        <v>19.997050000000002</v>
      </c>
      <c r="FA22" s="49">
        <v>20.015789999999999</v>
      </c>
      <c r="FB22" s="49">
        <v>20.042919999999999</v>
      </c>
      <c r="FC22" s="49">
        <v>20.069980000000001</v>
      </c>
      <c r="FD22" s="49">
        <v>20.099139999999998</v>
      </c>
      <c r="FE22" s="49">
        <v>20.127379999999999</v>
      </c>
      <c r="FF22" s="49">
        <v>20.160640000000001</v>
      </c>
      <c r="FG22" s="49">
        <v>20.298469999999998</v>
      </c>
      <c r="FH22" s="49">
        <v>20.728729999999999</v>
      </c>
      <c r="FI22" s="49">
        <v>20.702760000000001</v>
      </c>
      <c r="FJ22" s="49">
        <v>20.222829999999998</v>
      </c>
    </row>
    <row r="23" spans="1:166"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8"/>
      <c r="EO23" s="8"/>
      <c r="EP23" s="8"/>
      <c r="EQ23" s="8"/>
      <c r="ER23" s="8"/>
      <c r="ES23" s="8"/>
      <c r="ET23" s="8"/>
      <c r="EU23" s="8"/>
      <c r="EV23" s="8"/>
      <c r="EW23" s="8"/>
      <c r="EX23" s="8"/>
      <c r="EY23" s="8"/>
      <c r="EZ23" s="8"/>
      <c r="FA23" s="8"/>
      <c r="FB23" s="8"/>
      <c r="FC23" s="8"/>
      <c r="FD23" s="8"/>
      <c r="FE23" s="8"/>
      <c r="FF23" s="8"/>
      <c r="FG23" s="8"/>
      <c r="FH23" s="8"/>
      <c r="FI23" s="8"/>
      <c r="FJ23" s="8"/>
    </row>
    <row r="24" spans="1:166" x14ac:dyDescent="0.2">
      <c r="A24" t="s">
        <v>220</v>
      </c>
      <c r="B24" t="s">
        <v>165</v>
      </c>
      <c r="C24" s="5">
        <v>79419.091772889195</v>
      </c>
      <c r="D24" s="5">
        <v>80417.634468139775</v>
      </c>
      <c r="E24" s="5">
        <v>80813.058811148978</v>
      </c>
      <c r="F24" s="5">
        <v>81011.882858024532</v>
      </c>
      <c r="G24" s="5">
        <v>81948.644858238345</v>
      </c>
      <c r="H24" s="5">
        <v>82500.360227177574</v>
      </c>
      <c r="I24" s="5">
        <v>82918.831985810844</v>
      </c>
      <c r="J24" s="5">
        <v>83668.392308146635</v>
      </c>
      <c r="K24" s="5">
        <v>85294.902962672204</v>
      </c>
      <c r="L24" s="5">
        <v>85936.646906547394</v>
      </c>
      <c r="M24" s="5">
        <v>86727.338773365045</v>
      </c>
      <c r="N24" s="5">
        <v>88701.553070368333</v>
      </c>
      <c r="O24" s="5">
        <v>87530.827691767554</v>
      </c>
      <c r="P24" s="5">
        <v>88063.582603788716</v>
      </c>
      <c r="Q24" s="5">
        <v>87285.866815062705</v>
      </c>
      <c r="R24" s="5">
        <v>87504.247188982758</v>
      </c>
      <c r="S24" s="5">
        <v>88504.645298675372</v>
      </c>
      <c r="T24" s="5">
        <v>89911.298714056204</v>
      </c>
      <c r="U24" s="5">
        <v>90243.463887424034</v>
      </c>
      <c r="V24" s="5">
        <v>92048.415724462073</v>
      </c>
      <c r="W24" s="5">
        <v>92614.50697426073</v>
      </c>
      <c r="X24" s="5">
        <v>93318.511805549773</v>
      </c>
      <c r="Y24" s="5">
        <v>94203.650518092705</v>
      </c>
      <c r="Z24" s="5">
        <v>94688.986198581842</v>
      </c>
      <c r="AA24" s="5">
        <v>97231.685951045569</v>
      </c>
      <c r="AB24" s="5">
        <v>98832.396633635406</v>
      </c>
      <c r="AC24" s="5">
        <v>100212.15369501957</v>
      </c>
      <c r="AD24" s="5">
        <v>101191.29038054589</v>
      </c>
      <c r="AE24" s="5">
        <v>103837.52708337366</v>
      </c>
      <c r="AF24" s="5">
        <v>105343.46481558414</v>
      </c>
      <c r="AG24" s="5">
        <v>106526.98239084914</v>
      </c>
      <c r="AH24" s="5">
        <v>108701.52165928581</v>
      </c>
      <c r="AI24" s="5">
        <v>114746.14238983818</v>
      </c>
      <c r="AJ24" s="5">
        <v>117604.63400374359</v>
      </c>
      <c r="AK24" s="5">
        <v>120332.53949493704</v>
      </c>
      <c r="AL24" s="5">
        <v>122384.61918884734</v>
      </c>
      <c r="AM24" s="5">
        <v>125417.56519766612</v>
      </c>
      <c r="AN24" s="5">
        <v>124890.50739690056</v>
      </c>
      <c r="AO24" s="5">
        <v>128229.84756082138</v>
      </c>
      <c r="AP24" s="5">
        <v>132115.94027464933</v>
      </c>
      <c r="AQ24" s="5">
        <v>134325.57331585069</v>
      </c>
      <c r="AR24" s="5">
        <v>132476.99937353356</v>
      </c>
      <c r="AS24" s="5">
        <v>131446.46212253717</v>
      </c>
      <c r="AT24" s="5">
        <v>131917.19861667635</v>
      </c>
      <c r="AU24" s="5">
        <v>132498.03046874882</v>
      </c>
      <c r="AV24" s="5">
        <v>133992.31288416564</v>
      </c>
      <c r="AW24" s="5">
        <v>131064.20161364625</v>
      </c>
      <c r="AX24" s="5">
        <v>131241.18672073272</v>
      </c>
      <c r="AY24" s="5">
        <v>131989.03729988489</v>
      </c>
      <c r="AZ24" s="5">
        <v>131392.15971652238</v>
      </c>
      <c r="BA24" s="5">
        <v>131314.98936958477</v>
      </c>
      <c r="BB24" s="5">
        <v>131479.79910206352</v>
      </c>
      <c r="BC24" s="5">
        <v>130616.13916760375</v>
      </c>
      <c r="BD24" s="5">
        <v>132435.16218106609</v>
      </c>
      <c r="BE24" s="5">
        <v>133432.38326959292</v>
      </c>
      <c r="BF24" s="5">
        <v>132616.45187354388</v>
      </c>
      <c r="BG24" s="5">
        <v>133409.90199305819</v>
      </c>
      <c r="BH24" s="5">
        <v>136614.34142052944</v>
      </c>
      <c r="BI24" s="5">
        <v>137643.21041329179</v>
      </c>
      <c r="BJ24" s="5">
        <v>154023.79913835655</v>
      </c>
      <c r="BK24" s="5">
        <v>140139.59888097728</v>
      </c>
      <c r="BL24" s="5">
        <v>140032.70341262143</v>
      </c>
      <c r="BM24" s="5">
        <v>138999.4899012298</v>
      </c>
      <c r="BN24" s="5">
        <v>140546.57096282498</v>
      </c>
      <c r="BO24" s="5">
        <v>145884.79236530271</v>
      </c>
      <c r="BP24" s="5">
        <v>148766.74291015978</v>
      </c>
      <c r="BQ24" s="5">
        <v>151015.05512121579</v>
      </c>
      <c r="BR24" s="5">
        <v>155817.08125516685</v>
      </c>
      <c r="BS24" s="5">
        <v>157704.17918968436</v>
      </c>
      <c r="BT24" s="5">
        <v>159787.45969697615</v>
      </c>
      <c r="BU24" s="5">
        <v>160265.05893680124</v>
      </c>
      <c r="BV24" s="5">
        <v>160259.32454440699</v>
      </c>
      <c r="BW24" s="5">
        <v>160201.57917059</v>
      </c>
      <c r="BX24" s="5">
        <v>163184.6232003941</v>
      </c>
      <c r="BY24" s="5">
        <v>159841.30658228765</v>
      </c>
      <c r="BZ24" s="5">
        <v>159141.15564197212</v>
      </c>
      <c r="CA24" s="5">
        <v>153946.93811171534</v>
      </c>
      <c r="CB24" s="5">
        <v>152132.12055915681</v>
      </c>
      <c r="CC24" s="5">
        <v>148257.57802474155</v>
      </c>
      <c r="CD24" s="5">
        <v>146861.65348709852</v>
      </c>
      <c r="CE24" s="5">
        <v>147891.46443941409</v>
      </c>
      <c r="CF24" s="5">
        <v>150562.93803319469</v>
      </c>
      <c r="CG24" s="5">
        <v>152288.98284141018</v>
      </c>
      <c r="CH24" s="5">
        <v>153366.14559771307</v>
      </c>
      <c r="CI24" s="5">
        <v>156927.25365037171</v>
      </c>
      <c r="CJ24" s="5">
        <v>156768.05210532999</v>
      </c>
      <c r="CK24" s="5">
        <v>158210.9229624474</v>
      </c>
      <c r="CL24" s="5">
        <v>160629.26970025897</v>
      </c>
      <c r="CM24" s="5">
        <v>166484.08110380927</v>
      </c>
      <c r="CN24" s="5">
        <v>170582.74980880355</v>
      </c>
      <c r="CO24" s="5">
        <v>171999.08696872438</v>
      </c>
      <c r="CP24" s="5">
        <v>179418.98635594407</v>
      </c>
      <c r="CQ24" s="5">
        <v>173301.94673144762</v>
      </c>
      <c r="CR24" s="5">
        <v>174314.90879750389</v>
      </c>
      <c r="CS24" s="5">
        <v>175429.76143129193</v>
      </c>
      <c r="CT24" s="5">
        <v>175026.25559985469</v>
      </c>
      <c r="CU24" s="5">
        <v>180805.04491356347</v>
      </c>
      <c r="CV24" s="5">
        <v>185395.73669514971</v>
      </c>
      <c r="CW24" s="5">
        <v>190523.49568200865</v>
      </c>
      <c r="CX24" s="5">
        <v>195844.89311799043</v>
      </c>
      <c r="CY24" s="5">
        <v>198768.93550141773</v>
      </c>
      <c r="CZ24" s="5">
        <v>199636.21101151194</v>
      </c>
      <c r="DA24" s="5">
        <v>200670.44871270025</v>
      </c>
      <c r="DB24" s="5">
        <v>201458.11313700248</v>
      </c>
      <c r="DC24" s="5">
        <v>207048.16883617727</v>
      </c>
      <c r="DD24" s="5">
        <v>208852.63652778231</v>
      </c>
      <c r="DE24" s="5">
        <v>211862.18871895893</v>
      </c>
      <c r="DF24" s="5">
        <v>216519.4712759036</v>
      </c>
      <c r="DG24" s="5">
        <v>218835.16434200387</v>
      </c>
      <c r="DH24" s="5">
        <v>221771.17525053231</v>
      </c>
      <c r="DI24" s="5">
        <v>224494.40367129268</v>
      </c>
      <c r="DJ24" s="5">
        <v>227447.67056233878</v>
      </c>
      <c r="DK24" s="5">
        <v>231134.81290476557</v>
      </c>
      <c r="DL24" s="5">
        <v>232796.66742069856</v>
      </c>
      <c r="DM24" s="5">
        <v>237216.36448331655</v>
      </c>
      <c r="DN24" s="5">
        <v>240439.98132986084</v>
      </c>
      <c r="DO24" s="5">
        <v>247870.99458234006</v>
      </c>
      <c r="DP24" s="5">
        <v>248645.54040933267</v>
      </c>
      <c r="DQ24" s="5">
        <v>249996.74439538017</v>
      </c>
      <c r="DR24" s="5">
        <v>252412.8224459817</v>
      </c>
      <c r="DS24" s="45">
        <v>255472.93642017263</v>
      </c>
      <c r="DT24" s="45">
        <v>274378.33204570768</v>
      </c>
      <c r="DU24" s="45">
        <v>266378.46225937945</v>
      </c>
      <c r="DV24" s="45">
        <v>262873.22382422665</v>
      </c>
      <c r="DW24" s="45">
        <v>291129.01938969514</v>
      </c>
      <c r="DX24" s="45">
        <v>277441.3105541534</v>
      </c>
      <c r="DY24" s="45">
        <v>274109.80021849152</v>
      </c>
      <c r="DZ24" s="45">
        <v>273215.54914242501</v>
      </c>
      <c r="EA24" s="45">
        <v>271865.83163581067</v>
      </c>
      <c r="EB24" s="45">
        <v>269714.02868583606</v>
      </c>
      <c r="EC24" s="45">
        <v>271801.66820874572</v>
      </c>
      <c r="ED24" s="45">
        <v>273720.3972490973</v>
      </c>
      <c r="EE24" s="45">
        <v>277842.15045134863</v>
      </c>
      <c r="EF24" s="45">
        <v>282710.41752516472</v>
      </c>
      <c r="EG24" s="45">
        <v>284135.37456131488</v>
      </c>
      <c r="EH24" s="45">
        <v>288141.31040981441</v>
      </c>
      <c r="EI24" s="9">
        <v>291661.25136156334</v>
      </c>
      <c r="EJ24" s="9">
        <v>294739.42765086907</v>
      </c>
      <c r="EK24" s="9">
        <v>292353.63433285407</v>
      </c>
      <c r="EL24" s="9">
        <v>296475.32478082314</v>
      </c>
      <c r="EM24" s="9">
        <v>295741.27963951242</v>
      </c>
      <c r="EN24" s="9">
        <v>298604.40000000002</v>
      </c>
      <c r="EO24" s="9">
        <v>299598.5</v>
      </c>
      <c r="EP24" s="9">
        <v>301249.09999999998</v>
      </c>
      <c r="EQ24" s="9">
        <v>303975.59999999998</v>
      </c>
      <c r="ER24" s="9">
        <v>307552.90000000002</v>
      </c>
      <c r="ES24" s="9">
        <v>310411.5</v>
      </c>
      <c r="ET24" s="9">
        <v>313274.40000000002</v>
      </c>
      <c r="EU24" s="9">
        <v>316552.40000000002</v>
      </c>
      <c r="EV24" s="9">
        <v>319507.7</v>
      </c>
      <c r="EW24" s="9">
        <v>322332.59999999998</v>
      </c>
      <c r="EX24" s="9">
        <v>324948</v>
      </c>
      <c r="EY24" s="9">
        <v>327771.7</v>
      </c>
      <c r="EZ24" s="9">
        <v>330529.3</v>
      </c>
      <c r="FA24" s="9">
        <v>333248.2</v>
      </c>
      <c r="FB24" s="9">
        <v>335943.6</v>
      </c>
      <c r="FC24" s="9">
        <v>338781.5</v>
      </c>
      <c r="FD24" s="9">
        <v>341621.5</v>
      </c>
      <c r="FE24" s="9">
        <v>344466</v>
      </c>
      <c r="FF24" s="9">
        <v>347269.1</v>
      </c>
      <c r="FG24" s="9">
        <v>350227</v>
      </c>
      <c r="FH24" s="9">
        <v>353060.6</v>
      </c>
      <c r="FI24" s="9">
        <v>355771.7</v>
      </c>
      <c r="FJ24" s="9">
        <v>358561.2</v>
      </c>
    </row>
    <row r="25" spans="1:166" x14ac:dyDescent="0.2">
      <c r="A25" t="s">
        <v>219</v>
      </c>
      <c r="B25" t="s">
        <v>166</v>
      </c>
      <c r="C25" s="5">
        <v>46697.631771541113</v>
      </c>
      <c r="D25" s="5">
        <v>47714.195058981371</v>
      </c>
      <c r="E25" s="5">
        <v>48558.142647855086</v>
      </c>
      <c r="F25" s="5">
        <v>49321.654521622499</v>
      </c>
      <c r="G25" s="5">
        <v>50154.209626139032</v>
      </c>
      <c r="H25" s="5">
        <v>50767.421669395997</v>
      </c>
      <c r="I25" s="5">
        <v>51371.533168489252</v>
      </c>
      <c r="J25" s="5">
        <v>52212.423535975831</v>
      </c>
      <c r="K25" s="5">
        <v>53560.934315410006</v>
      </c>
      <c r="L25" s="5">
        <v>54322.273242566749</v>
      </c>
      <c r="M25" s="5">
        <v>55171.596560676175</v>
      </c>
      <c r="N25" s="5">
        <v>56821.32788134725</v>
      </c>
      <c r="O25" s="5">
        <v>56405.740672851927</v>
      </c>
      <c r="P25" s="5">
        <v>57130.368578381895</v>
      </c>
      <c r="Q25" s="5">
        <v>56871.106523354109</v>
      </c>
      <c r="R25" s="5">
        <v>57342.408225412291</v>
      </c>
      <c r="S25" s="5">
        <v>58205.965027126847</v>
      </c>
      <c r="T25" s="5">
        <v>59461.039178566789</v>
      </c>
      <c r="U25" s="5">
        <v>60108.46399149653</v>
      </c>
      <c r="V25" s="5">
        <v>61598.799802810019</v>
      </c>
      <c r="W25" s="5">
        <v>62280.477504981107</v>
      </c>
      <c r="X25" s="5">
        <v>63119.708200155808</v>
      </c>
      <c r="Y25" s="5">
        <v>63978.409249362667</v>
      </c>
      <c r="Z25" s="5">
        <v>64591.145045500612</v>
      </c>
      <c r="AA25" s="5">
        <v>66694.130344400692</v>
      </c>
      <c r="AB25" s="5">
        <v>68245.746523457929</v>
      </c>
      <c r="AC25" s="5">
        <v>69493.120101348279</v>
      </c>
      <c r="AD25" s="5">
        <v>70650.74703079334</v>
      </c>
      <c r="AE25" s="5">
        <v>72818.142617757432</v>
      </c>
      <c r="AF25" s="5">
        <v>74059.616069300115</v>
      </c>
      <c r="AG25" s="5">
        <v>75088.739347661744</v>
      </c>
      <c r="AH25" s="5">
        <v>76862.845965280983</v>
      </c>
      <c r="AI25" s="5">
        <v>81142.734590974069</v>
      </c>
      <c r="AJ25" s="5">
        <v>83314.650867272067</v>
      </c>
      <c r="AK25" s="5">
        <v>85510.709215892159</v>
      </c>
      <c r="AL25" s="5">
        <v>87197.817325861834</v>
      </c>
      <c r="AM25" s="5">
        <v>89535.599794613838</v>
      </c>
      <c r="AN25" s="5">
        <v>89666.388690678737</v>
      </c>
      <c r="AO25" s="5">
        <v>92570.409252632555</v>
      </c>
      <c r="AP25" s="5">
        <v>95954.486262075065</v>
      </c>
      <c r="AQ25" s="5">
        <v>98351.841526132717</v>
      </c>
      <c r="AR25" s="5">
        <v>97460.678899121165</v>
      </c>
      <c r="AS25" s="5">
        <v>97325.589484768978</v>
      </c>
      <c r="AT25" s="5">
        <v>98225.546089977201</v>
      </c>
      <c r="AU25" s="5">
        <v>99389.422615217874</v>
      </c>
      <c r="AV25" s="5">
        <v>100980.62675889376</v>
      </c>
      <c r="AW25" s="5">
        <v>98823.718658705402</v>
      </c>
      <c r="AX25" s="5">
        <v>98997.851967183116</v>
      </c>
      <c r="AY25" s="5">
        <v>99762.593952744995</v>
      </c>
      <c r="AZ25" s="5">
        <v>100048.56001614596</v>
      </c>
      <c r="BA25" s="5">
        <v>100507.17971358651</v>
      </c>
      <c r="BB25" s="5">
        <v>101102.70631752277</v>
      </c>
      <c r="BC25" s="5">
        <v>101206.60927262608</v>
      </c>
      <c r="BD25" s="5">
        <v>102719.36049087848</v>
      </c>
      <c r="BE25" s="5">
        <v>104174.66459006928</v>
      </c>
      <c r="BF25" s="5">
        <v>104046.88964642632</v>
      </c>
      <c r="BG25" s="5">
        <v>105476.53671375166</v>
      </c>
      <c r="BH25" s="5">
        <v>108736.8189102562</v>
      </c>
      <c r="BI25" s="5">
        <v>110093.92184907144</v>
      </c>
      <c r="BJ25" s="5">
        <v>124249.45852692083</v>
      </c>
      <c r="BK25" s="5">
        <v>113706.46774004736</v>
      </c>
      <c r="BL25" s="5">
        <v>114336.70233640542</v>
      </c>
      <c r="BM25" s="5">
        <v>114719.05900528296</v>
      </c>
      <c r="BN25" s="5">
        <v>116919.28691826448</v>
      </c>
      <c r="BO25" s="5">
        <v>121990.32222378976</v>
      </c>
      <c r="BP25" s="5">
        <v>125492.18598186527</v>
      </c>
      <c r="BQ25" s="5">
        <v>128305.41113208738</v>
      </c>
      <c r="BR25" s="5">
        <v>132167.16466225762</v>
      </c>
      <c r="BS25" s="5">
        <v>134990.04626099413</v>
      </c>
      <c r="BT25" s="5">
        <v>137934.92670881769</v>
      </c>
      <c r="BU25" s="5">
        <v>139129.30296421589</v>
      </c>
      <c r="BV25" s="5">
        <v>140537.81206597228</v>
      </c>
      <c r="BW25" s="5">
        <v>141631.01211313522</v>
      </c>
      <c r="BX25" s="5">
        <v>145673.28128475981</v>
      </c>
      <c r="BY25" s="5">
        <v>144210.42521160573</v>
      </c>
      <c r="BZ25" s="5">
        <v>141287.10939049927</v>
      </c>
      <c r="CA25" s="5">
        <v>135751.94949629169</v>
      </c>
      <c r="CB25" s="5">
        <v>134685.60897343271</v>
      </c>
      <c r="CC25" s="5">
        <v>132159.77020281513</v>
      </c>
      <c r="CD25" s="5">
        <v>131925.82332746059</v>
      </c>
      <c r="CE25" s="5">
        <v>133364.08588753044</v>
      </c>
      <c r="CF25" s="5">
        <v>135983.92874344045</v>
      </c>
      <c r="CG25" s="5">
        <v>137806.30057319204</v>
      </c>
      <c r="CH25" s="5">
        <v>139670.54879583727</v>
      </c>
      <c r="CI25" s="5">
        <v>144114.14338981884</v>
      </c>
      <c r="CJ25" s="5">
        <v>145383.55616144094</v>
      </c>
      <c r="CK25" s="5">
        <v>147400.37059642337</v>
      </c>
      <c r="CL25" s="5">
        <v>150148.20985231706</v>
      </c>
      <c r="CM25" s="5">
        <v>156651.53127381828</v>
      </c>
      <c r="CN25" s="5">
        <v>160895.35544716159</v>
      </c>
      <c r="CO25" s="5">
        <v>162702.53631806484</v>
      </c>
      <c r="CP25" s="5">
        <v>170674.10496095536</v>
      </c>
      <c r="CQ25" s="5">
        <v>165432.30533037259</v>
      </c>
      <c r="CR25" s="5">
        <v>166484.68309432</v>
      </c>
      <c r="CS25" s="5">
        <v>168238.89551022326</v>
      </c>
      <c r="CT25" s="5">
        <v>168469.77206508414</v>
      </c>
      <c r="CU25" s="5">
        <v>174831.24622961931</v>
      </c>
      <c r="CV25" s="5">
        <v>180073.02509463197</v>
      </c>
      <c r="CW25" s="5">
        <v>185558.4533845355</v>
      </c>
      <c r="CX25" s="5">
        <v>190488.5352912134</v>
      </c>
      <c r="CY25" s="5">
        <v>192465.97255666775</v>
      </c>
      <c r="CZ25" s="5">
        <v>194269.98965952249</v>
      </c>
      <c r="DA25" s="5">
        <v>195784.123286546</v>
      </c>
      <c r="DB25" s="5">
        <v>196401.51449726371</v>
      </c>
      <c r="DC25" s="5">
        <v>201950.64291943057</v>
      </c>
      <c r="DD25" s="5">
        <v>205003.48243657529</v>
      </c>
      <c r="DE25" s="5">
        <v>208675.78140062577</v>
      </c>
      <c r="DF25" s="5">
        <v>214239.52124336836</v>
      </c>
      <c r="DG25" s="5">
        <v>217793.50895973595</v>
      </c>
      <c r="DH25" s="5">
        <v>221159.08680684085</v>
      </c>
      <c r="DI25" s="5">
        <v>224665.01941808284</v>
      </c>
      <c r="DJ25" s="5">
        <v>228985.21681534019</v>
      </c>
      <c r="DK25" s="5">
        <v>234324.47332285132</v>
      </c>
      <c r="DL25" s="5">
        <v>237247.73970178235</v>
      </c>
      <c r="DM25" s="5">
        <v>242563.22133877053</v>
      </c>
      <c r="DN25" s="5">
        <v>246792.40563659577</v>
      </c>
      <c r="DO25" s="5">
        <v>254937.79663788257</v>
      </c>
      <c r="DP25" s="5">
        <v>257164.13662375641</v>
      </c>
      <c r="DQ25" s="5">
        <v>259184.12475191039</v>
      </c>
      <c r="DR25" s="5">
        <v>262718.83798645111</v>
      </c>
      <c r="DS25" s="45">
        <v>266723.96454011701</v>
      </c>
      <c r="DT25" s="45">
        <v>285320.53992769046</v>
      </c>
      <c r="DU25" s="45">
        <v>279249.86955575261</v>
      </c>
      <c r="DV25" s="45">
        <v>276910.65397644026</v>
      </c>
      <c r="DW25" s="45">
        <v>310136.83306564821</v>
      </c>
      <c r="DX25" s="45">
        <v>300158.2050623275</v>
      </c>
      <c r="DY25" s="45">
        <v>300646.36997764366</v>
      </c>
      <c r="DZ25" s="45">
        <v>304610.74789438106</v>
      </c>
      <c r="EA25" s="45">
        <v>308798.80486353551</v>
      </c>
      <c r="EB25" s="45">
        <v>311983.61126148014</v>
      </c>
      <c r="EC25" s="45">
        <v>318046.00403778168</v>
      </c>
      <c r="ED25" s="45">
        <v>323460.8678372032</v>
      </c>
      <c r="EE25" s="45">
        <v>331521.25391854916</v>
      </c>
      <c r="EF25" s="45">
        <v>339767.03399009345</v>
      </c>
      <c r="EG25" s="45">
        <v>343755.50020551553</v>
      </c>
      <c r="EH25" s="45">
        <v>350034.06388584257</v>
      </c>
      <c r="EI25" s="9">
        <v>357305.44920551026</v>
      </c>
      <c r="EJ25" s="9">
        <v>363340.02943660878</v>
      </c>
      <c r="EK25" s="9">
        <v>361778.85187787679</v>
      </c>
      <c r="EL25" s="9">
        <v>369046.55478067294</v>
      </c>
      <c r="EM25" s="9">
        <v>371454.00464002386</v>
      </c>
      <c r="EN25" s="9">
        <v>377307.7</v>
      </c>
      <c r="EO25" s="9">
        <v>382435.7</v>
      </c>
      <c r="EP25" s="9">
        <v>387345.3</v>
      </c>
      <c r="EQ25" s="9">
        <v>393507.6</v>
      </c>
      <c r="ER25" s="9">
        <v>400705.7</v>
      </c>
      <c r="ES25" s="9">
        <v>406503.5</v>
      </c>
      <c r="ET25" s="9">
        <v>412481.7</v>
      </c>
      <c r="EU25" s="9">
        <v>418721.2</v>
      </c>
      <c r="EV25" s="9">
        <v>424642.4</v>
      </c>
      <c r="EW25" s="9">
        <v>430358.6</v>
      </c>
      <c r="EX25" s="9">
        <v>435901.8</v>
      </c>
      <c r="EY25" s="9">
        <v>441745.6</v>
      </c>
      <c r="EZ25" s="9">
        <v>447496.3</v>
      </c>
      <c r="FA25" s="9">
        <v>453178.1</v>
      </c>
      <c r="FB25" s="9">
        <v>458943</v>
      </c>
      <c r="FC25" s="9">
        <v>464920.2</v>
      </c>
      <c r="FD25" s="9">
        <v>470984.1</v>
      </c>
      <c r="FE25" s="9">
        <v>477062.6</v>
      </c>
      <c r="FF25" s="9">
        <v>483149.5</v>
      </c>
      <c r="FG25" s="9">
        <v>489521.4</v>
      </c>
      <c r="FH25" s="9">
        <v>495716.5</v>
      </c>
      <c r="FI25" s="9">
        <v>501905.7</v>
      </c>
      <c r="FJ25" s="9">
        <v>508230.9</v>
      </c>
    </row>
    <row r="26" spans="1:166" x14ac:dyDescent="0.2">
      <c r="A26" t="s">
        <v>221</v>
      </c>
      <c r="B26" t="s">
        <v>167</v>
      </c>
      <c r="C26" s="5">
        <v>29064.109302556575</v>
      </c>
      <c r="D26" s="5">
        <v>29863.405639033248</v>
      </c>
      <c r="E26" s="5">
        <v>30683.252599939729</v>
      </c>
      <c r="F26" s="5">
        <v>30823.808458470456</v>
      </c>
      <c r="G26" s="5">
        <v>31090.591811057984</v>
      </c>
      <c r="H26" s="5">
        <v>31533.417589070072</v>
      </c>
      <c r="I26" s="5">
        <v>32459.622282462347</v>
      </c>
      <c r="J26" s="5">
        <v>32809.828317409585</v>
      </c>
      <c r="K26" s="5">
        <v>34058.13157417233</v>
      </c>
      <c r="L26" s="5">
        <v>34402.356923382184</v>
      </c>
      <c r="M26" s="5">
        <v>34906.833053320399</v>
      </c>
      <c r="N26" s="5">
        <v>36197.330449125053</v>
      </c>
      <c r="O26" s="5">
        <v>35220.755077061061</v>
      </c>
      <c r="P26" s="5">
        <v>35554.50934023138</v>
      </c>
      <c r="Q26" s="5">
        <v>35376.992388017949</v>
      </c>
      <c r="R26" s="5">
        <v>34886.515194689586</v>
      </c>
      <c r="S26" s="5">
        <v>35690.581137680252</v>
      </c>
      <c r="T26" s="5">
        <v>36435.430963550039</v>
      </c>
      <c r="U26" s="5">
        <v>36540.588935602871</v>
      </c>
      <c r="V26" s="5">
        <v>37487.866963166824</v>
      </c>
      <c r="W26" s="5">
        <v>38206.907283410139</v>
      </c>
      <c r="X26" s="5">
        <v>38611.108494405351</v>
      </c>
      <c r="Y26" s="5">
        <v>39255.312017384174</v>
      </c>
      <c r="Z26" s="5">
        <v>39169.764204800398</v>
      </c>
      <c r="AA26" s="5">
        <v>41112.997549876403</v>
      </c>
      <c r="AB26" s="5">
        <v>42100.295901859507</v>
      </c>
      <c r="AC26" s="5">
        <v>43455.149288272507</v>
      </c>
      <c r="AD26" s="5">
        <v>44593.357259991586</v>
      </c>
      <c r="AE26" s="5">
        <v>46944.269453291119</v>
      </c>
      <c r="AF26" s="5">
        <v>48514.16787458113</v>
      </c>
      <c r="AG26" s="5">
        <v>49290.379606281938</v>
      </c>
      <c r="AH26" s="5">
        <v>50795.923065845833</v>
      </c>
      <c r="AI26" s="5">
        <v>53815.665769167957</v>
      </c>
      <c r="AJ26" s="5">
        <v>55278.782623257946</v>
      </c>
      <c r="AK26" s="5">
        <v>56937.915874425846</v>
      </c>
      <c r="AL26" s="5">
        <v>58174.703733148322</v>
      </c>
      <c r="AM26" s="5">
        <v>61328.791912375222</v>
      </c>
      <c r="AN26" s="5">
        <v>61036.678218895358</v>
      </c>
      <c r="AO26" s="5">
        <v>63831.226040072397</v>
      </c>
      <c r="AP26" s="5">
        <v>67037.579828657093</v>
      </c>
      <c r="AQ26" s="5">
        <v>68860.079318173055</v>
      </c>
      <c r="AR26" s="5">
        <v>66408.860048844232</v>
      </c>
      <c r="AS26" s="5">
        <v>65519.735171893146</v>
      </c>
      <c r="AT26" s="5">
        <v>66009.557461089615</v>
      </c>
      <c r="AU26" s="5">
        <v>66344.094413513056</v>
      </c>
      <c r="AV26" s="5">
        <v>67412.905894286654</v>
      </c>
      <c r="AW26" s="5">
        <v>64635.260774282877</v>
      </c>
      <c r="AX26" s="5">
        <v>64554.206917917472</v>
      </c>
      <c r="AY26" s="5">
        <v>64674.280436285349</v>
      </c>
      <c r="AZ26" s="5">
        <v>64526.647021162011</v>
      </c>
      <c r="BA26" s="5">
        <v>64645.163320971304</v>
      </c>
      <c r="BB26" s="5">
        <v>64631.501221581413</v>
      </c>
      <c r="BC26" s="5">
        <v>64009.113481218417</v>
      </c>
      <c r="BD26" s="5">
        <v>65054.185818091661</v>
      </c>
      <c r="BE26" s="5">
        <v>66105.351625891737</v>
      </c>
      <c r="BF26" s="5">
        <v>65446.541074798195</v>
      </c>
      <c r="BG26" s="5">
        <v>65323.360907586</v>
      </c>
      <c r="BH26" s="5">
        <v>67167.326995725351</v>
      </c>
      <c r="BI26" s="5">
        <v>67401.563065739974</v>
      </c>
      <c r="BJ26" s="5">
        <v>68373.273030948694</v>
      </c>
      <c r="BK26" s="5">
        <v>68862.528781272122</v>
      </c>
      <c r="BL26" s="5">
        <v>69686.781940813045</v>
      </c>
      <c r="BM26" s="5">
        <v>70693.524538403362</v>
      </c>
      <c r="BN26" s="5">
        <v>72935.86073951151</v>
      </c>
      <c r="BO26" s="5">
        <v>75354.029771124246</v>
      </c>
      <c r="BP26" s="5">
        <v>76465.916565879204</v>
      </c>
      <c r="BQ26" s="5">
        <v>77721.460907318498</v>
      </c>
      <c r="BR26" s="5">
        <v>79884.484755678088</v>
      </c>
      <c r="BS26" s="5">
        <v>81736.010720333099</v>
      </c>
      <c r="BT26" s="5">
        <v>83442.749921389041</v>
      </c>
      <c r="BU26" s="5">
        <v>84845.505386969235</v>
      </c>
      <c r="BV26" s="5">
        <v>86149.393971308818</v>
      </c>
      <c r="BW26" s="5">
        <v>86340.618313373328</v>
      </c>
      <c r="BX26" s="5">
        <v>86283.552826358849</v>
      </c>
      <c r="BY26" s="5">
        <v>87159.86357239951</v>
      </c>
      <c r="BZ26" s="5">
        <v>85596.165287868585</v>
      </c>
      <c r="CA26" s="5">
        <v>83204.874825794439</v>
      </c>
      <c r="CB26" s="5">
        <v>83623.831145012882</v>
      </c>
      <c r="CC26" s="5">
        <v>82708.905564772853</v>
      </c>
      <c r="CD26" s="5">
        <v>83012.020464420071</v>
      </c>
      <c r="CE26" s="5">
        <v>82151.943401930068</v>
      </c>
      <c r="CF26" s="5">
        <v>83779.041007700551</v>
      </c>
      <c r="CG26" s="5">
        <v>84943.218172885041</v>
      </c>
      <c r="CH26" s="5">
        <v>86064.737417484677</v>
      </c>
      <c r="CI26" s="5">
        <v>87762.400706096145</v>
      </c>
      <c r="CJ26" s="5">
        <v>88808.984501552186</v>
      </c>
      <c r="CK26" s="5">
        <v>90514.946677969885</v>
      </c>
      <c r="CL26" s="5">
        <v>91737.236114382104</v>
      </c>
      <c r="CM26" s="5">
        <v>94604.890945671897</v>
      </c>
      <c r="CN26" s="5">
        <v>95789.010575037217</v>
      </c>
      <c r="CO26" s="5">
        <v>97037.337222371178</v>
      </c>
      <c r="CP26" s="5">
        <v>98591.445256920138</v>
      </c>
      <c r="CQ26" s="5">
        <v>99602.100215381899</v>
      </c>
      <c r="CR26" s="5">
        <v>100538.06571621148</v>
      </c>
      <c r="CS26" s="5">
        <v>101606.50131185226</v>
      </c>
      <c r="CT26" s="5">
        <v>102453.35675655476</v>
      </c>
      <c r="CU26" s="5">
        <v>106276.38515933209</v>
      </c>
      <c r="CV26" s="5">
        <v>107303.54288411106</v>
      </c>
      <c r="CW26" s="5">
        <v>110258.93666881252</v>
      </c>
      <c r="CX26" s="5">
        <v>112677.89128774485</v>
      </c>
      <c r="CY26" s="5">
        <v>113120.85510259298</v>
      </c>
      <c r="CZ26" s="5">
        <v>115214.28102028005</v>
      </c>
      <c r="DA26" s="5">
        <v>116784.236094943</v>
      </c>
      <c r="DB26" s="5">
        <v>117004.35578218431</v>
      </c>
      <c r="DC26" s="5">
        <v>120657.4615027228</v>
      </c>
      <c r="DD26" s="5">
        <v>122233.15016138462</v>
      </c>
      <c r="DE26" s="5">
        <v>124145.88667559964</v>
      </c>
      <c r="DF26" s="5">
        <v>128241.98566029342</v>
      </c>
      <c r="DG26" s="5">
        <v>130136.98781165932</v>
      </c>
      <c r="DH26" s="5">
        <v>132398.93551500159</v>
      </c>
      <c r="DI26" s="5">
        <v>135018.30467710481</v>
      </c>
      <c r="DJ26" s="5">
        <v>138516.47599623466</v>
      </c>
      <c r="DK26" s="5">
        <v>143672.22609516323</v>
      </c>
      <c r="DL26" s="5">
        <v>145467.8503828221</v>
      </c>
      <c r="DM26" s="5">
        <v>149763.73059586532</v>
      </c>
      <c r="DN26" s="5">
        <v>152077.6369261496</v>
      </c>
      <c r="DO26" s="5">
        <v>157199.30328723794</v>
      </c>
      <c r="DP26" s="5">
        <v>157987.53999186159</v>
      </c>
      <c r="DQ26" s="5">
        <v>159349.87347645976</v>
      </c>
      <c r="DR26" s="5">
        <v>162781.93524444092</v>
      </c>
      <c r="DS26" s="45">
        <v>167660.01435586665</v>
      </c>
      <c r="DT26" s="45">
        <v>159933.91034223174</v>
      </c>
      <c r="DU26" s="45">
        <v>168835.61874742209</v>
      </c>
      <c r="DV26" s="45">
        <v>174689.90855447989</v>
      </c>
      <c r="DW26" s="45">
        <v>178081.63476580632</v>
      </c>
      <c r="DX26" s="45">
        <v>184099.29818744957</v>
      </c>
      <c r="DY26" s="45">
        <v>188284.22927105497</v>
      </c>
      <c r="DZ26" s="45">
        <v>194267.54577568959</v>
      </c>
      <c r="EA26" s="45">
        <v>194399.13890206901</v>
      </c>
      <c r="EB26" s="45">
        <v>194848.42885088731</v>
      </c>
      <c r="EC26" s="45">
        <v>198389.8319717086</v>
      </c>
      <c r="ED26" s="45">
        <v>198415.57627533539</v>
      </c>
      <c r="EE26" s="45">
        <v>205642.86599113079</v>
      </c>
      <c r="EF26" s="45">
        <v>213286.84869546304</v>
      </c>
      <c r="EG26" s="45">
        <v>217302.22333576789</v>
      </c>
      <c r="EH26" s="45">
        <v>223806.11397763868</v>
      </c>
      <c r="EI26" s="9">
        <v>228277.62717420308</v>
      </c>
      <c r="EJ26" s="9">
        <v>233099.03605736818</v>
      </c>
      <c r="EK26" s="9">
        <v>230604.4130414057</v>
      </c>
      <c r="EL26" s="9">
        <v>236056.12589625473</v>
      </c>
      <c r="EM26" s="9">
        <v>235594.50956218783</v>
      </c>
      <c r="EN26" s="9">
        <v>238509.8</v>
      </c>
      <c r="EO26" s="9">
        <v>241179.2</v>
      </c>
      <c r="EP26" s="9">
        <v>243950.8</v>
      </c>
      <c r="EQ26" s="9">
        <v>247029</v>
      </c>
      <c r="ER26" s="9">
        <v>250114.5</v>
      </c>
      <c r="ES26" s="9">
        <v>252851.5</v>
      </c>
      <c r="ET26" s="9">
        <v>255962.9</v>
      </c>
      <c r="EU26" s="9">
        <v>259188.9</v>
      </c>
      <c r="EV26" s="9">
        <v>262374.09999999998</v>
      </c>
      <c r="EW26" s="9">
        <v>265485.40000000002</v>
      </c>
      <c r="EX26" s="9">
        <v>268478.40000000002</v>
      </c>
      <c r="EY26" s="9">
        <v>271585.2</v>
      </c>
      <c r="EZ26" s="9">
        <v>274793.2</v>
      </c>
      <c r="FA26" s="9">
        <v>277905.2</v>
      </c>
      <c r="FB26" s="9">
        <v>281048.90000000002</v>
      </c>
      <c r="FC26" s="9">
        <v>284269.59999999998</v>
      </c>
      <c r="FD26" s="9">
        <v>287726.59999999998</v>
      </c>
      <c r="FE26" s="9">
        <v>291274.5</v>
      </c>
      <c r="FF26" s="9">
        <v>294847.09999999998</v>
      </c>
      <c r="FG26" s="9">
        <v>298496.40000000002</v>
      </c>
      <c r="FH26" s="9">
        <v>302265.09999999998</v>
      </c>
      <c r="FI26" s="9">
        <v>306032.09999999998</v>
      </c>
      <c r="FJ26" s="9">
        <v>309879.09999999998</v>
      </c>
    </row>
    <row r="27" spans="1:166" x14ac:dyDescent="0.2">
      <c r="A27" t="s">
        <v>222</v>
      </c>
      <c r="B27" t="s">
        <v>2</v>
      </c>
      <c r="C27" s="5">
        <v>23669.142222032435</v>
      </c>
      <c r="D27" s="5">
        <v>23966.730527428546</v>
      </c>
      <c r="E27" s="5">
        <v>24176.740201472621</v>
      </c>
      <c r="F27" s="5">
        <v>24361.228050753809</v>
      </c>
      <c r="G27" s="5">
        <v>24608.726913720671</v>
      </c>
      <c r="H27" s="5">
        <v>24787.606087425014</v>
      </c>
      <c r="I27" s="5">
        <v>24992.004532075422</v>
      </c>
      <c r="J27" s="5">
        <v>25326.631704857085</v>
      </c>
      <c r="K27" s="5">
        <v>25906.661376148877</v>
      </c>
      <c r="L27" s="5">
        <v>26189.713706202008</v>
      </c>
      <c r="M27" s="5">
        <v>26503.140159053361</v>
      </c>
      <c r="N27" s="5">
        <v>27190.929778926977</v>
      </c>
      <c r="O27" s="5">
        <v>26886.263458018526</v>
      </c>
      <c r="P27" s="5">
        <v>27125.956437062549</v>
      </c>
      <c r="Q27" s="5">
        <v>26900.343054679888</v>
      </c>
      <c r="R27" s="5">
        <v>27023.405867981004</v>
      </c>
      <c r="S27" s="5">
        <v>27333.301570060634</v>
      </c>
      <c r="T27" s="5">
        <v>27828.384063595502</v>
      </c>
      <c r="U27" s="5">
        <v>28040.33005801238</v>
      </c>
      <c r="V27" s="5">
        <v>28645.692753206404</v>
      </c>
      <c r="W27" s="5">
        <v>28874.392951596401</v>
      </c>
      <c r="X27" s="5">
        <v>29175.683117966899</v>
      </c>
      <c r="Y27" s="5">
        <v>29484.497034614331</v>
      </c>
      <c r="Z27" s="5">
        <v>29678.009624762472</v>
      </c>
      <c r="AA27" s="5">
        <v>30551.776233390618</v>
      </c>
      <c r="AB27" s="5">
        <v>31165.818900006394</v>
      </c>
      <c r="AC27" s="5">
        <v>31631.507002948594</v>
      </c>
      <c r="AD27" s="5">
        <v>32043.405354691451</v>
      </c>
      <c r="AE27" s="5">
        <v>32894.4476070768</v>
      </c>
      <c r="AF27" s="5">
        <v>33305.306641046467</v>
      </c>
      <c r="AG27" s="5">
        <v>33604.612811754079</v>
      </c>
      <c r="AH27" s="5">
        <v>34225.596303243241</v>
      </c>
      <c r="AI27" s="5">
        <v>35949.007909478394</v>
      </c>
      <c r="AJ27" s="5">
        <v>36729.103051834267</v>
      </c>
      <c r="AK27" s="5">
        <v>37514.869037816919</v>
      </c>
      <c r="AL27" s="5">
        <v>38071.747399415348</v>
      </c>
      <c r="AM27" s="5">
        <v>38905.043301961181</v>
      </c>
      <c r="AN27" s="5">
        <v>38774.471093453285</v>
      </c>
      <c r="AO27" s="5">
        <v>39842.269722696496</v>
      </c>
      <c r="AP27" s="5">
        <v>41116.243785810075</v>
      </c>
      <c r="AQ27" s="5">
        <v>41975.630914199195</v>
      </c>
      <c r="AR27" s="5">
        <v>41451.450842429345</v>
      </c>
      <c r="AS27" s="5">
        <v>41264.821771310832</v>
      </c>
      <c r="AT27" s="5">
        <v>41519.908515402945</v>
      </c>
      <c r="AU27" s="5">
        <v>41877.253981909074</v>
      </c>
      <c r="AV27" s="5">
        <v>42397.346630372747</v>
      </c>
      <c r="AW27" s="5">
        <v>41338.996711733453</v>
      </c>
      <c r="AX27" s="5">
        <v>41264.171572126455</v>
      </c>
      <c r="AY27" s="5">
        <v>41450.287727462717</v>
      </c>
      <c r="AZ27" s="5">
        <v>41459.635805254031</v>
      </c>
      <c r="BA27" s="5">
        <v>41557.865978489244</v>
      </c>
      <c r="BB27" s="5">
        <v>41721.4000509342</v>
      </c>
      <c r="BC27" s="5">
        <v>41682.705472691407</v>
      </c>
      <c r="BD27" s="5">
        <v>42217.546665697468</v>
      </c>
      <c r="BE27" s="5">
        <v>42721.376047532249</v>
      </c>
      <c r="BF27" s="5">
        <v>42572.371548308496</v>
      </c>
      <c r="BG27" s="5">
        <v>43059.363173136597</v>
      </c>
      <c r="BH27" s="5">
        <v>44289.77152388281</v>
      </c>
      <c r="BI27" s="5">
        <v>44733.719898723764</v>
      </c>
      <c r="BJ27" s="5">
        <v>50344.270984117917</v>
      </c>
      <c r="BK27" s="5">
        <v>45917.054263459802</v>
      </c>
      <c r="BL27" s="5">
        <v>45983.853382178066</v>
      </c>
      <c r="BM27" s="5">
        <v>45927.970945552021</v>
      </c>
      <c r="BN27" s="5">
        <v>46587.46986116912</v>
      </c>
      <c r="BO27" s="5">
        <v>48383.226435118602</v>
      </c>
      <c r="BP27" s="5">
        <v>49558.411165886871</v>
      </c>
      <c r="BQ27" s="5">
        <v>50468.900431059206</v>
      </c>
      <c r="BR27" s="5">
        <v>51797.16385022804</v>
      </c>
      <c r="BS27" s="5">
        <v>52722.001873524314</v>
      </c>
      <c r="BT27" s="5">
        <v>53698.213071840888</v>
      </c>
      <c r="BU27" s="5">
        <v>53999.308550946487</v>
      </c>
      <c r="BV27" s="5">
        <v>54392.686737797827</v>
      </c>
      <c r="BW27" s="5">
        <v>54674.183536535173</v>
      </c>
      <c r="BX27" s="5">
        <v>56101.354928399058</v>
      </c>
      <c r="BY27" s="5">
        <v>55411.760506304316</v>
      </c>
      <c r="BZ27" s="5">
        <v>54162.766592132051</v>
      </c>
      <c r="CA27" s="5">
        <v>51910.826127917797</v>
      </c>
      <c r="CB27" s="5">
        <v>51360.614390085335</v>
      </c>
      <c r="CC27" s="5">
        <v>50250.949031037577</v>
      </c>
      <c r="CD27" s="5">
        <v>50018.093181939308</v>
      </c>
      <c r="CE27" s="5">
        <v>50429.135882063289</v>
      </c>
      <c r="CF27" s="5">
        <v>51301.171341794266</v>
      </c>
      <c r="CG27" s="5">
        <v>51885.690079576372</v>
      </c>
      <c r="CH27" s="5">
        <v>52497.32054078683</v>
      </c>
      <c r="CI27" s="5">
        <v>54085.531340941408</v>
      </c>
      <c r="CJ27" s="5">
        <v>54485.947483971584</v>
      </c>
      <c r="CK27" s="5">
        <v>55162.132453892344</v>
      </c>
      <c r="CL27" s="5">
        <v>56095.920610946378</v>
      </c>
      <c r="CM27" s="5">
        <v>58401.942837795272</v>
      </c>
      <c r="CN27" s="5">
        <v>59823.133713509982</v>
      </c>
      <c r="CO27" s="5">
        <v>60301.026700766342</v>
      </c>
      <c r="CP27" s="5">
        <v>63025.305706672822</v>
      </c>
      <c r="CQ27" s="5">
        <v>60846.694554943169</v>
      </c>
      <c r="CR27" s="5">
        <v>60974.984906933576</v>
      </c>
      <c r="CS27" s="5">
        <v>61346.744217799605</v>
      </c>
      <c r="CT27" s="5">
        <v>61155.564734999076</v>
      </c>
      <c r="CU27" s="5">
        <v>63179.586316193207</v>
      </c>
      <c r="CV27" s="5">
        <v>64782.332047668562</v>
      </c>
      <c r="CW27" s="5">
        <v>66446.376550177345</v>
      </c>
      <c r="CX27" s="5">
        <v>67870.434022619622</v>
      </c>
      <c r="CY27" s="5">
        <v>68192.043099558403</v>
      </c>
      <c r="CZ27" s="5">
        <v>68401.13968939519</v>
      </c>
      <c r="DA27" s="5">
        <v>68485.174589543327</v>
      </c>
      <c r="DB27" s="5">
        <v>68270.080255173569</v>
      </c>
      <c r="DC27" s="5">
        <v>69810.1022343761</v>
      </c>
      <c r="DD27" s="5">
        <v>70548.187971841471</v>
      </c>
      <c r="DE27" s="5">
        <v>71545.320421048527</v>
      </c>
      <c r="DF27" s="5">
        <v>73203.196590393316</v>
      </c>
      <c r="DG27" s="5">
        <v>74154.941787567324</v>
      </c>
      <c r="DH27" s="5">
        <v>75000.365583251245</v>
      </c>
      <c r="DI27" s="5">
        <v>75857.106176257425</v>
      </c>
      <c r="DJ27" s="5">
        <v>76965.17491985923</v>
      </c>
      <c r="DK27" s="5">
        <v>78403.923508398613</v>
      </c>
      <c r="DL27" s="5">
        <v>79035.229604257329</v>
      </c>
      <c r="DM27" s="5">
        <v>80457.687518515231</v>
      </c>
      <c r="DN27" s="5">
        <v>81500.597584306612</v>
      </c>
      <c r="DO27" s="5">
        <v>83801.18843888698</v>
      </c>
      <c r="DP27" s="5">
        <v>84118.423218300042</v>
      </c>
      <c r="DQ27" s="5">
        <v>84364.696451234253</v>
      </c>
      <c r="DR27" s="5">
        <v>85130.710561432148</v>
      </c>
      <c r="DS27" s="45">
        <v>86105.762253268622</v>
      </c>
      <c r="DT27" s="45">
        <v>91856.623039983111</v>
      </c>
      <c r="DU27" s="45">
        <v>89716.139409289142</v>
      </c>
      <c r="DV27" s="45">
        <v>88800.099675325779</v>
      </c>
      <c r="DW27" s="45">
        <v>99248.550511431982</v>
      </c>
      <c r="DX27" s="45">
        <v>95801.218707170934</v>
      </c>
      <c r="DY27" s="45">
        <v>95656.72459012676</v>
      </c>
      <c r="DZ27" s="45">
        <v>96585.788124430022</v>
      </c>
      <c r="EA27" s="45">
        <v>97566.762990058603</v>
      </c>
      <c r="EB27" s="45">
        <v>98227.726599476649</v>
      </c>
      <c r="EC27" s="45">
        <v>99795.017139493517</v>
      </c>
      <c r="ED27" s="45">
        <v>101160.12578391346</v>
      </c>
      <c r="EE27" s="45">
        <v>103354.92390527159</v>
      </c>
      <c r="EF27" s="45">
        <v>105608.99102651818</v>
      </c>
      <c r="EG27" s="45">
        <v>106540.03337118507</v>
      </c>
      <c r="EH27" s="45">
        <v>108175.74830685955</v>
      </c>
      <c r="EI27" s="9">
        <v>110102.75151162033</v>
      </c>
      <c r="EJ27" s="9">
        <v>111627.28118516524</v>
      </c>
      <c r="EK27" s="9">
        <v>110806.3018929111</v>
      </c>
      <c r="EL27" s="9">
        <v>112679.59735480357</v>
      </c>
      <c r="EM27" s="9">
        <v>113060.30878431496</v>
      </c>
      <c r="EN27" s="9">
        <v>114488.5</v>
      </c>
      <c r="EO27" s="9">
        <v>115695.4</v>
      </c>
      <c r="EP27" s="9">
        <v>116837.4</v>
      </c>
      <c r="EQ27" s="9">
        <v>118285.2</v>
      </c>
      <c r="ER27" s="9">
        <v>120114.1</v>
      </c>
      <c r="ES27" s="9">
        <v>121520.8</v>
      </c>
      <c r="ET27" s="9">
        <v>122975.5</v>
      </c>
      <c r="EU27" s="9">
        <v>124498.2</v>
      </c>
      <c r="EV27" s="9">
        <v>125920.8</v>
      </c>
      <c r="EW27" s="9">
        <v>127276.7</v>
      </c>
      <c r="EX27" s="9">
        <v>128577.4</v>
      </c>
      <c r="EY27" s="9">
        <v>129965.3</v>
      </c>
      <c r="EZ27" s="9">
        <v>131321.1</v>
      </c>
      <c r="FA27" s="9">
        <v>132652.70000000001</v>
      </c>
      <c r="FB27" s="9">
        <v>134002.9</v>
      </c>
      <c r="FC27" s="9">
        <v>135405.6</v>
      </c>
      <c r="FD27" s="9">
        <v>136824.79999999999</v>
      </c>
      <c r="FE27" s="9">
        <v>138237.9</v>
      </c>
      <c r="FF27" s="9">
        <v>139643.6</v>
      </c>
      <c r="FG27" s="9">
        <v>141123.9</v>
      </c>
      <c r="FH27" s="9">
        <v>142544.70000000001</v>
      </c>
      <c r="FI27" s="9">
        <v>143956.9</v>
      </c>
      <c r="FJ27" s="9">
        <v>145401.60000000001</v>
      </c>
    </row>
    <row r="28" spans="1:166"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8"/>
      <c r="EO28" s="8"/>
      <c r="EP28" s="8"/>
      <c r="EQ28" s="8"/>
      <c r="ER28" s="8"/>
      <c r="ES28" s="8"/>
      <c r="ET28" s="8"/>
      <c r="EU28" s="8"/>
      <c r="EV28" s="8"/>
      <c r="EW28" s="8"/>
      <c r="EX28" s="8"/>
      <c r="EY28" s="8"/>
      <c r="EZ28" s="8"/>
      <c r="FA28" s="8"/>
      <c r="FB28" s="8"/>
      <c r="FC28" s="8"/>
      <c r="FD28" s="8"/>
      <c r="FE28" s="8"/>
      <c r="FF28" s="8"/>
      <c r="FG28" s="8"/>
      <c r="FH28" s="8"/>
      <c r="FI28" s="8"/>
      <c r="FJ28" s="8"/>
    </row>
    <row r="29" spans="1:166" x14ac:dyDescent="0.2">
      <c r="A29" t="s">
        <v>239</v>
      </c>
      <c r="B29" t="s">
        <v>243</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v>166.5</v>
      </c>
      <c r="AJ29" s="3">
        <v>166.95</v>
      </c>
      <c r="AK29" s="3">
        <v>168.5</v>
      </c>
      <c r="AL29" s="3">
        <v>169.35000000000002</v>
      </c>
      <c r="AM29" s="3">
        <v>170.6</v>
      </c>
      <c r="AN29" s="3">
        <v>172.45</v>
      </c>
      <c r="AO29" s="3">
        <v>173.4</v>
      </c>
      <c r="AP29" s="3">
        <v>174.55</v>
      </c>
      <c r="AQ29" s="3">
        <v>176.1</v>
      </c>
      <c r="AR29" s="3">
        <v>178.5</v>
      </c>
      <c r="AS29" s="3">
        <v>180.3</v>
      </c>
      <c r="AT29" s="3">
        <v>181.8</v>
      </c>
      <c r="AU29" s="3">
        <v>184</v>
      </c>
      <c r="AV29" s="3">
        <v>185.25</v>
      </c>
      <c r="AW29" s="3">
        <v>186.8</v>
      </c>
      <c r="AX29" s="3">
        <v>187</v>
      </c>
      <c r="AY29" s="3">
        <v>187.6</v>
      </c>
      <c r="AZ29" s="3">
        <v>189.1</v>
      </c>
      <c r="BA29" s="3">
        <v>190.3</v>
      </c>
      <c r="BB29" s="3">
        <v>190.45</v>
      </c>
      <c r="BC29" s="3">
        <v>191.3</v>
      </c>
      <c r="BD29" s="3">
        <v>192</v>
      </c>
      <c r="BE29" s="3">
        <v>194.4</v>
      </c>
      <c r="BF29" s="3">
        <v>192.35</v>
      </c>
      <c r="BG29" s="3">
        <v>193.5</v>
      </c>
      <c r="BH29" s="3">
        <v>194.8</v>
      </c>
      <c r="BI29" s="3">
        <v>194.6</v>
      </c>
      <c r="BJ29" s="3">
        <v>195.8</v>
      </c>
      <c r="BK29" s="3">
        <v>197.6</v>
      </c>
      <c r="BL29" s="3">
        <v>200.55</v>
      </c>
      <c r="BM29" s="3">
        <v>199.9</v>
      </c>
      <c r="BN29" s="3">
        <v>202.1</v>
      </c>
      <c r="BO29" s="3">
        <v>203.6</v>
      </c>
      <c r="BP29" s="3">
        <v>207.8</v>
      </c>
      <c r="BQ29" s="3">
        <v>209.6</v>
      </c>
      <c r="BR29" s="3">
        <v>209.55</v>
      </c>
      <c r="BS29" s="3">
        <v>211.70400000000001</v>
      </c>
      <c r="BT29" s="3">
        <v>215.63849999999999</v>
      </c>
      <c r="BU29" s="3">
        <v>215.97800000000001</v>
      </c>
      <c r="BV29" s="3">
        <v>218.69649999999999</v>
      </c>
      <c r="BW29" s="3">
        <v>221.72800000000001</v>
      </c>
      <c r="BX29" s="3">
        <v>225.63200000000001</v>
      </c>
      <c r="BY29" s="3">
        <v>227.745</v>
      </c>
      <c r="BZ29" s="3">
        <v>224.2475</v>
      </c>
      <c r="CA29" s="3">
        <v>224.73699999999999</v>
      </c>
      <c r="CB29" s="3">
        <v>226.58750000000001</v>
      </c>
      <c r="CC29" s="3">
        <v>227.13800000000001</v>
      </c>
      <c r="CD29" s="3">
        <v>225.9365</v>
      </c>
      <c r="CE29" s="3">
        <v>226.08500000000001</v>
      </c>
      <c r="CF29" s="3">
        <v>226.31549999999999</v>
      </c>
      <c r="CG29" s="3">
        <v>227.64500000000001</v>
      </c>
      <c r="CH29" s="3">
        <v>227.0565</v>
      </c>
      <c r="CI29" s="3">
        <v>229.482</v>
      </c>
      <c r="CJ29" s="3">
        <v>232.28200000000001</v>
      </c>
      <c r="CK29" s="3">
        <v>233.81</v>
      </c>
      <c r="CL29" s="3">
        <v>235.364</v>
      </c>
      <c r="CM29" s="3">
        <v>235.744</v>
      </c>
      <c r="CN29" s="3">
        <v>238.7355</v>
      </c>
      <c r="CO29" s="3">
        <v>240.21299999999999</v>
      </c>
      <c r="CP29" s="3">
        <v>239.67400000000001</v>
      </c>
      <c r="CQ29" s="3">
        <v>239.898</v>
      </c>
      <c r="CR29" s="3">
        <v>241.82149999999999</v>
      </c>
      <c r="CS29" s="3">
        <v>242.767</v>
      </c>
      <c r="CT29" s="3">
        <v>241.92099999999999</v>
      </c>
      <c r="CU29" s="3">
        <v>242.77</v>
      </c>
      <c r="CV29" s="3">
        <v>247.12899999999999</v>
      </c>
      <c r="CW29" s="3">
        <v>247.185</v>
      </c>
      <c r="CX29" s="3">
        <v>246.452</v>
      </c>
      <c r="CY29" s="3">
        <v>245.49600000000001</v>
      </c>
      <c r="CZ29" s="3">
        <v>249.6165</v>
      </c>
      <c r="DA29" s="3">
        <v>251.61699999999999</v>
      </c>
      <c r="DB29" s="3">
        <v>250.608</v>
      </c>
      <c r="DC29" s="3">
        <v>250.94200000000001</v>
      </c>
      <c r="DD29" s="3">
        <v>254.95650000000001</v>
      </c>
      <c r="DE29" s="3">
        <v>256.90699999999998</v>
      </c>
      <c r="DF29" s="3">
        <v>256.88099999999997</v>
      </c>
      <c r="DG29" s="3">
        <v>259.50299999999999</v>
      </c>
      <c r="DH29" s="3">
        <v>262.65800000000002</v>
      </c>
      <c r="DI29" s="3">
        <v>263.33300000000003</v>
      </c>
      <c r="DJ29" s="3">
        <v>265.25150000000002</v>
      </c>
      <c r="DK29" s="3">
        <v>268.03100000000001</v>
      </c>
      <c r="DL29" s="3">
        <v>271.35199999999998</v>
      </c>
      <c r="DM29" s="3">
        <v>271.625</v>
      </c>
      <c r="DN29" s="3">
        <v>273.04899999999998</v>
      </c>
      <c r="DO29" s="3">
        <v>275.30399999999997</v>
      </c>
      <c r="DP29" s="3">
        <v>277.69799999999998</v>
      </c>
      <c r="DQ29" s="3">
        <v>280.286</v>
      </c>
      <c r="DR29" s="3">
        <v>279.05150000000003</v>
      </c>
      <c r="DS29" s="3">
        <v>282.11500000000001</v>
      </c>
      <c r="DT29" s="3">
        <v>280.76949999999999</v>
      </c>
      <c r="DU29" s="3">
        <v>284.90499999999997</v>
      </c>
      <c r="DV29" s="3">
        <v>283.95699999999999</v>
      </c>
      <c r="DW29" s="3">
        <v>286.95</v>
      </c>
      <c r="DX29" s="3">
        <v>293.32049999999998</v>
      </c>
      <c r="DY29" s="3">
        <v>299.70400000000001</v>
      </c>
      <c r="DZ29" s="3">
        <v>303.97749999999996</v>
      </c>
      <c r="EA29" s="3">
        <v>310.07799999999997</v>
      </c>
      <c r="EB29" s="3">
        <v>321.59050000000002</v>
      </c>
      <c r="EC29" s="3">
        <v>326.79599999999999</v>
      </c>
      <c r="ED29" s="3">
        <v>330.33100000000002</v>
      </c>
      <c r="EE29" s="3">
        <v>334.98700000000002</v>
      </c>
      <c r="EF29" s="3">
        <v>340.1105</v>
      </c>
      <c r="EG29" s="3">
        <v>344.44900000000001</v>
      </c>
      <c r="EH29" s="3">
        <v>345.48700000000002</v>
      </c>
      <c r="EI29" s="3">
        <v>349.28800000000001</v>
      </c>
      <c r="EJ29" s="3">
        <v>354.1635</v>
      </c>
      <c r="EK29" s="3">
        <v>355.17899999999997</v>
      </c>
      <c r="EL29" s="3">
        <v>355.28</v>
      </c>
      <c r="EM29" s="3">
        <v>358.096</v>
      </c>
      <c r="EN29" s="8">
        <v>362.1857</v>
      </c>
      <c r="EO29" s="8">
        <v>365.31479999999999</v>
      </c>
      <c r="EP29" s="8">
        <v>366.03449999999998</v>
      </c>
      <c r="EQ29" s="8">
        <v>368.99149999999997</v>
      </c>
      <c r="ER29" s="8">
        <v>374.48779999999999</v>
      </c>
      <c r="ES29" s="8">
        <v>377.1397</v>
      </c>
      <c r="ET29" s="8">
        <v>377.90460000000002</v>
      </c>
      <c r="EU29" s="8">
        <v>380.42059999999998</v>
      </c>
      <c r="EV29" s="8">
        <v>385.58870000000002</v>
      </c>
      <c r="EW29" s="8">
        <v>387.81650000000002</v>
      </c>
      <c r="EX29" s="8">
        <v>388.05560000000003</v>
      </c>
      <c r="EY29" s="8">
        <v>390.24560000000002</v>
      </c>
      <c r="EZ29" s="8">
        <v>395.15640000000002</v>
      </c>
      <c r="FA29" s="8">
        <v>397.17489999999998</v>
      </c>
      <c r="FB29" s="8">
        <v>397.19380000000001</v>
      </c>
      <c r="FC29" s="8">
        <v>399.20229999999998</v>
      </c>
      <c r="FD29" s="8">
        <v>404.1028</v>
      </c>
      <c r="FE29" s="8">
        <v>406.12560000000002</v>
      </c>
      <c r="FF29" s="8">
        <v>406.06650000000002</v>
      </c>
      <c r="FG29" s="8">
        <v>408.16520000000003</v>
      </c>
      <c r="FH29" s="8">
        <v>413.07859999999999</v>
      </c>
      <c r="FI29" s="8">
        <v>415.21269999999998</v>
      </c>
      <c r="FJ29" s="8">
        <v>415.1943</v>
      </c>
    </row>
    <row r="30" spans="1:166" x14ac:dyDescent="0.2">
      <c r="A30" t="s">
        <v>241</v>
      </c>
      <c r="B30" t="s">
        <v>244</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v>162.19999999999999</v>
      </c>
      <c r="AJ30" s="3">
        <v>162.35000000000002</v>
      </c>
      <c r="AK30" s="3">
        <v>163.80000000000001</v>
      </c>
      <c r="AL30" s="3">
        <v>164.9</v>
      </c>
      <c r="AM30" s="3">
        <v>166</v>
      </c>
      <c r="AN30" s="3">
        <v>167.9</v>
      </c>
      <c r="AO30" s="3">
        <v>168.8</v>
      </c>
      <c r="AP30" s="3">
        <v>170.14999999999998</v>
      </c>
      <c r="AQ30" s="3">
        <v>171.6</v>
      </c>
      <c r="AR30" s="3">
        <v>173.9</v>
      </c>
      <c r="AS30" s="3">
        <v>175.4</v>
      </c>
      <c r="AT30" s="3">
        <v>177.25</v>
      </c>
      <c r="AU30" s="3">
        <v>179.2</v>
      </c>
      <c r="AV30" s="3">
        <v>180.35</v>
      </c>
      <c r="AW30" s="3">
        <v>181.5</v>
      </c>
      <c r="AX30" s="3">
        <v>182.1</v>
      </c>
      <c r="AY30" s="3">
        <v>182.5</v>
      </c>
      <c r="AZ30" s="3">
        <v>183.85</v>
      </c>
      <c r="BA30" s="3">
        <v>184.8</v>
      </c>
      <c r="BB30" s="3">
        <v>185.05</v>
      </c>
      <c r="BC30" s="3">
        <v>186.2</v>
      </c>
      <c r="BD30" s="3">
        <v>186.35</v>
      </c>
      <c r="BE30" s="3">
        <v>188.2</v>
      </c>
      <c r="BF30" s="3">
        <v>186.55</v>
      </c>
      <c r="BG30" s="3">
        <v>187.8</v>
      </c>
      <c r="BH30" s="3">
        <v>189.75</v>
      </c>
      <c r="BI30" s="3">
        <v>189.6</v>
      </c>
      <c r="BJ30" s="3">
        <v>190.95</v>
      </c>
      <c r="BK30" s="3">
        <v>192.4</v>
      </c>
      <c r="BL30" s="3">
        <v>195.5</v>
      </c>
      <c r="BM30" s="3">
        <v>195.3</v>
      </c>
      <c r="BN30" s="3">
        <v>197.35</v>
      </c>
      <c r="BO30" s="3">
        <v>198</v>
      </c>
      <c r="BP30" s="3">
        <v>203.15</v>
      </c>
      <c r="BQ30" s="3">
        <v>205.1</v>
      </c>
      <c r="BR30" s="3">
        <v>204.1</v>
      </c>
      <c r="BS30" s="3">
        <v>205.74600000000001</v>
      </c>
      <c r="BT30" s="3">
        <v>210.46899999999999</v>
      </c>
      <c r="BU30" s="3">
        <v>210.22</v>
      </c>
      <c r="BV30" s="3">
        <v>213.56549999999999</v>
      </c>
      <c r="BW30" s="3">
        <v>216.33199999999999</v>
      </c>
      <c r="BX30" s="3">
        <v>221.02799999999999</v>
      </c>
      <c r="BY30" s="3">
        <v>223.273</v>
      </c>
      <c r="BZ30" s="3">
        <v>218.55549999999999</v>
      </c>
      <c r="CA30" s="3">
        <v>218.75200000000001</v>
      </c>
      <c r="CB30" s="3">
        <v>221.10050000000001</v>
      </c>
      <c r="CC30" s="3">
        <v>221.87299999999999</v>
      </c>
      <c r="CD30" s="3">
        <v>221.12200000000001</v>
      </c>
      <c r="CE30" s="3">
        <v>221.215</v>
      </c>
      <c r="CF30" s="3">
        <v>222.083</v>
      </c>
      <c r="CG30" s="3">
        <v>223.44399999999999</v>
      </c>
      <c r="CH30" s="3">
        <v>222.98249999999999</v>
      </c>
      <c r="CI30" s="3">
        <v>225.79</v>
      </c>
      <c r="CJ30" s="3">
        <v>229.1925</v>
      </c>
      <c r="CK30" s="3">
        <v>230.55799999999999</v>
      </c>
      <c r="CL30" s="3">
        <v>231.99700000000001</v>
      </c>
      <c r="CM30" s="3">
        <v>232.08099999999999</v>
      </c>
      <c r="CN30" s="3">
        <v>235.51499999999999</v>
      </c>
      <c r="CO30" s="3">
        <v>236.75</v>
      </c>
      <c r="CP30" s="3">
        <v>236.26750000000001</v>
      </c>
      <c r="CQ30" s="3">
        <v>236.542</v>
      </c>
      <c r="CR30" s="3">
        <v>238.184</v>
      </c>
      <c r="CS30" s="3">
        <v>239.34299999999999</v>
      </c>
      <c r="CT30" s="3">
        <v>238.69200000000001</v>
      </c>
      <c r="CU30" s="3">
        <v>239.607</v>
      </c>
      <c r="CV30" s="3">
        <v>243.9915</v>
      </c>
      <c r="CW30" s="3">
        <v>244.471</v>
      </c>
      <c r="CX30" s="3">
        <v>242.50749999999999</v>
      </c>
      <c r="CY30" s="3">
        <v>240.73500000000001</v>
      </c>
      <c r="CZ30" s="3">
        <v>245.04499999999999</v>
      </c>
      <c r="DA30" s="3">
        <v>247.5</v>
      </c>
      <c r="DB30" s="3">
        <v>246.22649999999999</v>
      </c>
      <c r="DC30" s="3">
        <v>246.464</v>
      </c>
      <c r="DD30" s="3">
        <v>250.62200000000001</v>
      </c>
      <c r="DE30" s="3">
        <v>252.393</v>
      </c>
      <c r="DF30" s="3">
        <v>252.46250000000001</v>
      </c>
      <c r="DG30" s="3">
        <v>255.471</v>
      </c>
      <c r="DH30" s="3">
        <v>258.5675</v>
      </c>
      <c r="DI30" s="3">
        <v>259.52800000000002</v>
      </c>
      <c r="DJ30" s="3">
        <v>261.85149999999999</v>
      </c>
      <c r="DK30" s="3">
        <v>264.47699999999998</v>
      </c>
      <c r="DL30" s="3">
        <v>267.83850000000001</v>
      </c>
      <c r="DM30" s="3">
        <v>267.75700000000001</v>
      </c>
      <c r="DN30" s="3">
        <v>269.59450000000004</v>
      </c>
      <c r="DO30" s="3">
        <v>271.03899999999999</v>
      </c>
      <c r="DP30" s="3">
        <v>272.94049999999999</v>
      </c>
      <c r="DQ30" s="3">
        <v>274.52</v>
      </c>
      <c r="DR30" s="3">
        <v>274.65600000000001</v>
      </c>
      <c r="DS30" s="3">
        <v>278.08100000000002</v>
      </c>
      <c r="DT30" s="3">
        <v>276.33550000000002</v>
      </c>
      <c r="DU30" s="3">
        <v>281.13099999999997</v>
      </c>
      <c r="DV30" s="3">
        <v>279.73</v>
      </c>
      <c r="DW30" s="3">
        <v>282.79500000000002</v>
      </c>
      <c r="DX30" s="3">
        <v>290.15350000000001</v>
      </c>
      <c r="DY30" s="3">
        <v>295.41000000000003</v>
      </c>
      <c r="DZ30" s="3">
        <v>299.50599999999997</v>
      </c>
      <c r="EA30" s="3">
        <v>305.702</v>
      </c>
      <c r="EB30" s="3">
        <v>316.27699999999999</v>
      </c>
      <c r="EC30" s="3">
        <v>322.66399999999999</v>
      </c>
      <c r="ED30" s="3">
        <v>325.4015</v>
      </c>
      <c r="EE30" s="3">
        <v>328.61500000000001</v>
      </c>
      <c r="EF30" s="3">
        <v>334.10849999999999</v>
      </c>
      <c r="EG30" s="3">
        <v>339.03399999999999</v>
      </c>
      <c r="EH30" s="3">
        <v>339.5575</v>
      </c>
      <c r="EI30" s="3">
        <v>342.387</v>
      </c>
      <c r="EJ30" s="3">
        <v>347.68099999999998</v>
      </c>
      <c r="EK30" s="3">
        <v>349.15600000000001</v>
      </c>
      <c r="EL30" s="3">
        <v>348.99599999999998</v>
      </c>
      <c r="EM30" s="3">
        <v>351.16500000000002</v>
      </c>
      <c r="EN30" s="8">
        <v>355.46850000000001</v>
      </c>
      <c r="EO30" s="8">
        <v>358.654</v>
      </c>
      <c r="EP30" s="8">
        <v>359.13639999999998</v>
      </c>
      <c r="EQ30" s="8">
        <v>361.54939999999999</v>
      </c>
      <c r="ER30" s="8">
        <v>367.33539999999999</v>
      </c>
      <c r="ES30" s="8">
        <v>369.99639999999999</v>
      </c>
      <c r="ET30" s="8">
        <v>370.69670000000002</v>
      </c>
      <c r="EU30" s="8">
        <v>372.92</v>
      </c>
      <c r="EV30" s="8">
        <v>378.38119999999998</v>
      </c>
      <c r="EW30" s="8">
        <v>380.65249999999997</v>
      </c>
      <c r="EX30" s="8">
        <v>380.82310000000001</v>
      </c>
      <c r="EY30" s="8">
        <v>382.70409999999998</v>
      </c>
      <c r="EZ30" s="8">
        <v>387.91079999999999</v>
      </c>
      <c r="FA30" s="8">
        <v>389.98009999999999</v>
      </c>
      <c r="FB30" s="8">
        <v>389.94740000000002</v>
      </c>
      <c r="FC30" s="8">
        <v>391.65530000000001</v>
      </c>
      <c r="FD30" s="8">
        <v>396.88139999999999</v>
      </c>
      <c r="FE30" s="8">
        <v>398.97190000000001</v>
      </c>
      <c r="FF30" s="8">
        <v>398.88279999999997</v>
      </c>
      <c r="FG30" s="8">
        <v>400.69139999999999</v>
      </c>
      <c r="FH30" s="8">
        <v>405.9513</v>
      </c>
      <c r="FI30" s="8">
        <v>408.16770000000002</v>
      </c>
      <c r="FJ30" s="8">
        <v>408.11669999999998</v>
      </c>
    </row>
    <row r="31" spans="1:166" x14ac:dyDescent="0.2">
      <c r="A31" t="s">
        <v>242</v>
      </c>
      <c r="B31" t="s">
        <v>245</v>
      </c>
      <c r="C31" s="3">
        <v>60.933379116223335</v>
      </c>
      <c r="D31" s="3">
        <v>66.478004935489338</v>
      </c>
      <c r="E31" s="3">
        <v>67.647474929779662</v>
      </c>
      <c r="F31" s="3">
        <v>66.986731194497665</v>
      </c>
      <c r="G31" s="3">
        <v>65.665882792247672</v>
      </c>
      <c r="H31" s="3">
        <v>65.75768460181034</v>
      </c>
      <c r="I31" s="3">
        <v>66.332472790697324</v>
      </c>
      <c r="J31" s="3">
        <v>66.142218288026669</v>
      </c>
      <c r="K31" s="3">
        <v>66.538791371822995</v>
      </c>
      <c r="L31" s="3">
        <v>67.285234066049</v>
      </c>
      <c r="M31" s="3">
        <v>67.109744123906665</v>
      </c>
      <c r="N31" s="3">
        <v>67.623706644768333</v>
      </c>
      <c r="O31" s="3">
        <v>68.547090030311324</v>
      </c>
      <c r="P31" s="3">
        <v>67.910128685279005</v>
      </c>
      <c r="Q31" s="3">
        <v>68.093404177747004</v>
      </c>
      <c r="R31" s="3">
        <v>69.570908214897329</v>
      </c>
      <c r="S31" s="3">
        <v>70.452962188486993</v>
      </c>
      <c r="T31" s="3">
        <v>71.094586807256988</v>
      </c>
      <c r="U31" s="3">
        <v>71.441501452815999</v>
      </c>
      <c r="V31" s="3">
        <v>71.939750418177013</v>
      </c>
      <c r="W31" s="3">
        <v>72.156933527592003</v>
      </c>
      <c r="X31" s="3">
        <v>71.517880752594337</v>
      </c>
      <c r="Y31" s="3">
        <v>72.307600362494995</v>
      </c>
      <c r="Z31" s="3">
        <v>72.999770695986655</v>
      </c>
      <c r="AA31" s="3">
        <v>73.395625733253667</v>
      </c>
      <c r="AB31" s="3">
        <v>73.94394283275534</v>
      </c>
      <c r="AC31" s="3">
        <v>74.242108249689338</v>
      </c>
      <c r="AD31" s="3">
        <v>74.851894018054665</v>
      </c>
      <c r="AE31" s="3">
        <v>76.308403602689665</v>
      </c>
      <c r="AF31" s="3">
        <v>78.764840877367334</v>
      </c>
      <c r="AG31" s="3">
        <v>81.155836143764006</v>
      </c>
      <c r="AH31" s="3">
        <v>82.831296880427331</v>
      </c>
      <c r="AI31" s="3">
        <v>85.479391242166002</v>
      </c>
      <c r="AJ31" s="3">
        <v>87.654297716986321</v>
      </c>
      <c r="AK31" s="3">
        <v>89.801537053685678</v>
      </c>
      <c r="AL31" s="3">
        <v>91.697670573548663</v>
      </c>
      <c r="AM31" s="3">
        <v>93.231252368673324</v>
      </c>
      <c r="AN31" s="3">
        <v>95.487608518647662</v>
      </c>
      <c r="AO31" s="3">
        <v>97.471784337871995</v>
      </c>
      <c r="AP31" s="3">
        <v>99.928913079657661</v>
      </c>
      <c r="AQ31" s="3">
        <v>101.89313613585701</v>
      </c>
      <c r="AR31" s="3">
        <v>104.04403900182334</v>
      </c>
      <c r="AS31" s="3">
        <v>105.25998574970066</v>
      </c>
      <c r="AT31" s="3">
        <v>106.502411117539</v>
      </c>
      <c r="AU31" s="3">
        <v>107.94147351772</v>
      </c>
      <c r="AV31" s="3">
        <v>109.33684189476269</v>
      </c>
      <c r="AW31" s="3">
        <v>110.585496729979</v>
      </c>
      <c r="AX31" s="3">
        <v>111.89981028416732</v>
      </c>
      <c r="AY31" s="3">
        <v>113.224370699446</v>
      </c>
      <c r="AZ31" s="3">
        <v>113.76928775649232</v>
      </c>
      <c r="BA31" s="3">
        <v>114.75231059752268</v>
      </c>
      <c r="BB31" s="3">
        <v>115.990395544045</v>
      </c>
      <c r="BC31" s="3">
        <v>117.44146552656632</v>
      </c>
      <c r="BD31" s="3">
        <v>118.90429370135634</v>
      </c>
      <c r="BE31" s="3">
        <v>120.89367284754668</v>
      </c>
      <c r="BF31" s="3">
        <v>123.72990005198901</v>
      </c>
      <c r="BG31" s="3">
        <v>126.56388832269566</v>
      </c>
      <c r="BH31" s="3">
        <v>129.85724042394065</v>
      </c>
      <c r="BI31" s="3">
        <v>133.20374845058001</v>
      </c>
      <c r="BJ31" s="3">
        <v>137.21230634401968</v>
      </c>
      <c r="BK31" s="3">
        <v>143.33103837666067</v>
      </c>
      <c r="BL31" s="3">
        <v>148.77623877800266</v>
      </c>
      <c r="BM31" s="3">
        <v>155.15427932492832</v>
      </c>
      <c r="BN31" s="3">
        <v>162.38118338198601</v>
      </c>
      <c r="BO31" s="3">
        <v>169.563884819706</v>
      </c>
      <c r="BP31" s="3">
        <v>174.77211331207533</v>
      </c>
      <c r="BQ31" s="3">
        <v>179.68889075792802</v>
      </c>
      <c r="BR31" s="3">
        <v>183.41760083454167</v>
      </c>
      <c r="BS31" s="3">
        <v>187.982767192669</v>
      </c>
      <c r="BT31" s="3">
        <v>190.28775312198837</v>
      </c>
      <c r="BU31" s="3">
        <v>189.64081327116099</v>
      </c>
      <c r="BV31" s="3">
        <v>186.68987069270932</v>
      </c>
      <c r="BW31" s="3">
        <v>183.24693950961833</v>
      </c>
      <c r="BX31" s="3">
        <v>178.59718125863401</v>
      </c>
      <c r="BY31" s="3">
        <v>172.34999774389334</v>
      </c>
      <c r="BZ31" s="3">
        <v>165.048222761321</v>
      </c>
      <c r="CA31" s="3">
        <v>155.07314140697366</v>
      </c>
      <c r="CB31" s="3">
        <v>148.95773974515001</v>
      </c>
      <c r="CC31" s="3">
        <v>146.90673512431567</v>
      </c>
      <c r="CD31" s="3">
        <v>148.04109343611333</v>
      </c>
      <c r="CE31" s="3">
        <v>147.49981735923268</v>
      </c>
      <c r="CF31" s="3">
        <v>145.73877477820702</v>
      </c>
      <c r="CG31" s="3">
        <v>143.462708432131</v>
      </c>
      <c r="CH31" s="3">
        <v>140.92358795646899</v>
      </c>
      <c r="CI31" s="3">
        <v>137.06570498836334</v>
      </c>
      <c r="CJ31" s="3">
        <v>135.649015182201</v>
      </c>
      <c r="CK31" s="3">
        <v>134.24613272439066</v>
      </c>
      <c r="CL31" s="3">
        <v>132.68935440507167</v>
      </c>
      <c r="CM31" s="3">
        <v>133.36484245451533</v>
      </c>
      <c r="CN31" s="3">
        <v>135.987263775608</v>
      </c>
      <c r="CO31" s="3">
        <v>139.25855598810634</v>
      </c>
      <c r="CP31" s="3">
        <v>142.46818285514431</v>
      </c>
      <c r="CQ31" s="3">
        <v>145.99883932849667</v>
      </c>
      <c r="CR31" s="3">
        <v>151.55517604954966</v>
      </c>
      <c r="CS31" s="3">
        <v>157.43973168648299</v>
      </c>
      <c r="CT31" s="3">
        <v>160.85443977711267</v>
      </c>
      <c r="CU31" s="3">
        <v>163.44306287762635</v>
      </c>
      <c r="CV31" s="3">
        <v>165.86664592512534</v>
      </c>
      <c r="CW31" s="3">
        <v>167.92234230548965</v>
      </c>
      <c r="CX31" s="3">
        <v>171.26520597123701</v>
      </c>
      <c r="CY31" s="3">
        <v>174.73477850386467</v>
      </c>
      <c r="CZ31" s="3">
        <v>177.73610826767001</v>
      </c>
      <c r="DA31" s="3">
        <v>181.10844279429031</v>
      </c>
      <c r="DB31" s="3">
        <v>187.77498956462401</v>
      </c>
      <c r="DC31" s="3">
        <v>192.98860972186063</v>
      </c>
      <c r="DD31" s="3">
        <v>196.50044715675065</v>
      </c>
      <c r="DE31" s="3">
        <v>201.66317643487</v>
      </c>
      <c r="DF31" s="3">
        <v>208.10384601823699</v>
      </c>
      <c r="DG31" s="3">
        <v>215.490999023104</v>
      </c>
      <c r="DH31" s="3">
        <v>222.02034239140369</v>
      </c>
      <c r="DI31" s="3">
        <v>228.62539022368199</v>
      </c>
      <c r="DJ31" s="3">
        <v>235.08675693442467</v>
      </c>
      <c r="DK31" s="3">
        <v>242.7300808196097</v>
      </c>
      <c r="DL31" s="3">
        <v>250.63416235609267</v>
      </c>
      <c r="DM31" s="3">
        <v>251.32146771974732</v>
      </c>
      <c r="DN31" s="3">
        <v>250.29394240010205</v>
      </c>
      <c r="DO31" s="3">
        <v>249.33655756243567</v>
      </c>
      <c r="DP31" s="3">
        <v>248.079649275957</v>
      </c>
      <c r="DQ31" s="3">
        <v>253.08791189923068</v>
      </c>
      <c r="DR31" s="3">
        <v>258.96027801475066</v>
      </c>
      <c r="DS31" s="3">
        <v>264.44755267347097</v>
      </c>
      <c r="DT31" s="3">
        <v>264.812307625296</v>
      </c>
      <c r="DU31" s="3">
        <v>275.02218106297602</v>
      </c>
      <c r="DV31" s="3">
        <v>292.30541211633732</v>
      </c>
      <c r="DW31" s="3">
        <v>307.18126681535898</v>
      </c>
      <c r="DX31" s="3">
        <v>325.36097696756264</v>
      </c>
      <c r="DY31" s="3">
        <v>342.07059648657236</v>
      </c>
      <c r="DZ31" s="3">
        <v>361.09428675724638</v>
      </c>
      <c r="EA31" s="3">
        <v>388.25538433792167</v>
      </c>
      <c r="EB31" s="3">
        <v>399.08468493794959</v>
      </c>
      <c r="EC31" s="3">
        <v>376.72855562941669</v>
      </c>
      <c r="ED31" s="3">
        <v>366.33409474601029</v>
      </c>
      <c r="EE31" s="3">
        <v>355.50023955795035</v>
      </c>
      <c r="EF31" s="3">
        <v>357.63838178955967</v>
      </c>
      <c r="EG31" s="3">
        <v>371.82262716572569</v>
      </c>
      <c r="EH31" s="3">
        <v>377.0619523676487</v>
      </c>
      <c r="EI31" s="3">
        <v>379.17164225323029</v>
      </c>
      <c r="EJ31" s="3">
        <v>382.63207227226229</v>
      </c>
      <c r="EK31" s="3">
        <v>391.89018368736998</v>
      </c>
      <c r="EL31" s="3">
        <v>397.03458106944464</v>
      </c>
      <c r="EM31" s="3">
        <v>397.60735824743767</v>
      </c>
      <c r="EN31" s="8">
        <v>398.66800000000001</v>
      </c>
      <c r="EO31" s="8">
        <v>400.87549999999999</v>
      </c>
      <c r="EP31" s="8">
        <v>402.95580000000001</v>
      </c>
      <c r="EQ31" s="8">
        <v>405.70549999999997</v>
      </c>
      <c r="ER31" s="8">
        <v>408.88119999999998</v>
      </c>
      <c r="ES31" s="8">
        <v>412.37389999999999</v>
      </c>
      <c r="ET31" s="8">
        <v>416.47550000000001</v>
      </c>
      <c r="EU31" s="8">
        <v>420.8449</v>
      </c>
      <c r="EV31" s="8">
        <v>425.64249999999998</v>
      </c>
      <c r="EW31" s="8">
        <v>430.64589999999998</v>
      </c>
      <c r="EX31" s="8">
        <v>435.80099999999999</v>
      </c>
      <c r="EY31" s="8">
        <v>441.14210000000003</v>
      </c>
      <c r="EZ31" s="8">
        <v>446.52629999999999</v>
      </c>
      <c r="FA31" s="8">
        <v>452.05309999999997</v>
      </c>
      <c r="FB31" s="8">
        <v>457.76960000000003</v>
      </c>
      <c r="FC31" s="8">
        <v>463.5523</v>
      </c>
      <c r="FD31" s="8">
        <v>469.51589999999999</v>
      </c>
      <c r="FE31" s="8">
        <v>475.51389999999998</v>
      </c>
      <c r="FF31" s="8">
        <v>481.61880000000002</v>
      </c>
      <c r="FG31" s="8">
        <v>487.75389999999999</v>
      </c>
      <c r="FH31" s="8">
        <v>493.99970000000002</v>
      </c>
      <c r="FI31" s="8">
        <v>500.44940000000003</v>
      </c>
      <c r="FJ31" s="8">
        <v>506.97559999999999</v>
      </c>
    </row>
    <row r="32" spans="1:166" x14ac:dyDescent="0.2">
      <c r="A32" t="s">
        <v>240</v>
      </c>
      <c r="B32" t="s">
        <v>3</v>
      </c>
      <c r="C32" s="3">
        <v>31492.58837890625</v>
      </c>
      <c r="D32" s="3">
        <v>25681.078125</v>
      </c>
      <c r="E32" s="3">
        <v>20792.19140625</v>
      </c>
      <c r="F32" s="3">
        <v>14778.14404296875</v>
      </c>
      <c r="G32" s="3">
        <v>9249.54296875</v>
      </c>
      <c r="H32" s="3">
        <v>11754.596923828125</v>
      </c>
      <c r="I32" s="3">
        <v>12274.160400390625</v>
      </c>
      <c r="J32" s="3">
        <v>8301.69970703125</v>
      </c>
      <c r="K32" s="3">
        <v>12518.42724609375</v>
      </c>
      <c r="L32" s="3">
        <v>16118.6591796875</v>
      </c>
      <c r="M32" s="3">
        <v>12684.765869140625</v>
      </c>
      <c r="N32" s="3">
        <v>12166.140869140625</v>
      </c>
      <c r="O32" s="3">
        <v>9556</v>
      </c>
      <c r="P32" s="3">
        <v>13424</v>
      </c>
      <c r="Q32" s="3">
        <v>13876</v>
      </c>
      <c r="R32" s="3">
        <v>15807.999999999998</v>
      </c>
      <c r="S32" s="3">
        <v>11644.000000000002</v>
      </c>
      <c r="T32" s="3">
        <v>15831.999999999998</v>
      </c>
      <c r="U32" s="3">
        <v>17760</v>
      </c>
      <c r="V32" s="3">
        <v>14600</v>
      </c>
      <c r="W32" s="3">
        <v>12356</v>
      </c>
      <c r="X32" s="3">
        <v>15776</v>
      </c>
      <c r="Y32" s="3">
        <v>13928</v>
      </c>
      <c r="Z32" s="3">
        <v>13796</v>
      </c>
      <c r="AA32" s="3">
        <v>13900</v>
      </c>
      <c r="AB32" s="3">
        <v>16784</v>
      </c>
      <c r="AC32" s="3">
        <v>17132</v>
      </c>
      <c r="AD32" s="3">
        <v>16308</v>
      </c>
      <c r="AE32" s="3">
        <v>15968</v>
      </c>
      <c r="AF32" s="3">
        <v>16288</v>
      </c>
      <c r="AG32" s="3">
        <v>23668</v>
      </c>
      <c r="AH32" s="3">
        <v>15584</v>
      </c>
      <c r="AI32" s="3">
        <v>17836</v>
      </c>
      <c r="AJ32" s="3">
        <v>19912</v>
      </c>
      <c r="AK32" s="3">
        <v>23524</v>
      </c>
      <c r="AL32" s="3">
        <v>22908</v>
      </c>
      <c r="AM32" s="3">
        <v>14792</v>
      </c>
      <c r="AN32" s="3">
        <v>25183.999999999996</v>
      </c>
      <c r="AO32" s="3">
        <v>20232</v>
      </c>
      <c r="AP32" s="3">
        <v>18376</v>
      </c>
      <c r="AQ32" s="3">
        <v>17884</v>
      </c>
      <c r="AR32" s="3">
        <v>19732</v>
      </c>
      <c r="AS32" s="3">
        <v>20364</v>
      </c>
      <c r="AT32" s="3">
        <v>16904</v>
      </c>
      <c r="AU32" s="3">
        <v>16224</v>
      </c>
      <c r="AV32" s="3">
        <v>18952</v>
      </c>
      <c r="AW32" s="3">
        <v>15772</v>
      </c>
      <c r="AX32" s="3">
        <v>11244</v>
      </c>
      <c r="AY32" s="3">
        <v>11748</v>
      </c>
      <c r="AZ32" s="3">
        <v>19776</v>
      </c>
      <c r="BA32" s="3">
        <v>14156</v>
      </c>
      <c r="BB32" s="3">
        <v>13592</v>
      </c>
      <c r="BC32" s="3">
        <v>13272</v>
      </c>
      <c r="BD32" s="3">
        <v>17584</v>
      </c>
      <c r="BE32" s="3">
        <v>19380</v>
      </c>
      <c r="BF32" s="3">
        <v>12148</v>
      </c>
      <c r="BG32" s="3">
        <v>15028</v>
      </c>
      <c r="BH32" s="3">
        <v>17656</v>
      </c>
      <c r="BI32" s="3">
        <v>20916</v>
      </c>
      <c r="BJ32" s="3">
        <v>16656</v>
      </c>
      <c r="BK32" s="3">
        <v>16772</v>
      </c>
      <c r="BL32" s="3">
        <v>18572</v>
      </c>
      <c r="BM32" s="3">
        <v>20360</v>
      </c>
      <c r="BN32" s="3">
        <v>19412</v>
      </c>
      <c r="BO32" s="3">
        <v>15472</v>
      </c>
      <c r="BP32" s="3">
        <v>23028</v>
      </c>
      <c r="BQ32" s="3">
        <v>25856</v>
      </c>
      <c r="BR32" s="3">
        <v>14464</v>
      </c>
      <c r="BS32" s="3">
        <v>25476</v>
      </c>
      <c r="BT32" s="3">
        <v>20304</v>
      </c>
      <c r="BU32" s="3">
        <v>22800</v>
      </c>
      <c r="BV32" s="3">
        <v>15968</v>
      </c>
      <c r="BW32" s="3">
        <v>14068</v>
      </c>
      <c r="BX32" s="3">
        <v>17080</v>
      </c>
      <c r="BY32" s="3">
        <v>13120</v>
      </c>
      <c r="BZ32" s="3">
        <v>7000</v>
      </c>
      <c r="CA32" s="3">
        <v>5292</v>
      </c>
      <c r="CB32" s="3">
        <v>5460</v>
      </c>
      <c r="CC32" s="3">
        <v>5460</v>
      </c>
      <c r="CD32" s="3">
        <v>5316</v>
      </c>
      <c r="CE32" s="3">
        <v>8552</v>
      </c>
      <c r="CF32" s="3">
        <v>6156</v>
      </c>
      <c r="CG32" s="3">
        <v>9512</v>
      </c>
      <c r="CH32" s="3">
        <v>7844</v>
      </c>
      <c r="CI32" s="3">
        <v>5132</v>
      </c>
      <c r="CJ32" s="3">
        <v>12480</v>
      </c>
      <c r="CK32" s="3">
        <v>9596</v>
      </c>
      <c r="CL32" s="3">
        <v>7568</v>
      </c>
      <c r="CM32" s="3">
        <v>11384</v>
      </c>
      <c r="CN32" s="3">
        <v>16288</v>
      </c>
      <c r="CO32" s="3">
        <v>17196</v>
      </c>
      <c r="CP32" s="3">
        <v>12936</v>
      </c>
      <c r="CQ32" s="3">
        <v>12872</v>
      </c>
      <c r="CR32" s="3">
        <v>14892</v>
      </c>
      <c r="CS32" s="3">
        <v>17400</v>
      </c>
      <c r="CT32" s="3">
        <v>16636</v>
      </c>
      <c r="CU32" s="3">
        <v>12372</v>
      </c>
      <c r="CV32" s="3">
        <v>21060</v>
      </c>
      <c r="CW32" s="3">
        <v>20628</v>
      </c>
      <c r="CX32" s="3">
        <v>17268</v>
      </c>
      <c r="CY32" s="3">
        <v>26780</v>
      </c>
      <c r="CZ32" s="3">
        <v>19572</v>
      </c>
      <c r="DA32" s="3">
        <v>23840</v>
      </c>
      <c r="DB32" s="3">
        <v>18320</v>
      </c>
      <c r="DC32" s="3">
        <v>14420</v>
      </c>
      <c r="DD32" s="3">
        <v>24680</v>
      </c>
      <c r="DE32" s="3">
        <v>21736</v>
      </c>
      <c r="DF32" s="3">
        <v>24748</v>
      </c>
      <c r="DG32" s="3">
        <v>17032</v>
      </c>
      <c r="DH32" s="3">
        <v>20104</v>
      </c>
      <c r="DI32" s="3">
        <v>22652</v>
      </c>
      <c r="DJ32" s="3">
        <v>27308</v>
      </c>
      <c r="DK32" s="3">
        <v>19804</v>
      </c>
      <c r="DL32" s="3">
        <v>19208</v>
      </c>
      <c r="DM32" s="3">
        <v>16172</v>
      </c>
      <c r="DN32" s="3">
        <v>21560</v>
      </c>
      <c r="DO32" s="3">
        <v>16180</v>
      </c>
      <c r="DP32" s="3">
        <v>25456</v>
      </c>
      <c r="DQ32" s="3">
        <v>22408</v>
      </c>
      <c r="DR32" s="3">
        <v>25884</v>
      </c>
      <c r="DS32" s="3">
        <v>16012</v>
      </c>
      <c r="DT32" s="3">
        <v>20788</v>
      </c>
      <c r="DU32" s="3">
        <v>20212</v>
      </c>
      <c r="DV32" s="3">
        <v>18640</v>
      </c>
      <c r="DW32" s="3">
        <v>22224</v>
      </c>
      <c r="DX32" s="3">
        <v>17484</v>
      </c>
      <c r="DY32" s="3">
        <v>23980</v>
      </c>
      <c r="DZ32" s="3">
        <v>32832</v>
      </c>
      <c r="EA32" s="3">
        <v>21368</v>
      </c>
      <c r="EB32" s="3">
        <v>26100</v>
      </c>
      <c r="EC32" s="3">
        <v>19796</v>
      </c>
      <c r="ED32" s="3">
        <v>17376</v>
      </c>
      <c r="EE32" s="3">
        <v>15392</v>
      </c>
      <c r="EF32" s="3">
        <v>15400</v>
      </c>
      <c r="EG32" s="3">
        <v>12204</v>
      </c>
      <c r="EH32" s="3">
        <v>14928</v>
      </c>
      <c r="EI32" s="3">
        <v>16680</v>
      </c>
      <c r="EJ32" s="3">
        <v>12400</v>
      </c>
      <c r="EK32" s="3">
        <v>13096</v>
      </c>
      <c r="EL32" s="3">
        <v>15720</v>
      </c>
      <c r="EM32" s="3">
        <v>9312</v>
      </c>
      <c r="EN32" s="8">
        <v>13608.09</v>
      </c>
      <c r="EO32" s="8">
        <v>14273.28</v>
      </c>
      <c r="EP32" s="8">
        <v>13435.46</v>
      </c>
      <c r="EQ32" s="8">
        <v>14051.37</v>
      </c>
      <c r="ER32" s="8">
        <v>14949.88</v>
      </c>
      <c r="ES32" s="8">
        <v>15175.32</v>
      </c>
      <c r="ET32" s="8">
        <v>15561.07</v>
      </c>
      <c r="EU32" s="8">
        <v>16049.49</v>
      </c>
      <c r="EV32" s="8">
        <v>16542.79</v>
      </c>
      <c r="EW32" s="8">
        <v>16724.16</v>
      </c>
      <c r="EX32" s="8">
        <v>16953.66</v>
      </c>
      <c r="EY32" s="8">
        <v>17353.77</v>
      </c>
      <c r="EZ32" s="8">
        <v>17655.349999999999</v>
      </c>
      <c r="FA32" s="8">
        <v>17875.61</v>
      </c>
      <c r="FB32" s="8">
        <v>18058.37</v>
      </c>
      <c r="FC32" s="8">
        <v>18245.54</v>
      </c>
      <c r="FD32" s="8">
        <v>18383.12</v>
      </c>
      <c r="FE32" s="8">
        <v>18522.18</v>
      </c>
      <c r="FF32" s="8">
        <v>18633.61</v>
      </c>
      <c r="FG32" s="8">
        <v>18746.38</v>
      </c>
      <c r="FH32" s="8">
        <v>18819.89</v>
      </c>
      <c r="FI32" s="8">
        <v>18912.95</v>
      </c>
      <c r="FJ32" s="8">
        <v>18974.54</v>
      </c>
    </row>
    <row r="33" spans="1:166" x14ac:dyDescent="0.2">
      <c r="A33" t="s">
        <v>223</v>
      </c>
      <c r="B33" t="s">
        <v>4</v>
      </c>
      <c r="C33" s="47">
        <v>1972.933</v>
      </c>
      <c r="D33" s="47">
        <v>1990.8512345634804</v>
      </c>
      <c r="E33" s="47">
        <v>2008.4652539260596</v>
      </c>
      <c r="F33" s="47">
        <v>2024.596396325609</v>
      </c>
      <c r="G33" s="47">
        <v>2038.066</v>
      </c>
      <c r="H33" s="47">
        <v>2048.097000183926</v>
      </c>
      <c r="I33" s="47">
        <v>2055.5187200993669</v>
      </c>
      <c r="J33" s="47">
        <v>2061.5620799651242</v>
      </c>
      <c r="K33" s="47">
        <v>2067.4580000000001</v>
      </c>
      <c r="L33" s="47">
        <v>2074.1835459508152</v>
      </c>
      <c r="M33" s="47">
        <v>2081.7003656764723</v>
      </c>
      <c r="N33" s="47">
        <v>2089.7162525638932</v>
      </c>
      <c r="O33" s="47">
        <v>2097.9389999999999</v>
      </c>
      <c r="P33" s="47">
        <v>2106.1144410128127</v>
      </c>
      <c r="Q33" s="47">
        <v>2114.1405671947432</v>
      </c>
      <c r="R33" s="47">
        <v>2121.9534097793021</v>
      </c>
      <c r="S33" s="47">
        <v>2129.489</v>
      </c>
      <c r="T33" s="47">
        <v>2136.7047056229344</v>
      </c>
      <c r="U33" s="47">
        <v>2143.6432405445544</v>
      </c>
      <c r="V33" s="47">
        <v>2150.3686551938972</v>
      </c>
      <c r="W33" s="47">
        <v>2156.9450000000002</v>
      </c>
      <c r="X33" s="47">
        <v>2163.4354864954503</v>
      </c>
      <c r="Y33" s="47">
        <v>2169.8999706270392</v>
      </c>
      <c r="Z33" s="47">
        <v>2176.3974694451085</v>
      </c>
      <c r="AA33" s="47">
        <v>2182.9870000000001</v>
      </c>
      <c r="AB33" s="47">
        <v>2189.7626608952646</v>
      </c>
      <c r="AC33" s="47">
        <v>2196.9588769472898</v>
      </c>
      <c r="AD33" s="47">
        <v>2204.8451545256694</v>
      </c>
      <c r="AE33" s="47">
        <v>2213.6909999999998</v>
      </c>
      <c r="AF33" s="47">
        <v>2223.65813554849</v>
      </c>
      <c r="AG33" s="47">
        <v>2234.4771465838026</v>
      </c>
      <c r="AH33" s="47">
        <v>2245.7708343272138</v>
      </c>
      <c r="AI33" s="47">
        <v>2257.1619999999998</v>
      </c>
      <c r="AJ33" s="47">
        <v>2268.3551719107745</v>
      </c>
      <c r="AK33" s="47">
        <v>2279.3817867175003</v>
      </c>
      <c r="AL33" s="47">
        <v>2290.3550081654748</v>
      </c>
      <c r="AM33" s="47">
        <v>2301.3879999999999</v>
      </c>
      <c r="AN33" s="47">
        <v>2312.5109424334119</v>
      </c>
      <c r="AO33" s="47">
        <v>2323.4220815461981</v>
      </c>
      <c r="AP33" s="47">
        <v>2333.7366798858852</v>
      </c>
      <c r="AQ33" s="47">
        <v>2343.0700000000002</v>
      </c>
      <c r="AR33" s="47">
        <v>2351.2006677305794</v>
      </c>
      <c r="AS33" s="47">
        <v>2358.5607620977084</v>
      </c>
      <c r="AT33" s="47">
        <v>2365.7457254159831</v>
      </c>
      <c r="AU33" s="47">
        <v>2373.3510000000001</v>
      </c>
      <c r="AV33" s="47">
        <v>2381.767605394271</v>
      </c>
      <c r="AW33" s="47">
        <v>2390.5688700629685</v>
      </c>
      <c r="AX33" s="47">
        <v>2399.1236997001824</v>
      </c>
      <c r="AY33" s="47">
        <v>2406.8009999999999</v>
      </c>
      <c r="AZ33" s="47">
        <v>2413.1557856923373</v>
      </c>
      <c r="BA33" s="47">
        <v>2418.4875076504168</v>
      </c>
      <c r="BB33" s="47">
        <v>2423.2817257832876</v>
      </c>
      <c r="BC33" s="47">
        <v>2428.0239999999999</v>
      </c>
      <c r="BD33" s="47">
        <v>2433.0963924613802</v>
      </c>
      <c r="BE33" s="47">
        <v>2438.4669743353647</v>
      </c>
      <c r="BF33" s="47">
        <v>2444.0003190416664</v>
      </c>
      <c r="BG33" s="47">
        <v>2449.5610000000001</v>
      </c>
      <c r="BH33" s="47">
        <v>2455.1225975871421</v>
      </c>
      <c r="BI33" s="47">
        <v>2461.094720008125</v>
      </c>
      <c r="BJ33" s="47">
        <v>2467.9959824250459</v>
      </c>
      <c r="BK33" s="47">
        <v>2476.3449999999998</v>
      </c>
      <c r="BL33" s="47">
        <v>2486.4532640650514</v>
      </c>
      <c r="BM33" s="47">
        <v>2497.8037706321347</v>
      </c>
      <c r="BN33" s="47">
        <v>2509.6723918831503</v>
      </c>
      <c r="BO33" s="47">
        <v>2521.335</v>
      </c>
      <c r="BP33" s="47">
        <v>2532.207611777651</v>
      </c>
      <c r="BQ33" s="47">
        <v>2542.2668224633362</v>
      </c>
      <c r="BR33" s="47">
        <v>2551.6293719173536</v>
      </c>
      <c r="BS33" s="47">
        <v>2560.4119999999998</v>
      </c>
      <c r="BT33" s="47">
        <v>2568.7060856993426</v>
      </c>
      <c r="BU33" s="47">
        <v>2576.5015645145195</v>
      </c>
      <c r="BV33" s="47">
        <v>2583.7630110724363</v>
      </c>
      <c r="BW33" s="47">
        <v>2590.4549999999999</v>
      </c>
      <c r="BX33" s="47">
        <v>2596.6089672999778</v>
      </c>
      <c r="BY33" s="47">
        <v>2602.5237944785854</v>
      </c>
      <c r="BZ33" s="47">
        <v>2608.5652244179</v>
      </c>
      <c r="CA33" s="47">
        <v>2615.0990000000002</v>
      </c>
      <c r="CB33" s="47">
        <v>2622.3519826007464</v>
      </c>
      <c r="CC33" s="47">
        <v>2629.9955075711391</v>
      </c>
      <c r="CD33" s="47">
        <v>2637.5620287559618</v>
      </c>
      <c r="CE33" s="47">
        <v>2644.5839999999998</v>
      </c>
      <c r="CF33" s="47">
        <v>2650.6983210470376</v>
      </c>
      <c r="CG33" s="47">
        <v>2655.9596752368602</v>
      </c>
      <c r="CH33" s="47">
        <v>2660.5271918082522</v>
      </c>
      <c r="CI33" s="47">
        <v>2664.56</v>
      </c>
      <c r="CJ33" s="47">
        <v>2668.2761863361038</v>
      </c>
      <c r="CK33" s="47">
        <v>2672.1296664814222</v>
      </c>
      <c r="CL33" s="47">
        <v>2676.6333133860294</v>
      </c>
      <c r="CM33" s="47">
        <v>2682.3</v>
      </c>
      <c r="CN33" s="47">
        <v>2689.517339858548</v>
      </c>
      <c r="CO33" s="47">
        <v>2698.1719088374512</v>
      </c>
      <c r="CP33" s="47">
        <v>2708.0250233976285</v>
      </c>
      <c r="CQ33" s="47">
        <v>2718.8380000000002</v>
      </c>
      <c r="CR33" s="47">
        <v>2730.376782354705</v>
      </c>
      <c r="CS33" s="47">
        <v>2742.4258231687731</v>
      </c>
      <c r="CT33" s="47">
        <v>2754.7742023984547</v>
      </c>
      <c r="CU33" s="47">
        <v>2767.2109999999998</v>
      </c>
      <c r="CV33" s="47">
        <v>2779.6625932226311</v>
      </c>
      <c r="CW33" s="47">
        <v>2792.6045484874562</v>
      </c>
      <c r="CX33" s="47">
        <v>2806.6497295085524</v>
      </c>
      <c r="CY33" s="47">
        <v>2822.4110000000001</v>
      </c>
      <c r="CZ33" s="47">
        <v>2840.15720412977</v>
      </c>
      <c r="DA33" s="47">
        <v>2858.7811078814038</v>
      </c>
      <c r="DB33" s="47">
        <v>2876.8314576923358</v>
      </c>
      <c r="DC33" s="47">
        <v>2892.857</v>
      </c>
      <c r="DD33" s="47">
        <v>2905.8646058832887</v>
      </c>
      <c r="DE33" s="47">
        <v>2916.6936449869286</v>
      </c>
      <c r="DF33" s="47">
        <v>2926.6416115971042</v>
      </c>
      <c r="DG33" s="47">
        <v>2937.0059999999999</v>
      </c>
      <c r="DH33" s="47">
        <v>2948.7734504620748</v>
      </c>
      <c r="DI33" s="47">
        <v>2961.6871871708822</v>
      </c>
      <c r="DJ33" s="47">
        <v>2975.1795802942484</v>
      </c>
      <c r="DK33" s="47">
        <v>2988.683</v>
      </c>
      <c r="DL33" s="47">
        <v>3001.7973110184112</v>
      </c>
      <c r="DM33" s="47">
        <v>3014.7923563295421</v>
      </c>
      <c r="DN33" s="47">
        <v>3028.1054734759023</v>
      </c>
      <c r="DO33" s="47">
        <v>3042.174</v>
      </c>
      <c r="DP33" s="47">
        <v>3057.1678210892819</v>
      </c>
      <c r="DQ33" s="47">
        <v>3072.1870125109485</v>
      </c>
      <c r="DR33" s="47">
        <v>3086.0641976771417</v>
      </c>
      <c r="DS33" s="48">
        <v>3097.6320000000001</v>
      </c>
      <c r="DT33" s="48">
        <v>3106.1509827494629</v>
      </c>
      <c r="DU33" s="48">
        <v>3112.5934686266637</v>
      </c>
      <c r="DV33" s="48">
        <v>3118.3597201905318</v>
      </c>
      <c r="DW33" s="48">
        <v>3124.85</v>
      </c>
      <c r="DX33" s="48">
        <v>3133.1355604128657</v>
      </c>
      <c r="DY33" s="48">
        <v>3142.9716129823973</v>
      </c>
      <c r="DZ33" s="48">
        <v>3153.7843590607304</v>
      </c>
      <c r="EA33" s="48">
        <v>3165</v>
      </c>
      <c r="EB33" s="48">
        <v>3176.125744349074</v>
      </c>
      <c r="EC33" s="48">
        <v>3186.9928294437473</v>
      </c>
      <c r="ED33" s="48">
        <v>3197.5134998165468</v>
      </c>
      <c r="EE33" s="48">
        <v>3207.6</v>
      </c>
      <c r="EF33" s="48">
        <v>3217.2169309408391</v>
      </c>
      <c r="EG33" s="48">
        <v>3226.5383192426143</v>
      </c>
      <c r="EH33" s="48">
        <v>3235.7905479230831</v>
      </c>
      <c r="EI33" s="48">
        <v>3245.2</v>
      </c>
      <c r="EJ33" s="48">
        <v>3254.9393443875711</v>
      </c>
      <c r="EK33" s="48">
        <v>3264.9663935857952</v>
      </c>
      <c r="EL33" s="48">
        <v>3275.185245991122</v>
      </c>
      <c r="EM33" s="48">
        <v>3285.4501162618112</v>
      </c>
      <c r="EN33" s="49">
        <v>3295.5948928901462</v>
      </c>
      <c r="EO33" s="49">
        <v>3305.5395264758108</v>
      </c>
      <c r="EP33" s="49">
        <v>3315.2505297405278</v>
      </c>
      <c r="EQ33" s="49">
        <v>3326.7703216245072</v>
      </c>
      <c r="ER33" s="49">
        <v>3336.0420171454657</v>
      </c>
      <c r="ES33" s="49">
        <v>3345.1348638874756</v>
      </c>
      <c r="ET33" s="49">
        <v>3354.176938623852</v>
      </c>
      <c r="EU33" s="49">
        <v>3363.2711248856767</v>
      </c>
      <c r="EV33" s="49">
        <v>3372.2968832052538</v>
      </c>
      <c r="EW33" s="49">
        <v>3381.282758807718</v>
      </c>
      <c r="EX33" s="49">
        <v>3390.1902978061726</v>
      </c>
      <c r="EY33" s="49">
        <v>3398.9493290002288</v>
      </c>
      <c r="EZ33" s="49">
        <v>3407.6493791291414</v>
      </c>
      <c r="FA33" s="49">
        <v>3416.2751453685851</v>
      </c>
      <c r="FB33" s="49">
        <v>3424.873589268585</v>
      </c>
      <c r="FC33" s="49">
        <v>3433.5383418968768</v>
      </c>
      <c r="FD33" s="49">
        <v>3442.2425056647053</v>
      </c>
      <c r="FE33" s="49">
        <v>3451.0262907522451</v>
      </c>
      <c r="FF33" s="49">
        <v>3459.8770087576559</v>
      </c>
      <c r="FG33" s="49">
        <v>3468.7336764993661</v>
      </c>
      <c r="FH33" s="49">
        <v>3477.6224424524826</v>
      </c>
      <c r="FI33" s="49">
        <v>3486.5010442468993</v>
      </c>
      <c r="FJ33" s="49">
        <v>3495.3594335878834</v>
      </c>
    </row>
    <row r="34" spans="1:166" x14ac:dyDescent="0.2">
      <c r="B34" s="23"/>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41"/>
      <c r="DX34" s="6"/>
      <c r="DY34" s="6"/>
      <c r="DZ34" s="6"/>
      <c r="EA34" s="41"/>
      <c r="EB34" s="41"/>
      <c r="EC34" s="41"/>
      <c r="ED34" s="41"/>
      <c r="EE34" s="41"/>
      <c r="EF34" s="41"/>
      <c r="EG34" s="41"/>
      <c r="EH34" s="41"/>
      <c r="EI34" s="41"/>
      <c r="EJ34" s="41"/>
      <c r="EK34" s="41"/>
      <c r="EL34" s="6"/>
      <c r="EM34" s="6"/>
      <c r="EN34" s="6"/>
      <c r="EO34" s="6"/>
      <c r="EP34" s="6"/>
      <c r="EQ34" s="6"/>
      <c r="ER34" s="6"/>
      <c r="ES34" s="6"/>
      <c r="ET34" s="6"/>
      <c r="EU34" s="6"/>
      <c r="EV34" s="6"/>
      <c r="EW34" s="6"/>
      <c r="EX34" s="6"/>
      <c r="EY34" s="6"/>
      <c r="EZ34" s="6"/>
      <c r="FA34" s="6"/>
      <c r="FB34" s="6"/>
      <c r="FC34" s="6"/>
      <c r="FD34" s="6"/>
      <c r="FE34" s="6"/>
      <c r="FF34" s="6"/>
      <c r="FG34" s="6"/>
      <c r="FH34" s="6"/>
      <c r="FI34" s="6"/>
      <c r="FJ34" s="6"/>
    </row>
    <row r="35" spans="1:166" x14ac:dyDescent="0.2">
      <c r="C35" s="3"/>
      <c r="D35" s="3"/>
      <c r="E35" s="3"/>
      <c r="F35" s="3"/>
      <c r="G35" s="3"/>
      <c r="H35" s="3"/>
      <c r="I35" s="3"/>
      <c r="J35" s="3"/>
      <c r="K35" s="3"/>
      <c r="L35" s="3"/>
      <c r="DP35" s="4"/>
      <c r="DT35" s="4"/>
      <c r="DU35" s="37"/>
      <c r="DX35" s="4"/>
      <c r="DY35" s="37"/>
    </row>
    <row r="36" spans="1:166" x14ac:dyDescent="0.2">
      <c r="B36" s="22" t="s">
        <v>169</v>
      </c>
      <c r="C36" s="3"/>
      <c r="D36" s="3"/>
      <c r="E36" s="3"/>
      <c r="F36" s="3"/>
      <c r="G36" s="3"/>
      <c r="H36" s="3"/>
      <c r="I36" s="3"/>
      <c r="J36" s="3"/>
      <c r="K36" s="3"/>
      <c r="L36" s="3"/>
    </row>
    <row r="37" spans="1:166" x14ac:dyDescent="0.2">
      <c r="B37" s="13" t="s">
        <v>170</v>
      </c>
      <c r="C37" s="20" t="str">
        <f t="shared" ref="C37:AH37" si="0">C4</f>
        <v>1990Q1</v>
      </c>
      <c r="D37" s="20" t="str">
        <f t="shared" si="0"/>
        <v>1990Q2</v>
      </c>
      <c r="E37" s="20" t="str">
        <f t="shared" si="0"/>
        <v>1990Q3</v>
      </c>
      <c r="F37" s="20" t="str">
        <f t="shared" si="0"/>
        <v>1990Q4</v>
      </c>
      <c r="G37" s="20" t="str">
        <f t="shared" si="0"/>
        <v>1991Q1</v>
      </c>
      <c r="H37" s="20" t="str">
        <f t="shared" si="0"/>
        <v>1991Q2</v>
      </c>
      <c r="I37" s="20" t="str">
        <f t="shared" si="0"/>
        <v>1991Q3</v>
      </c>
      <c r="J37" s="20" t="str">
        <f t="shared" si="0"/>
        <v>1991Q4</v>
      </c>
      <c r="K37" s="20" t="str">
        <f t="shared" si="0"/>
        <v>1992Q1</v>
      </c>
      <c r="L37" s="20" t="str">
        <f t="shared" si="0"/>
        <v>1992Q2</v>
      </c>
      <c r="M37" s="20" t="str">
        <f t="shared" si="0"/>
        <v>1992Q3</v>
      </c>
      <c r="N37" s="20" t="str">
        <f t="shared" si="0"/>
        <v>1992Q4</v>
      </c>
      <c r="O37" s="20" t="str">
        <f t="shared" si="0"/>
        <v>1993Q1</v>
      </c>
      <c r="P37" s="20" t="str">
        <f t="shared" si="0"/>
        <v>1993Q2</v>
      </c>
      <c r="Q37" s="20" t="str">
        <f t="shared" si="0"/>
        <v>1993Q3</v>
      </c>
      <c r="R37" s="20" t="str">
        <f t="shared" si="0"/>
        <v>1993Q4</v>
      </c>
      <c r="S37" s="20" t="str">
        <f t="shared" si="0"/>
        <v>1994Q1</v>
      </c>
      <c r="T37" s="20" t="str">
        <f t="shared" si="0"/>
        <v>1994Q2</v>
      </c>
      <c r="U37" s="20" t="str">
        <f t="shared" si="0"/>
        <v>1994Q3</v>
      </c>
      <c r="V37" s="20" t="str">
        <f t="shared" si="0"/>
        <v>1994Q4</v>
      </c>
      <c r="W37" s="20" t="str">
        <f t="shared" si="0"/>
        <v>1995Q1</v>
      </c>
      <c r="X37" s="20" t="str">
        <f t="shared" si="0"/>
        <v>1995Q2</v>
      </c>
      <c r="Y37" s="20" t="str">
        <f t="shared" si="0"/>
        <v>1995Q3</v>
      </c>
      <c r="Z37" s="20" t="str">
        <f t="shared" si="0"/>
        <v>1995Q4</v>
      </c>
      <c r="AA37" s="20" t="str">
        <f t="shared" si="0"/>
        <v>1996Q1</v>
      </c>
      <c r="AB37" s="20" t="str">
        <f t="shared" si="0"/>
        <v>1996Q2</v>
      </c>
      <c r="AC37" s="20" t="str">
        <f t="shared" si="0"/>
        <v>1996Q3</v>
      </c>
      <c r="AD37" s="20" t="str">
        <f t="shared" si="0"/>
        <v>1996Q4</v>
      </c>
      <c r="AE37" s="20" t="str">
        <f t="shared" si="0"/>
        <v>1997Q1</v>
      </c>
      <c r="AF37" s="20" t="str">
        <f t="shared" si="0"/>
        <v>1997Q2</v>
      </c>
      <c r="AG37" s="20" t="str">
        <f t="shared" si="0"/>
        <v>1997Q3</v>
      </c>
      <c r="AH37" s="20" t="str">
        <f t="shared" si="0"/>
        <v>1997Q4</v>
      </c>
      <c r="AI37" s="20" t="str">
        <f t="shared" ref="AI37:BN37" si="1">AI4</f>
        <v>1998Q1</v>
      </c>
      <c r="AJ37" s="20" t="str">
        <f t="shared" si="1"/>
        <v>1998Q2</v>
      </c>
      <c r="AK37" s="20" t="str">
        <f t="shared" si="1"/>
        <v>1998Q3</v>
      </c>
      <c r="AL37" s="20" t="str">
        <f t="shared" si="1"/>
        <v>1998Q4</v>
      </c>
      <c r="AM37" s="20" t="str">
        <f t="shared" si="1"/>
        <v>1999Q1</v>
      </c>
      <c r="AN37" s="20" t="str">
        <f t="shared" si="1"/>
        <v>1999Q2</v>
      </c>
      <c r="AO37" s="20" t="str">
        <f t="shared" si="1"/>
        <v>1999Q3</v>
      </c>
      <c r="AP37" s="20" t="str">
        <f t="shared" si="1"/>
        <v>1999Q4</v>
      </c>
      <c r="AQ37" s="20" t="str">
        <f t="shared" si="1"/>
        <v>2000Q1</v>
      </c>
      <c r="AR37" s="20" t="str">
        <f t="shared" si="1"/>
        <v>2000Q2</v>
      </c>
      <c r="AS37" s="20" t="str">
        <f t="shared" si="1"/>
        <v>2000Q3</v>
      </c>
      <c r="AT37" s="20" t="str">
        <f t="shared" si="1"/>
        <v>2000Q4</v>
      </c>
      <c r="AU37" s="20" t="str">
        <f t="shared" si="1"/>
        <v>2001Q1</v>
      </c>
      <c r="AV37" s="20" t="str">
        <f t="shared" si="1"/>
        <v>2001Q2</v>
      </c>
      <c r="AW37" s="20" t="str">
        <f t="shared" si="1"/>
        <v>2001Q3</v>
      </c>
      <c r="AX37" s="20" t="str">
        <f t="shared" si="1"/>
        <v>2001Q4</v>
      </c>
      <c r="AY37" s="20" t="str">
        <f t="shared" si="1"/>
        <v>2002Q1</v>
      </c>
      <c r="AZ37" s="20" t="str">
        <f t="shared" si="1"/>
        <v>2002Q2</v>
      </c>
      <c r="BA37" s="20" t="str">
        <f t="shared" si="1"/>
        <v>2002Q3</v>
      </c>
      <c r="BB37" s="20" t="str">
        <f t="shared" si="1"/>
        <v>2002Q4</v>
      </c>
      <c r="BC37" s="20" t="str">
        <f t="shared" si="1"/>
        <v>2003Q1</v>
      </c>
      <c r="BD37" s="20" t="str">
        <f t="shared" si="1"/>
        <v>2003Q2</v>
      </c>
      <c r="BE37" s="20" t="str">
        <f t="shared" si="1"/>
        <v>2003Q3</v>
      </c>
      <c r="BF37" s="20" t="str">
        <f t="shared" si="1"/>
        <v>2003Q4</v>
      </c>
      <c r="BG37" s="20" t="str">
        <f t="shared" si="1"/>
        <v>2004Q1</v>
      </c>
      <c r="BH37" s="20" t="str">
        <f t="shared" si="1"/>
        <v>2004Q2</v>
      </c>
      <c r="BI37" s="20" t="str">
        <f t="shared" si="1"/>
        <v>2004Q3</v>
      </c>
      <c r="BJ37" s="20" t="str">
        <f t="shared" si="1"/>
        <v>2004Q4</v>
      </c>
      <c r="BK37" s="20" t="str">
        <f t="shared" si="1"/>
        <v>2005Q1</v>
      </c>
      <c r="BL37" s="20" t="str">
        <f t="shared" si="1"/>
        <v>2005Q2</v>
      </c>
      <c r="BM37" s="20" t="str">
        <f t="shared" si="1"/>
        <v>2005Q3</v>
      </c>
      <c r="BN37" s="20" t="str">
        <f t="shared" si="1"/>
        <v>2005Q4</v>
      </c>
      <c r="BO37" s="20" t="str">
        <f t="shared" ref="BO37:CT37" si="2">BO4</f>
        <v>2006Q1</v>
      </c>
      <c r="BP37" s="20" t="str">
        <f t="shared" si="2"/>
        <v>2006Q2</v>
      </c>
      <c r="BQ37" s="20" t="str">
        <f t="shared" si="2"/>
        <v>2006Q3</v>
      </c>
      <c r="BR37" s="20" t="str">
        <f t="shared" si="2"/>
        <v>2006Q4</v>
      </c>
      <c r="BS37" s="20" t="str">
        <f t="shared" si="2"/>
        <v>2007Q1</v>
      </c>
      <c r="BT37" s="20" t="str">
        <f t="shared" si="2"/>
        <v>2007Q2</v>
      </c>
      <c r="BU37" s="20" t="str">
        <f t="shared" si="2"/>
        <v>2007Q3</v>
      </c>
      <c r="BV37" s="20" t="str">
        <f t="shared" si="2"/>
        <v>2007Q4</v>
      </c>
      <c r="BW37" s="20" t="str">
        <f t="shared" si="2"/>
        <v>2008Q1</v>
      </c>
      <c r="BX37" s="20" t="str">
        <f t="shared" si="2"/>
        <v>2008Q2</v>
      </c>
      <c r="BY37" s="20" t="str">
        <f t="shared" si="2"/>
        <v>2008Q3</v>
      </c>
      <c r="BZ37" s="20" t="str">
        <f t="shared" si="2"/>
        <v>2008Q4</v>
      </c>
      <c r="CA37" s="20" t="str">
        <f t="shared" si="2"/>
        <v>2009Q1</v>
      </c>
      <c r="CB37" s="20" t="str">
        <f t="shared" si="2"/>
        <v>2009Q2</v>
      </c>
      <c r="CC37" s="20" t="str">
        <f t="shared" si="2"/>
        <v>2009Q3</v>
      </c>
      <c r="CD37" s="20" t="str">
        <f t="shared" si="2"/>
        <v>2009Q4</v>
      </c>
      <c r="CE37" s="20" t="str">
        <f t="shared" si="2"/>
        <v>2010Q1</v>
      </c>
      <c r="CF37" s="20" t="str">
        <f t="shared" si="2"/>
        <v>2010Q2</v>
      </c>
      <c r="CG37" s="20" t="str">
        <f t="shared" si="2"/>
        <v>2010Q3</v>
      </c>
      <c r="CH37" s="20" t="str">
        <f t="shared" si="2"/>
        <v>2010Q4</v>
      </c>
      <c r="CI37" s="20" t="str">
        <f t="shared" si="2"/>
        <v>2011Q1</v>
      </c>
      <c r="CJ37" s="20" t="str">
        <f t="shared" si="2"/>
        <v>2011Q2</v>
      </c>
      <c r="CK37" s="20" t="str">
        <f t="shared" si="2"/>
        <v>2011Q3</v>
      </c>
      <c r="CL37" s="20" t="str">
        <f t="shared" si="2"/>
        <v>2011Q4</v>
      </c>
      <c r="CM37" s="20" t="str">
        <f t="shared" si="2"/>
        <v>2012Q1</v>
      </c>
      <c r="CN37" s="20" t="str">
        <f t="shared" si="2"/>
        <v>2012Q2</v>
      </c>
      <c r="CO37" s="20" t="str">
        <f t="shared" si="2"/>
        <v>2012Q3</v>
      </c>
      <c r="CP37" s="20" t="str">
        <f t="shared" si="2"/>
        <v>2012Q4</v>
      </c>
      <c r="CQ37" s="20" t="str">
        <f t="shared" si="2"/>
        <v>2013Q1</v>
      </c>
      <c r="CR37" s="20" t="str">
        <f t="shared" si="2"/>
        <v>2013Q2</v>
      </c>
      <c r="CS37" s="20" t="str">
        <f t="shared" si="2"/>
        <v>2013Q3</v>
      </c>
      <c r="CT37" s="20" t="str">
        <f t="shared" si="2"/>
        <v>2013Q4</v>
      </c>
      <c r="CU37" s="20" t="str">
        <f t="shared" ref="CU37:DZ37" si="3">CU4</f>
        <v>2014Q1</v>
      </c>
      <c r="CV37" s="20" t="str">
        <f t="shared" si="3"/>
        <v>2014Q2</v>
      </c>
      <c r="CW37" s="20" t="str">
        <f t="shared" si="3"/>
        <v>2014Q3</v>
      </c>
      <c r="CX37" s="20" t="str">
        <f t="shared" si="3"/>
        <v>2014Q4</v>
      </c>
      <c r="CY37" s="20" t="str">
        <f t="shared" si="3"/>
        <v>2015Q1</v>
      </c>
      <c r="CZ37" s="20" t="str">
        <f t="shared" si="3"/>
        <v>2015Q2</v>
      </c>
      <c r="DA37" s="20" t="str">
        <f t="shared" si="3"/>
        <v>2015Q3</v>
      </c>
      <c r="DB37" s="20" t="str">
        <f t="shared" si="3"/>
        <v>2015Q4</v>
      </c>
      <c r="DC37" s="20" t="str">
        <f t="shared" si="3"/>
        <v>2016Q1</v>
      </c>
      <c r="DD37" s="20" t="str">
        <f t="shared" si="3"/>
        <v>2016Q2</v>
      </c>
      <c r="DE37" s="20" t="str">
        <f t="shared" si="3"/>
        <v>2016Q3</v>
      </c>
      <c r="DF37" s="20" t="str">
        <f t="shared" si="3"/>
        <v>2016Q4</v>
      </c>
      <c r="DG37" s="20" t="str">
        <f t="shared" si="3"/>
        <v>2017Q1</v>
      </c>
      <c r="DH37" s="20" t="str">
        <f t="shared" si="3"/>
        <v>2017Q2</v>
      </c>
      <c r="DI37" s="20" t="str">
        <f t="shared" si="3"/>
        <v>2017Q3</v>
      </c>
      <c r="DJ37" s="20" t="str">
        <f t="shared" si="3"/>
        <v>2017Q4</v>
      </c>
      <c r="DK37" s="20" t="str">
        <f t="shared" si="3"/>
        <v>2018Q1</v>
      </c>
      <c r="DL37" s="20" t="str">
        <f t="shared" si="3"/>
        <v>2018Q2</v>
      </c>
      <c r="DM37" s="20" t="str">
        <f t="shared" si="3"/>
        <v>2018Q3</v>
      </c>
      <c r="DN37" s="20" t="str">
        <f t="shared" si="3"/>
        <v>2018Q4</v>
      </c>
      <c r="DO37" s="20" t="str">
        <f t="shared" si="3"/>
        <v>2019Q1</v>
      </c>
      <c r="DP37" s="20" t="str">
        <f t="shared" si="3"/>
        <v>2019Q2</v>
      </c>
      <c r="DQ37" s="20" t="str">
        <f t="shared" si="3"/>
        <v>2019Q3</v>
      </c>
      <c r="DR37" s="20" t="str">
        <f t="shared" si="3"/>
        <v>2019Q4</v>
      </c>
      <c r="DS37" s="20" t="str">
        <f t="shared" si="3"/>
        <v>2020Q1</v>
      </c>
      <c r="DT37" s="20" t="str">
        <f t="shared" si="3"/>
        <v>2020Q2</v>
      </c>
      <c r="DU37" s="20" t="str">
        <f t="shared" si="3"/>
        <v>2020Q3</v>
      </c>
      <c r="DV37" s="20" t="str">
        <f t="shared" si="3"/>
        <v>2020Q4</v>
      </c>
      <c r="DW37" s="20" t="str">
        <f t="shared" si="3"/>
        <v>2021Q1</v>
      </c>
      <c r="DX37" s="20" t="str">
        <f t="shared" si="3"/>
        <v>2021Q2</v>
      </c>
      <c r="DY37" s="20" t="str">
        <f t="shared" si="3"/>
        <v>2021Q3</v>
      </c>
      <c r="DZ37" s="20" t="str">
        <f t="shared" si="3"/>
        <v>2021Q4</v>
      </c>
      <c r="EA37" s="20" t="str">
        <f t="shared" ref="EA37:FJ37" si="4">EA4</f>
        <v>2022Q1</v>
      </c>
      <c r="EB37" s="20" t="str">
        <f t="shared" si="4"/>
        <v>2022Q2</v>
      </c>
      <c r="EC37" s="20" t="str">
        <f t="shared" si="4"/>
        <v>2022Q3</v>
      </c>
      <c r="ED37" s="20" t="str">
        <f t="shared" si="4"/>
        <v>2022Q4</v>
      </c>
      <c r="EE37" s="20" t="str">
        <f t="shared" si="4"/>
        <v>2023Q1</v>
      </c>
      <c r="EF37" s="20" t="str">
        <f t="shared" si="4"/>
        <v>2023Q2</v>
      </c>
      <c r="EG37" s="20" t="str">
        <f t="shared" si="4"/>
        <v>2023Q3</v>
      </c>
      <c r="EH37" s="20" t="str">
        <f t="shared" si="4"/>
        <v>2023Q4</v>
      </c>
      <c r="EI37" s="20" t="str">
        <f t="shared" si="4"/>
        <v>2024Q1</v>
      </c>
      <c r="EJ37" s="20" t="str">
        <f t="shared" si="4"/>
        <v>2024Q2</v>
      </c>
      <c r="EK37" s="20" t="str">
        <f t="shared" si="4"/>
        <v>2024Q3</v>
      </c>
      <c r="EL37" s="20" t="str">
        <f t="shared" si="4"/>
        <v>2024Q4</v>
      </c>
      <c r="EM37" s="20" t="str">
        <f t="shared" si="4"/>
        <v>2025Q1</v>
      </c>
      <c r="EN37" s="20" t="str">
        <f t="shared" si="4"/>
        <v>2025Q2</v>
      </c>
      <c r="EO37" s="20" t="str">
        <f t="shared" si="4"/>
        <v>2025Q3</v>
      </c>
      <c r="EP37" s="20" t="str">
        <f t="shared" si="4"/>
        <v>2025Q4</v>
      </c>
      <c r="EQ37" s="20" t="str">
        <f t="shared" si="4"/>
        <v>2026Q1</v>
      </c>
      <c r="ER37" s="20" t="str">
        <f t="shared" si="4"/>
        <v>2026Q2</v>
      </c>
      <c r="ES37" s="20" t="str">
        <f t="shared" si="4"/>
        <v>2026Q3</v>
      </c>
      <c r="ET37" s="20" t="str">
        <f t="shared" si="4"/>
        <v>2026Q4</v>
      </c>
      <c r="EU37" s="20" t="str">
        <f t="shared" si="4"/>
        <v>2027Q1</v>
      </c>
      <c r="EV37" s="20" t="str">
        <f t="shared" si="4"/>
        <v>2027Q2</v>
      </c>
      <c r="EW37" s="20" t="str">
        <f t="shared" si="4"/>
        <v>2027Q3</v>
      </c>
      <c r="EX37" s="20" t="str">
        <f t="shared" si="4"/>
        <v>2027Q4</v>
      </c>
      <c r="EY37" s="20" t="str">
        <f t="shared" si="4"/>
        <v>2028Q1</v>
      </c>
      <c r="EZ37" s="20" t="str">
        <f t="shared" si="4"/>
        <v>2028Q2</v>
      </c>
      <c r="FA37" s="20" t="str">
        <f t="shared" si="4"/>
        <v>2028Q3</v>
      </c>
      <c r="FB37" s="20" t="str">
        <f t="shared" si="4"/>
        <v>2028Q4</v>
      </c>
      <c r="FC37" s="20" t="str">
        <f t="shared" si="4"/>
        <v>2029Q1</v>
      </c>
      <c r="FD37" s="20" t="str">
        <f t="shared" si="4"/>
        <v>2029Q2</v>
      </c>
      <c r="FE37" s="20" t="str">
        <f t="shared" si="4"/>
        <v>2029Q3</v>
      </c>
      <c r="FF37" s="20" t="str">
        <f t="shared" si="4"/>
        <v>2029Q4</v>
      </c>
      <c r="FG37" s="20" t="str">
        <f t="shared" si="4"/>
        <v>2030Q1</v>
      </c>
      <c r="FH37" s="20" t="str">
        <f t="shared" si="4"/>
        <v>2030Q2</v>
      </c>
      <c r="FI37" s="20" t="str">
        <f t="shared" si="4"/>
        <v>2030Q3</v>
      </c>
      <c r="FJ37" s="20" t="str">
        <f t="shared" si="4"/>
        <v>2030Q4</v>
      </c>
    </row>
    <row r="38" spans="1:166" x14ac:dyDescent="0.2">
      <c r="B38" t="str">
        <f t="shared" ref="B38:B53" si="5">B7</f>
        <v>Employment (thous.)</v>
      </c>
      <c r="C38" s="19"/>
      <c r="D38" s="19">
        <f t="shared" ref="D38:AI38" si="6">100*((D7/C7)^4-1)</f>
        <v>3.7804320287420534</v>
      </c>
      <c r="E38" s="19">
        <f t="shared" si="6"/>
        <v>4.4642199949568306</v>
      </c>
      <c r="F38" s="19">
        <f t="shared" si="6"/>
        <v>-3.0351615558166012</v>
      </c>
      <c r="G38" s="19">
        <f t="shared" si="6"/>
        <v>-1.1938739226290518</v>
      </c>
      <c r="H38" s="19">
        <f t="shared" si="6"/>
        <v>1.4147943008486763</v>
      </c>
      <c r="I38" s="19">
        <f t="shared" si="6"/>
        <v>2.4677503380126087</v>
      </c>
      <c r="J38" s="19">
        <f t="shared" si="6"/>
        <v>-0.47569411764250003</v>
      </c>
      <c r="K38" s="19">
        <f t="shared" si="6"/>
        <v>3.1374905691173849</v>
      </c>
      <c r="L38" s="19">
        <f t="shared" si="6"/>
        <v>0.85492434018119567</v>
      </c>
      <c r="M38" s="19">
        <f t="shared" si="6"/>
        <v>-0.2242184659213331</v>
      </c>
      <c r="N38" s="19">
        <f t="shared" si="6"/>
        <v>0.71093979401140039</v>
      </c>
      <c r="O38" s="19">
        <f t="shared" si="6"/>
        <v>0.84019478505106271</v>
      </c>
      <c r="P38" s="19">
        <f t="shared" si="6"/>
        <v>1.6106263890287797</v>
      </c>
      <c r="Q38" s="19">
        <f t="shared" si="6"/>
        <v>6.0294215016505559</v>
      </c>
      <c r="R38" s="19">
        <f t="shared" si="6"/>
        <v>-5.6201878402433731</v>
      </c>
      <c r="S38" s="19">
        <f t="shared" si="6"/>
        <v>1.900801347667791</v>
      </c>
      <c r="T38" s="19">
        <f t="shared" si="6"/>
        <v>1.9628288163966667</v>
      </c>
      <c r="U38" s="19">
        <f t="shared" si="6"/>
        <v>1.8590286193695071</v>
      </c>
      <c r="V38" s="19">
        <f t="shared" si="6"/>
        <v>3.6195455516987218</v>
      </c>
      <c r="W38" s="19">
        <f t="shared" si="6"/>
        <v>3.2229309731091504</v>
      </c>
      <c r="X38" s="19">
        <f t="shared" si="6"/>
        <v>0.31860697897649892</v>
      </c>
      <c r="Y38" s="19">
        <f t="shared" si="6"/>
        <v>1.2550476899735541</v>
      </c>
      <c r="Z38" s="19">
        <f t="shared" si="6"/>
        <v>-2.9221663467913328</v>
      </c>
      <c r="AA38" s="19">
        <f t="shared" si="6"/>
        <v>10.18736048414144</v>
      </c>
      <c r="AB38" s="19">
        <f t="shared" si="6"/>
        <v>3.301736367945618</v>
      </c>
      <c r="AC38" s="19">
        <f t="shared" si="6"/>
        <v>5.0736188218835743</v>
      </c>
      <c r="AD38" s="19">
        <f t="shared" si="6"/>
        <v>6.6944898301979361</v>
      </c>
      <c r="AE38" s="19">
        <f t="shared" si="6"/>
        <v>4.7057933014408304</v>
      </c>
      <c r="AF38" s="19">
        <f t="shared" si="6"/>
        <v>8.2754157870985843</v>
      </c>
      <c r="AG38" s="19">
        <f t="shared" si="6"/>
        <v>4.6333027694519302</v>
      </c>
      <c r="AH38" s="19">
        <f t="shared" si="6"/>
        <v>6.2166947300525077</v>
      </c>
      <c r="AI38" s="19">
        <f t="shared" si="6"/>
        <v>3.3533413960557201</v>
      </c>
      <c r="AJ38" s="19">
        <f t="shared" ref="AJ38:BO38" si="7">100*((AJ7/AI7)^4-1)</f>
        <v>5.766047514175332</v>
      </c>
      <c r="AK38" s="19">
        <f t="shared" si="7"/>
        <v>3.5833994339119934</v>
      </c>
      <c r="AL38" s="19">
        <f t="shared" si="7"/>
        <v>3.2093248505110861</v>
      </c>
      <c r="AM38" s="19">
        <f t="shared" si="7"/>
        <v>1.2429049749314025</v>
      </c>
      <c r="AN38" s="19">
        <f t="shared" si="7"/>
        <v>1.6415124910508005</v>
      </c>
      <c r="AO38" s="19">
        <f t="shared" si="7"/>
        <v>3.4085362091491156</v>
      </c>
      <c r="AP38" s="19">
        <f t="shared" si="7"/>
        <v>2.8791530452676461</v>
      </c>
      <c r="AQ38" s="19">
        <f t="shared" si="7"/>
        <v>1.484311296071672</v>
      </c>
      <c r="AR38" s="19">
        <f t="shared" si="7"/>
        <v>2.4608930780782634</v>
      </c>
      <c r="AS38" s="19">
        <f t="shared" si="7"/>
        <v>1.813496044502827</v>
      </c>
      <c r="AT38" s="19">
        <f t="shared" si="7"/>
        <v>2.2437262621291865</v>
      </c>
      <c r="AU38" s="19">
        <f t="shared" si="7"/>
        <v>-2.4055153831341269</v>
      </c>
      <c r="AV38" s="19">
        <f t="shared" si="7"/>
        <v>-2.5583342565796419</v>
      </c>
      <c r="AW38" s="19">
        <f t="shared" si="7"/>
        <v>-3.9856182738930879</v>
      </c>
      <c r="AX38" s="19">
        <f t="shared" si="7"/>
        <v>-6.3838779446822596</v>
      </c>
      <c r="AY38" s="19">
        <f t="shared" si="7"/>
        <v>-4.8329040109611814</v>
      </c>
      <c r="AZ38" s="19">
        <f t="shared" si="7"/>
        <v>-2.2613927109804144</v>
      </c>
      <c r="BA38" s="19">
        <f t="shared" si="7"/>
        <v>1.2117462148779623</v>
      </c>
      <c r="BB38" s="19">
        <f t="shared" si="7"/>
        <v>-1.2656050372959693</v>
      </c>
      <c r="BC38" s="19">
        <f t="shared" si="7"/>
        <v>-1.2500307822727486</v>
      </c>
      <c r="BD38" s="19">
        <f t="shared" si="7"/>
        <v>-1.3914547806695099</v>
      </c>
      <c r="BE38" s="19">
        <f t="shared" si="7"/>
        <v>-9.951485732974108E-2</v>
      </c>
      <c r="BF38" s="19">
        <f t="shared" si="7"/>
        <v>0.99949248794253265</v>
      </c>
      <c r="BG38" s="19">
        <f t="shared" si="7"/>
        <v>-8.936660854400591E-2</v>
      </c>
      <c r="BH38" s="19">
        <f t="shared" si="7"/>
        <v>1.7902912544355276</v>
      </c>
      <c r="BI38" s="19">
        <f t="shared" si="7"/>
        <v>1.2521275621507399</v>
      </c>
      <c r="BJ38" s="19">
        <f t="shared" si="7"/>
        <v>2.8702020794982408</v>
      </c>
      <c r="BK38" s="19">
        <f t="shared" si="7"/>
        <v>1.734376934147619</v>
      </c>
      <c r="BL38" s="19">
        <f t="shared" si="7"/>
        <v>3.6562030799532907</v>
      </c>
      <c r="BM38" s="19">
        <f t="shared" si="7"/>
        <v>2.7033087677092782</v>
      </c>
      <c r="BN38" s="19">
        <f t="shared" si="7"/>
        <v>4.5976881309618189</v>
      </c>
      <c r="BO38" s="19">
        <f t="shared" si="7"/>
        <v>2.9843328819908033</v>
      </c>
      <c r="BP38" s="19">
        <f t="shared" ref="BP38:CU38" si="8">100*((BP7/BO7)^4-1)</f>
        <v>3.0200221242817182</v>
      </c>
      <c r="BQ38" s="19">
        <f t="shared" si="8"/>
        <v>2.7776782365452224</v>
      </c>
      <c r="BR38" s="19">
        <f t="shared" si="8"/>
        <v>2.2854079771789992</v>
      </c>
      <c r="BS38" s="19">
        <f t="shared" si="8"/>
        <v>4.4020184628942527</v>
      </c>
      <c r="BT38" s="19">
        <f t="shared" si="8"/>
        <v>2.8903677722693644</v>
      </c>
      <c r="BU38" s="19">
        <f t="shared" si="8"/>
        <v>2.8325757205750701</v>
      </c>
      <c r="BV38" s="19">
        <f t="shared" si="8"/>
        <v>2.4452583248713911</v>
      </c>
      <c r="BW38" s="19">
        <f t="shared" si="8"/>
        <v>2.5854695804453431</v>
      </c>
      <c r="BX38" s="19">
        <f t="shared" si="8"/>
        <v>-0.25775759599138137</v>
      </c>
      <c r="BY38" s="19">
        <f t="shared" si="8"/>
        <v>1.0097883613063408</v>
      </c>
      <c r="BZ38" s="19">
        <f t="shared" si="8"/>
        <v>-7.1357443079695155</v>
      </c>
      <c r="CA38" s="19">
        <f t="shared" si="8"/>
        <v>-6.0367967261377942</v>
      </c>
      <c r="CB38" s="19">
        <f t="shared" si="8"/>
        <v>-8.5415939621655728</v>
      </c>
      <c r="CC38" s="19">
        <f t="shared" si="8"/>
        <v>-4.1886697857293598</v>
      </c>
      <c r="CD38" s="19">
        <f t="shared" si="8"/>
        <v>-2.7349610106045752</v>
      </c>
      <c r="CE38" s="19">
        <f t="shared" si="8"/>
        <v>-1.6912938038367353</v>
      </c>
      <c r="CF38" s="19">
        <f t="shared" si="8"/>
        <v>1.7009380046147493</v>
      </c>
      <c r="CG38" s="19">
        <f t="shared" si="8"/>
        <v>0.92121069420230128</v>
      </c>
      <c r="CH38" s="19">
        <f t="shared" si="8"/>
        <v>2.2998903944005056</v>
      </c>
      <c r="CI38" s="19">
        <f t="shared" si="8"/>
        <v>1.2581758866994086</v>
      </c>
      <c r="CJ38" s="19">
        <f t="shared" si="8"/>
        <v>2.5973294594229479</v>
      </c>
      <c r="CK38" s="19">
        <f t="shared" si="8"/>
        <v>2.226637743083093</v>
      </c>
      <c r="CL38" s="19">
        <f t="shared" si="8"/>
        <v>2.2808291920150436</v>
      </c>
      <c r="CM38" s="19">
        <f t="shared" si="8"/>
        <v>2.4665016174896692</v>
      </c>
      <c r="CN38" s="19">
        <f t="shared" si="8"/>
        <v>3.651140934091579</v>
      </c>
      <c r="CO38" s="19">
        <f t="shared" si="8"/>
        <v>1.7506264648575964</v>
      </c>
      <c r="CP38" s="19">
        <f t="shared" si="8"/>
        <v>3.8364310194300755</v>
      </c>
      <c r="CQ38" s="19">
        <f t="shared" si="8"/>
        <v>2.782395102158941</v>
      </c>
      <c r="CR38" s="19">
        <f t="shared" si="8"/>
        <v>2.461479046322812</v>
      </c>
      <c r="CS38" s="19">
        <f t="shared" si="8"/>
        <v>2.5553793339170516</v>
      </c>
      <c r="CT38" s="19">
        <f t="shared" si="8"/>
        <v>3.5627873800445187</v>
      </c>
      <c r="CU38" s="19">
        <f t="shared" si="8"/>
        <v>2.6689734190262104</v>
      </c>
      <c r="CV38" s="19">
        <f t="shared" ref="CV38:EA38" si="9">100*((CV7/CU7)^4-1)</f>
        <v>1.1826804072220032</v>
      </c>
      <c r="CW38" s="19">
        <f t="shared" si="9"/>
        <v>4.527459212146967</v>
      </c>
      <c r="CX38" s="19">
        <f t="shared" si="9"/>
        <v>2.7280838246621641</v>
      </c>
      <c r="CY38" s="19">
        <f t="shared" si="9"/>
        <v>3.0586897167140581</v>
      </c>
      <c r="CZ38" s="19">
        <f t="shared" si="9"/>
        <v>3.2003314017355233</v>
      </c>
      <c r="DA38" s="19">
        <f t="shared" si="9"/>
        <v>3.8656108031312142</v>
      </c>
      <c r="DB38" s="19">
        <f t="shared" si="9"/>
        <v>2.8889956458453048</v>
      </c>
      <c r="DC38" s="19">
        <f t="shared" si="9"/>
        <v>3.3423664275065157</v>
      </c>
      <c r="DD38" s="19">
        <f t="shared" si="9"/>
        <v>3.904582200382456</v>
      </c>
      <c r="DE38" s="19">
        <f t="shared" si="9"/>
        <v>2.5518498904182341</v>
      </c>
      <c r="DF38" s="19">
        <f t="shared" si="9"/>
        <v>2.1329977845050418</v>
      </c>
      <c r="DG38" s="19">
        <f t="shared" si="9"/>
        <v>2.3912934945806263</v>
      </c>
      <c r="DH38" s="19">
        <f t="shared" si="9"/>
        <v>3.2905762072368283</v>
      </c>
      <c r="DI38" s="19">
        <f t="shared" si="9"/>
        <v>1.4657606470485973</v>
      </c>
      <c r="DJ38" s="19">
        <f t="shared" si="9"/>
        <v>2.1564712101562078</v>
      </c>
      <c r="DK38" s="19">
        <f t="shared" si="9"/>
        <v>3.0012211528279487</v>
      </c>
      <c r="DL38" s="19">
        <f t="shared" si="9"/>
        <v>1.5679519292535637</v>
      </c>
      <c r="DM38" s="19">
        <f t="shared" si="9"/>
        <v>1.884251233861356</v>
      </c>
      <c r="DN38" s="19">
        <f t="shared" si="9"/>
        <v>3.016415354009605</v>
      </c>
      <c r="DO38" s="19">
        <f t="shared" si="9"/>
        <v>1.3413577229251405</v>
      </c>
      <c r="DP38" s="19">
        <f t="shared" si="9"/>
        <v>3.2262658108763942</v>
      </c>
      <c r="DQ38" s="19">
        <f t="shared" si="9"/>
        <v>3.2470570624022699</v>
      </c>
      <c r="DR38" s="19">
        <f t="shared" si="9"/>
        <v>1.696096679208936</v>
      </c>
      <c r="DS38" s="19">
        <f t="shared" si="9"/>
        <v>0.73629922761686561</v>
      </c>
      <c r="DT38" s="19">
        <f t="shared" si="9"/>
        <v>-38.033184926973796</v>
      </c>
      <c r="DU38" s="19">
        <f t="shared" si="9"/>
        <v>13.608420431450497</v>
      </c>
      <c r="DV38" s="19">
        <f t="shared" si="9"/>
        <v>3.7502552143978907</v>
      </c>
      <c r="DW38" s="19">
        <f t="shared" si="9"/>
        <v>-0.6375767833154633</v>
      </c>
      <c r="DX38" s="19">
        <f t="shared" si="9"/>
        <v>5.7684690375950476</v>
      </c>
      <c r="DY38" s="19">
        <f t="shared" si="9"/>
        <v>8.7423115060175647</v>
      </c>
      <c r="DZ38" s="19">
        <f t="shared" si="9"/>
        <v>7.9906836544167303</v>
      </c>
      <c r="EA38" s="19">
        <f t="shared" si="9"/>
        <v>1.2879797891790723</v>
      </c>
      <c r="EB38" s="19">
        <f t="shared" ref="EB38:FJ38" si="10">100*((EB7/EA7)^4-1)</f>
        <v>3.4327000353431503</v>
      </c>
      <c r="EC38" s="19">
        <f t="shared" si="10"/>
        <v>4.9918058901232465</v>
      </c>
      <c r="ED38" s="19">
        <f t="shared" si="10"/>
        <v>-0.44893307381247416</v>
      </c>
      <c r="EE38" s="19">
        <f t="shared" si="10"/>
        <v>0.45848642897399206</v>
      </c>
      <c r="EF38" s="19">
        <f t="shared" si="10"/>
        <v>0.64610435691832002</v>
      </c>
      <c r="EG38" s="19">
        <f t="shared" si="10"/>
        <v>-1.1176821119852631</v>
      </c>
      <c r="EH38" s="19">
        <f t="shared" si="10"/>
        <v>0.36066461018615659</v>
      </c>
      <c r="EI38" s="19">
        <f t="shared" si="10"/>
        <v>2.2223893866806455</v>
      </c>
      <c r="EJ38" s="19">
        <f t="shared" si="10"/>
        <v>1.7636755811567317</v>
      </c>
      <c r="EK38" s="19">
        <f t="shared" si="10"/>
        <v>1.0208846385199033</v>
      </c>
      <c r="EL38" s="19">
        <f t="shared" si="10"/>
        <v>-3.7807294718826046</v>
      </c>
      <c r="EM38" s="19">
        <f t="shared" si="10"/>
        <v>1.6776485122263818</v>
      </c>
      <c r="EN38" s="18">
        <f t="shared" si="10"/>
        <v>1.0572581601131503E-2</v>
      </c>
      <c r="EO38" s="18">
        <f t="shared" si="10"/>
        <v>0.5961080236944305</v>
      </c>
      <c r="EP38" s="18">
        <f t="shared" si="10"/>
        <v>0.39980027141581775</v>
      </c>
      <c r="EQ38" s="18">
        <f t="shared" si="10"/>
        <v>0.50961353495790895</v>
      </c>
      <c r="ER38" s="18">
        <f t="shared" si="10"/>
        <v>0.48529086251618558</v>
      </c>
      <c r="ES38" s="18">
        <f t="shared" si="10"/>
        <v>0.51571048679253106</v>
      </c>
      <c r="ET38" s="18">
        <f t="shared" si="10"/>
        <v>0.94398121706009697</v>
      </c>
      <c r="EU38" s="18">
        <f t="shared" si="10"/>
        <v>0.85570846166944659</v>
      </c>
      <c r="EV38" s="18">
        <f t="shared" si="10"/>
        <v>0.72829598994752498</v>
      </c>
      <c r="EW38" s="18">
        <f t="shared" si="10"/>
        <v>0.88496333571221886</v>
      </c>
      <c r="EX38" s="18">
        <f t="shared" si="10"/>
        <v>0.96322975641454089</v>
      </c>
      <c r="EY38" s="18">
        <f t="shared" si="10"/>
        <v>1.0726347281944992</v>
      </c>
      <c r="EZ38" s="18">
        <f t="shared" si="10"/>
        <v>1.2029278484758654</v>
      </c>
      <c r="FA38" s="18">
        <f t="shared" si="10"/>
        <v>1.2405190061282267</v>
      </c>
      <c r="FB38" s="18">
        <f t="shared" si="10"/>
        <v>1.4147245673983067</v>
      </c>
      <c r="FC38" s="18">
        <f t="shared" si="10"/>
        <v>1.3924254084246135</v>
      </c>
      <c r="FD38" s="18">
        <f t="shared" si="10"/>
        <v>1.4317145307485069</v>
      </c>
      <c r="FE38" s="18">
        <f t="shared" si="10"/>
        <v>1.4098491963347559</v>
      </c>
      <c r="FF38" s="18">
        <f t="shared" si="10"/>
        <v>1.4832102009214365</v>
      </c>
      <c r="FG38" s="18">
        <f t="shared" si="10"/>
        <v>1.5069195448794037</v>
      </c>
      <c r="FH38" s="18">
        <f t="shared" si="10"/>
        <v>1.5413379818733919</v>
      </c>
      <c r="FI38" s="18">
        <f t="shared" si="10"/>
        <v>1.4392916507937281</v>
      </c>
      <c r="FJ38" s="18">
        <f t="shared" si="10"/>
        <v>1.2630448566181451</v>
      </c>
    </row>
    <row r="39" spans="1:166" x14ac:dyDescent="0.2">
      <c r="B39" t="str">
        <f t="shared" si="5"/>
        <v xml:space="preserve"> Goods producing</v>
      </c>
      <c r="C39" s="19"/>
      <c r="D39" s="19">
        <f t="shared" ref="D39:AI39" si="11">100*((D8/C8)^4-1)</f>
        <v>1.499822643080484</v>
      </c>
      <c r="E39" s="19">
        <f t="shared" si="11"/>
        <v>2.4670788837291235</v>
      </c>
      <c r="F39" s="19">
        <f t="shared" si="11"/>
        <v>-8.9714703179355375</v>
      </c>
      <c r="G39" s="19">
        <f t="shared" si="11"/>
        <v>-3.9872430593550834</v>
      </c>
      <c r="H39" s="19">
        <f t="shared" si="11"/>
        <v>-1.4212847663040651</v>
      </c>
      <c r="I39" s="19">
        <f t="shared" si="11"/>
        <v>3.8623538077415365</v>
      </c>
      <c r="J39" s="19">
        <f t="shared" si="11"/>
        <v>-3.1461193423665268</v>
      </c>
      <c r="K39" s="19">
        <f t="shared" si="11"/>
        <v>-0.29593074667509933</v>
      </c>
      <c r="L39" s="19">
        <f t="shared" si="11"/>
        <v>0.8426745689348758</v>
      </c>
      <c r="M39" s="19">
        <f t="shared" si="11"/>
        <v>-2.9741315632571208</v>
      </c>
      <c r="N39" s="19">
        <f t="shared" si="11"/>
        <v>-6.4931831172490355</v>
      </c>
      <c r="O39" s="19">
        <f t="shared" si="11"/>
        <v>-7.5566309148394577</v>
      </c>
      <c r="P39" s="19">
        <f t="shared" si="11"/>
        <v>-5.2520257294403683</v>
      </c>
      <c r="Q39" s="19">
        <f t="shared" si="11"/>
        <v>2.6369893952939982</v>
      </c>
      <c r="R39" s="19">
        <f t="shared" si="11"/>
        <v>-12.776620749944778</v>
      </c>
      <c r="S39" s="19">
        <f t="shared" si="11"/>
        <v>-5.8278556162059347</v>
      </c>
      <c r="T39" s="19">
        <f t="shared" si="11"/>
        <v>-1.5712528935172165</v>
      </c>
      <c r="U39" s="19">
        <f t="shared" si="11"/>
        <v>-0.65501963123438811</v>
      </c>
      <c r="V39" s="19">
        <f t="shared" si="11"/>
        <v>-0.10957402067087729</v>
      </c>
      <c r="W39" s="19">
        <f t="shared" si="11"/>
        <v>5.0262627826117789</v>
      </c>
      <c r="X39" s="19">
        <f t="shared" si="11"/>
        <v>-3.3156617086082307</v>
      </c>
      <c r="Y39" s="19">
        <f t="shared" si="11"/>
        <v>-6.9131377592677623</v>
      </c>
      <c r="Z39" s="19">
        <f t="shared" si="11"/>
        <v>-25.837633751358158</v>
      </c>
      <c r="AA39" s="19">
        <f t="shared" si="11"/>
        <v>36.345007421204279</v>
      </c>
      <c r="AB39" s="19">
        <f t="shared" si="11"/>
        <v>7.9915936562960033</v>
      </c>
      <c r="AC39" s="19">
        <f t="shared" si="11"/>
        <v>9.3976146531935747</v>
      </c>
      <c r="AD39" s="19">
        <f t="shared" si="11"/>
        <v>12.979807901270357</v>
      </c>
      <c r="AE39" s="19">
        <f t="shared" si="11"/>
        <v>13.363669418598478</v>
      </c>
      <c r="AF39" s="19">
        <f t="shared" si="11"/>
        <v>10.164751389114546</v>
      </c>
      <c r="AG39" s="19">
        <f t="shared" si="11"/>
        <v>10.753553557400375</v>
      </c>
      <c r="AH39" s="19">
        <f t="shared" si="11"/>
        <v>12.588830414371266</v>
      </c>
      <c r="AI39" s="19">
        <f t="shared" si="11"/>
        <v>0.7873521907689085</v>
      </c>
      <c r="AJ39" s="19">
        <f t="shared" ref="AJ39:BO39" si="12">100*((AJ8/AI8)^4-1)</f>
        <v>5.9829420042269987</v>
      </c>
      <c r="AK39" s="19">
        <f t="shared" si="12"/>
        <v>2.4292711030293512</v>
      </c>
      <c r="AL39" s="19">
        <f t="shared" si="12"/>
        <v>-0.98964601113638029</v>
      </c>
      <c r="AM39" s="19">
        <f t="shared" si="12"/>
        <v>-7.7316542340451377</v>
      </c>
      <c r="AN39" s="19">
        <f t="shared" si="12"/>
        <v>-3.688754990736498</v>
      </c>
      <c r="AO39" s="19">
        <f t="shared" si="12"/>
        <v>-4.4460341527194469</v>
      </c>
      <c r="AP39" s="19">
        <f t="shared" si="12"/>
        <v>-2.9377179250883567</v>
      </c>
      <c r="AQ39" s="19">
        <f t="shared" si="12"/>
        <v>-8.3252687588423626</v>
      </c>
      <c r="AR39" s="19">
        <f t="shared" si="12"/>
        <v>3.5416586685965257</v>
      </c>
      <c r="AS39" s="19">
        <f t="shared" si="12"/>
        <v>-2.0535403787219741</v>
      </c>
      <c r="AT39" s="19">
        <f t="shared" si="12"/>
        <v>-0.19337678657428414</v>
      </c>
      <c r="AU39" s="19">
        <f t="shared" si="12"/>
        <v>-4.0042556135582386</v>
      </c>
      <c r="AV39" s="19">
        <f t="shared" si="12"/>
        <v>-4.9423405209918503</v>
      </c>
      <c r="AW39" s="19">
        <f t="shared" si="12"/>
        <v>-3.8072245466358234</v>
      </c>
      <c r="AX39" s="19">
        <f t="shared" si="12"/>
        <v>-13.148684281804057</v>
      </c>
      <c r="AY39" s="19">
        <f t="shared" si="12"/>
        <v>-13.362501997715025</v>
      </c>
      <c r="AZ39" s="19">
        <f t="shared" si="12"/>
        <v>-8.2674847107684908</v>
      </c>
      <c r="BA39" s="19">
        <f t="shared" si="12"/>
        <v>-6.2660116686974359</v>
      </c>
      <c r="BB39" s="19">
        <f t="shared" si="12"/>
        <v>-8.1571854572544122</v>
      </c>
      <c r="BC39" s="19">
        <f t="shared" si="12"/>
        <v>-9.548038090877375</v>
      </c>
      <c r="BD39" s="19">
        <f t="shared" si="12"/>
        <v>-5.5458444531281348</v>
      </c>
      <c r="BE39" s="19">
        <f t="shared" si="12"/>
        <v>-3.7379018876188774</v>
      </c>
      <c r="BF39" s="19">
        <f t="shared" si="12"/>
        <v>-2.0180387114575926</v>
      </c>
      <c r="BG39" s="19">
        <f t="shared" si="12"/>
        <v>-0.420135963780921</v>
      </c>
      <c r="BH39" s="19">
        <f t="shared" si="12"/>
        <v>0.48229000736828009</v>
      </c>
      <c r="BI39" s="19">
        <f t="shared" si="12"/>
        <v>2.1814074267806127</v>
      </c>
      <c r="BJ39" s="19">
        <f t="shared" si="12"/>
        <v>6.5517339381062856</v>
      </c>
      <c r="BK39" s="19">
        <f t="shared" si="12"/>
        <v>4.4258363679201551</v>
      </c>
      <c r="BL39" s="19">
        <f t="shared" si="12"/>
        <v>8.5251620221466151</v>
      </c>
      <c r="BM39" s="19">
        <f t="shared" si="12"/>
        <v>0.80079680479998583</v>
      </c>
      <c r="BN39" s="19">
        <f t="shared" si="12"/>
        <v>16.148148184251632</v>
      </c>
      <c r="BO39" s="19">
        <f t="shared" si="12"/>
        <v>8.1315531172187825</v>
      </c>
      <c r="BP39" s="19">
        <f t="shared" ref="BP39:CU39" si="13">100*((BP8/BO8)^4-1)</f>
        <v>6.327629701462123</v>
      </c>
      <c r="BQ39" s="19">
        <f t="shared" si="13"/>
        <v>3.8124233300595778</v>
      </c>
      <c r="BR39" s="19">
        <f t="shared" si="13"/>
        <v>4.3167942175940555</v>
      </c>
      <c r="BS39" s="19">
        <f t="shared" si="13"/>
        <v>8.1804411725536319</v>
      </c>
      <c r="BT39" s="19">
        <f t="shared" si="13"/>
        <v>6.8886806993743832</v>
      </c>
      <c r="BU39" s="19">
        <f t="shared" si="13"/>
        <v>4.840207436903543</v>
      </c>
      <c r="BV39" s="19">
        <f t="shared" si="13"/>
        <v>1.892849129825902</v>
      </c>
      <c r="BW39" s="19">
        <f t="shared" si="13"/>
        <v>0.29571197176128106</v>
      </c>
      <c r="BX39" s="19">
        <f t="shared" si="13"/>
        <v>-2.871033275460666</v>
      </c>
      <c r="BY39" s="19">
        <f t="shared" si="13"/>
        <v>-2.8917879378687061</v>
      </c>
      <c r="BZ39" s="19">
        <f t="shared" si="13"/>
        <v>-21.518816913565452</v>
      </c>
      <c r="CA39" s="19">
        <f t="shared" si="13"/>
        <v>-9.2595019527349613</v>
      </c>
      <c r="CB39" s="19">
        <f t="shared" si="13"/>
        <v>-17.799024963099306</v>
      </c>
      <c r="CC39" s="19">
        <f t="shared" si="13"/>
        <v>-12.700258396020459</v>
      </c>
      <c r="CD39" s="19">
        <f t="shared" si="13"/>
        <v>-9.4463815000013227</v>
      </c>
      <c r="CE39" s="19">
        <f t="shared" si="13"/>
        <v>-4.9296111297819305</v>
      </c>
      <c r="CF39" s="19">
        <f t="shared" si="13"/>
        <v>-2.4292822993480456</v>
      </c>
      <c r="CG39" s="19">
        <f t="shared" si="13"/>
        <v>0</v>
      </c>
      <c r="CH39" s="19">
        <f t="shared" si="13"/>
        <v>1.613120872140672</v>
      </c>
      <c r="CI39" s="19">
        <f t="shared" si="13"/>
        <v>0.86272801981144287</v>
      </c>
      <c r="CJ39" s="19">
        <f t="shared" si="13"/>
        <v>5.6954423720875891</v>
      </c>
      <c r="CK39" s="19">
        <f t="shared" si="13"/>
        <v>6.4366122507501622</v>
      </c>
      <c r="CL39" s="19">
        <f t="shared" si="13"/>
        <v>4.9085607111227558</v>
      </c>
      <c r="CM39" s="19">
        <f t="shared" si="13"/>
        <v>3.4546349129034093</v>
      </c>
      <c r="CN39" s="19">
        <f t="shared" si="13"/>
        <v>6.6922934824636737</v>
      </c>
      <c r="CO39" s="19">
        <f t="shared" si="13"/>
        <v>5.5627879351846765</v>
      </c>
      <c r="CP39" s="19">
        <f t="shared" si="13"/>
        <v>5.6633592529214294</v>
      </c>
      <c r="CQ39" s="19">
        <f t="shared" si="13"/>
        <v>3.9080605506913058</v>
      </c>
      <c r="CR39" s="19">
        <f t="shared" si="13"/>
        <v>2.0055086348675477</v>
      </c>
      <c r="CS39" s="19">
        <f t="shared" si="13"/>
        <v>2.8357178384157411</v>
      </c>
      <c r="CT39" s="19">
        <f t="shared" si="13"/>
        <v>1.04215781241912</v>
      </c>
      <c r="CU39" s="19">
        <f t="shared" si="13"/>
        <v>0.98454064576560807</v>
      </c>
      <c r="CV39" s="19">
        <f t="shared" ref="CV39:EA39" si="14">100*((CV8/CU8)^4-1)</f>
        <v>2.0818368196275694</v>
      </c>
      <c r="CW39" s="19">
        <f t="shared" si="14"/>
        <v>5.913708745839763</v>
      </c>
      <c r="CX39" s="19">
        <f t="shared" si="14"/>
        <v>5.1062931491872687</v>
      </c>
      <c r="CY39" s="19">
        <f t="shared" si="14"/>
        <v>4.714538184361472</v>
      </c>
      <c r="CZ39" s="19">
        <f t="shared" si="14"/>
        <v>1.6760143285277307</v>
      </c>
      <c r="DA39" s="19">
        <f t="shared" si="14"/>
        <v>2.5113231762020849</v>
      </c>
      <c r="DB39" s="19">
        <f t="shared" si="14"/>
        <v>1.2940627643666769</v>
      </c>
      <c r="DC39" s="19">
        <f t="shared" si="14"/>
        <v>2.749337264969931</v>
      </c>
      <c r="DD39" s="19">
        <f t="shared" si="14"/>
        <v>1.7453386979243257</v>
      </c>
      <c r="DE39" s="19">
        <f t="shared" si="14"/>
        <v>-0.65851735894640884</v>
      </c>
      <c r="DF39" s="19">
        <f t="shared" si="14"/>
        <v>-2.3193265635063742</v>
      </c>
      <c r="DG39" s="19">
        <f t="shared" si="14"/>
        <v>-0.45968129263792568</v>
      </c>
      <c r="DH39" s="19">
        <f t="shared" si="14"/>
        <v>-0.20473441785164859</v>
      </c>
      <c r="DI39" s="19">
        <f t="shared" si="14"/>
        <v>-3.6391968476708003</v>
      </c>
      <c r="DJ39" s="19">
        <f t="shared" si="14"/>
        <v>0.72613809842119181</v>
      </c>
      <c r="DK39" s="19">
        <f t="shared" si="14"/>
        <v>4.0354004660825282</v>
      </c>
      <c r="DL39" s="19">
        <f t="shared" si="14"/>
        <v>2.9461105267594823</v>
      </c>
      <c r="DM39" s="19">
        <f t="shared" si="14"/>
        <v>3.1321854520484305</v>
      </c>
      <c r="DN39" s="19">
        <f t="shared" si="14"/>
        <v>5.9716072636008644</v>
      </c>
      <c r="DO39" s="19">
        <f t="shared" si="14"/>
        <v>0.64688474899898818</v>
      </c>
      <c r="DP39" s="19">
        <f t="shared" si="14"/>
        <v>3.667272117086684</v>
      </c>
      <c r="DQ39" s="19">
        <f t="shared" si="14"/>
        <v>0.24580582032660558</v>
      </c>
      <c r="DR39" s="19">
        <f t="shared" si="14"/>
        <v>9.8207701908870071E-2</v>
      </c>
      <c r="DS39" s="19">
        <f t="shared" si="14"/>
        <v>-0.4898349845097294</v>
      </c>
      <c r="DT39" s="19">
        <f t="shared" si="14"/>
        <v>-32.503846712203497</v>
      </c>
      <c r="DU39" s="19">
        <f t="shared" si="14"/>
        <v>2.572215985543358</v>
      </c>
      <c r="DV39" s="19">
        <f t="shared" si="14"/>
        <v>-2.9298132300531798</v>
      </c>
      <c r="DW39" s="19">
        <f t="shared" si="14"/>
        <v>-3.5865967003035681</v>
      </c>
      <c r="DX39" s="19">
        <f t="shared" si="14"/>
        <v>-0.76450161522715332</v>
      </c>
      <c r="DY39" s="19">
        <f t="shared" si="14"/>
        <v>0.10978453749310724</v>
      </c>
      <c r="DZ39" s="19">
        <f t="shared" si="14"/>
        <v>4.8584421991383575</v>
      </c>
      <c r="EA39" s="19">
        <f t="shared" si="14"/>
        <v>-0.54097793205878375</v>
      </c>
      <c r="EB39" s="19">
        <f t="shared" ref="EB39:FJ39" si="15">100*((EB8/EA8)^4-1)</f>
        <v>3.4081620435063353</v>
      </c>
      <c r="EC39" s="19">
        <f t="shared" si="15"/>
        <v>6.4482486960778296</v>
      </c>
      <c r="ED39" s="19">
        <f t="shared" si="15"/>
        <v>2.1366767284035415</v>
      </c>
      <c r="EE39" s="19">
        <f t="shared" si="15"/>
        <v>-0.21069257894684723</v>
      </c>
      <c r="EF39" s="19">
        <f t="shared" si="15"/>
        <v>-0.68389306688213525</v>
      </c>
      <c r="EG39" s="19">
        <f t="shared" si="15"/>
        <v>-0.73761539890082606</v>
      </c>
      <c r="EH39" s="19">
        <f t="shared" si="15"/>
        <v>-0.21155618669268517</v>
      </c>
      <c r="EI39" s="19">
        <f t="shared" si="15"/>
        <v>0.63702519319630557</v>
      </c>
      <c r="EJ39" s="19">
        <f t="shared" si="15"/>
        <v>0.31762812484847913</v>
      </c>
      <c r="EK39" s="19">
        <f t="shared" si="15"/>
        <v>-0.89514345294520181</v>
      </c>
      <c r="EL39" s="19">
        <f t="shared" si="15"/>
        <v>-18.653744323975786</v>
      </c>
      <c r="EM39" s="19">
        <f t="shared" si="15"/>
        <v>5.1133440131082786</v>
      </c>
      <c r="EN39" s="18">
        <f t="shared" si="15"/>
        <v>-5.8019679496244532</v>
      </c>
      <c r="EO39" s="18">
        <f t="shared" si="15"/>
        <v>3.0522214751527166E-2</v>
      </c>
      <c r="EP39" s="18">
        <f t="shared" si="15"/>
        <v>-0.35014249041450674</v>
      </c>
      <c r="EQ39" s="18">
        <f t="shared" si="15"/>
        <v>-0.19720982265026832</v>
      </c>
      <c r="ER39" s="18">
        <f t="shared" si="15"/>
        <v>1.1637390390300428</v>
      </c>
      <c r="ES39" s="18">
        <f t="shared" si="15"/>
        <v>1.2610486524569531</v>
      </c>
      <c r="ET39" s="18">
        <f t="shared" si="15"/>
        <v>1.4313906155648315</v>
      </c>
      <c r="EU39" s="18">
        <f t="shared" si="15"/>
        <v>1.7180475988923805</v>
      </c>
      <c r="EV39" s="18">
        <f t="shared" si="15"/>
        <v>1.693258840525913</v>
      </c>
      <c r="EW39" s="18">
        <f t="shared" si="15"/>
        <v>2.0288677551861589</v>
      </c>
      <c r="EX39" s="18">
        <f t="shared" si="15"/>
        <v>2.1332662228815025</v>
      </c>
      <c r="EY39" s="18">
        <f t="shared" si="15"/>
        <v>2.1194628887031497</v>
      </c>
      <c r="EZ39" s="18">
        <f t="shared" si="15"/>
        <v>1.8650893034539928</v>
      </c>
      <c r="FA39" s="18">
        <f t="shared" si="15"/>
        <v>1.7398188056195307</v>
      </c>
      <c r="FB39" s="18">
        <f t="shared" si="15"/>
        <v>1.9432082007848628</v>
      </c>
      <c r="FC39" s="18">
        <f t="shared" si="15"/>
        <v>1.5410684806443919</v>
      </c>
      <c r="FD39" s="18">
        <f t="shared" si="15"/>
        <v>1.7027541589046624</v>
      </c>
      <c r="FE39" s="18">
        <f t="shared" si="15"/>
        <v>1.380908757168875</v>
      </c>
      <c r="FF39" s="18">
        <f t="shared" si="15"/>
        <v>1.4622366920582275</v>
      </c>
      <c r="FG39" s="18">
        <f t="shared" si="15"/>
        <v>1.3611078773542618</v>
      </c>
      <c r="FH39" s="18">
        <f t="shared" si="15"/>
        <v>1.3331495757133771</v>
      </c>
      <c r="FI39" s="18">
        <f t="shared" si="15"/>
        <v>1.3508778584990777</v>
      </c>
      <c r="FJ39" s="18">
        <f t="shared" si="15"/>
        <v>1.1852173369259811</v>
      </c>
    </row>
    <row r="40" spans="1:166" x14ac:dyDescent="0.2">
      <c r="B40" t="str">
        <f t="shared" si="5"/>
        <v xml:space="preserve">   Mining, Logging and Construction</v>
      </c>
      <c r="C40" s="19"/>
      <c r="D40" s="19">
        <f t="shared" ref="D40:AI40" si="16">100*((D9/C9)^4-1)</f>
        <v>13.860968086572779</v>
      </c>
      <c r="E40" s="19">
        <f t="shared" si="16"/>
        <v>0</v>
      </c>
      <c r="F40" s="19">
        <f t="shared" si="16"/>
        <v>-18.610195518717653</v>
      </c>
      <c r="G40" s="19">
        <f t="shared" si="16"/>
        <v>-3.3716658599252103</v>
      </c>
      <c r="H40" s="19">
        <f t="shared" si="16"/>
        <v>-3.6099256226143628</v>
      </c>
      <c r="I40" s="19">
        <f t="shared" si="16"/>
        <v>4.8663773930017529</v>
      </c>
      <c r="J40" s="19">
        <f t="shared" si="16"/>
        <v>1.9464149618643845</v>
      </c>
      <c r="K40" s="19">
        <f t="shared" si="16"/>
        <v>3.9019836722825607</v>
      </c>
      <c r="L40" s="19">
        <f t="shared" si="16"/>
        <v>8.5129808935602505</v>
      </c>
      <c r="M40" s="19">
        <f t="shared" si="16"/>
        <v>-4.2839934165544324</v>
      </c>
      <c r="N40" s="19">
        <f t="shared" si="16"/>
        <v>-4.9373071673402436</v>
      </c>
      <c r="O40" s="19">
        <f t="shared" si="16"/>
        <v>-7.6272255667017337</v>
      </c>
      <c r="P40" s="19">
        <f t="shared" si="16"/>
        <v>-10.396551019555055</v>
      </c>
      <c r="Q40" s="19">
        <f t="shared" si="16"/>
        <v>0.4459301894802481</v>
      </c>
      <c r="R40" s="19">
        <f t="shared" si="16"/>
        <v>-0.22216042521151502</v>
      </c>
      <c r="S40" s="19">
        <f t="shared" si="16"/>
        <v>-2.8608872922144868</v>
      </c>
      <c r="T40" s="19">
        <f t="shared" si="16"/>
        <v>-1.11574919900157</v>
      </c>
      <c r="U40" s="19">
        <f t="shared" si="16"/>
        <v>-1.7856693999820927</v>
      </c>
      <c r="V40" s="19">
        <f t="shared" si="16"/>
        <v>5.2938344314200636</v>
      </c>
      <c r="W40" s="19">
        <f t="shared" si="16"/>
        <v>2.4738780909754121</v>
      </c>
      <c r="X40" s="19">
        <f t="shared" si="16"/>
        <v>0</v>
      </c>
      <c r="Y40" s="19">
        <f t="shared" si="16"/>
        <v>0</v>
      </c>
      <c r="Z40" s="19">
        <f t="shared" si="16"/>
        <v>-6.6912340658102254</v>
      </c>
      <c r="AA40" s="19">
        <f t="shared" si="16"/>
        <v>9.3233894192201952</v>
      </c>
      <c r="AB40" s="19">
        <f t="shared" si="16"/>
        <v>5.6245263708590842</v>
      </c>
      <c r="AC40" s="19">
        <f t="shared" si="16"/>
        <v>6.6829789372859993</v>
      </c>
      <c r="AD40" s="19">
        <f t="shared" si="16"/>
        <v>13.230254755391302</v>
      </c>
      <c r="AE40" s="19">
        <f t="shared" si="16"/>
        <v>16.250515286356194</v>
      </c>
      <c r="AF40" s="19">
        <f t="shared" si="16"/>
        <v>3.643353559168272</v>
      </c>
      <c r="AG40" s="19">
        <f t="shared" si="16"/>
        <v>5.2461254458412876</v>
      </c>
      <c r="AH40" s="19">
        <f t="shared" si="16"/>
        <v>16.135332291676917</v>
      </c>
      <c r="AI40" s="19">
        <f t="shared" si="16"/>
        <v>0.37700240968563392</v>
      </c>
      <c r="AJ40" s="19">
        <f t="shared" ref="AJ40:BO40" si="17">100*((AJ9/AI9)^4-1)</f>
        <v>11.157962208216787</v>
      </c>
      <c r="AK40" s="19">
        <f t="shared" si="17"/>
        <v>10.066054881677665</v>
      </c>
      <c r="AL40" s="19">
        <f t="shared" si="17"/>
        <v>12.139170891417518</v>
      </c>
      <c r="AM40" s="19">
        <f t="shared" si="17"/>
        <v>3.6992372589141898</v>
      </c>
      <c r="AN40" s="19">
        <f t="shared" si="17"/>
        <v>9.4432310406950002</v>
      </c>
      <c r="AO40" s="19">
        <f t="shared" si="17"/>
        <v>10.127695231294842</v>
      </c>
      <c r="AP40" s="19">
        <f t="shared" si="17"/>
        <v>6.9100462689426934</v>
      </c>
      <c r="AQ40" s="19">
        <f t="shared" si="17"/>
        <v>8.1574872914021324</v>
      </c>
      <c r="AR40" s="19">
        <f t="shared" si="17"/>
        <v>5.1685765128010708</v>
      </c>
      <c r="AS40" s="19">
        <f t="shared" si="17"/>
        <v>0.78477159688428166</v>
      </c>
      <c r="AT40" s="19">
        <f t="shared" si="17"/>
        <v>7.2159336009734121</v>
      </c>
      <c r="AU40" s="19">
        <f t="shared" si="17"/>
        <v>-0.61255562606196134</v>
      </c>
      <c r="AV40" s="19">
        <f t="shared" si="17"/>
        <v>-11.181340152584218</v>
      </c>
      <c r="AW40" s="19">
        <f t="shared" si="17"/>
        <v>-6.6372805329029116</v>
      </c>
      <c r="AX40" s="19">
        <f t="shared" si="17"/>
        <v>-16.154672191695052</v>
      </c>
      <c r="AY40" s="19">
        <f t="shared" si="17"/>
        <v>-1.8390314152200604</v>
      </c>
      <c r="AZ40" s="19">
        <f t="shared" si="17"/>
        <v>-8.3507662812796539</v>
      </c>
      <c r="BA40" s="19">
        <f t="shared" si="17"/>
        <v>0.69323830740446457</v>
      </c>
      <c r="BB40" s="19">
        <f t="shared" si="17"/>
        <v>-4.5784140954168606</v>
      </c>
      <c r="BC40" s="19">
        <f t="shared" si="17"/>
        <v>-5.1358996033856519</v>
      </c>
      <c r="BD40" s="19">
        <f t="shared" si="17"/>
        <v>-0.17679553690017613</v>
      </c>
      <c r="BE40" s="19">
        <f t="shared" si="17"/>
        <v>0.5320316352782406</v>
      </c>
      <c r="BF40" s="19">
        <f t="shared" si="17"/>
        <v>5.0417965431994727</v>
      </c>
      <c r="BG40" s="19">
        <f t="shared" si="17"/>
        <v>4.436873856249357</v>
      </c>
      <c r="BH40" s="19">
        <f t="shared" si="17"/>
        <v>0.17282346370415258</v>
      </c>
      <c r="BI40" s="19">
        <f t="shared" si="17"/>
        <v>2.087793921724157</v>
      </c>
      <c r="BJ40" s="19">
        <f t="shared" si="17"/>
        <v>10.15489559708409</v>
      </c>
      <c r="BK40" s="19">
        <f t="shared" si="17"/>
        <v>4.4305238486661569</v>
      </c>
      <c r="BL40" s="19">
        <f t="shared" si="17"/>
        <v>8.5532875140032605</v>
      </c>
      <c r="BM40" s="19">
        <f t="shared" si="17"/>
        <v>12.931286773789097</v>
      </c>
      <c r="BN40" s="19">
        <f t="shared" si="17"/>
        <v>12.699062096597146</v>
      </c>
      <c r="BO40" s="19">
        <f t="shared" si="17"/>
        <v>11.310788836684393</v>
      </c>
      <c r="BP40" s="19">
        <f t="shared" ref="BP40:CU40" si="18">100*((BP9/BO9)^4-1)</f>
        <v>10.839056333846253</v>
      </c>
      <c r="BQ40" s="19">
        <f t="shared" si="18"/>
        <v>4.4257481482472771</v>
      </c>
      <c r="BR40" s="19">
        <f t="shared" si="18"/>
        <v>4.2291385606435306</v>
      </c>
      <c r="BS40" s="19">
        <f t="shared" si="18"/>
        <v>15.775804914062519</v>
      </c>
      <c r="BT40" s="19">
        <f t="shared" si="18"/>
        <v>14.418530579059619</v>
      </c>
      <c r="BU40" s="19">
        <f t="shared" si="18"/>
        <v>3.3526022783434861</v>
      </c>
      <c r="BV40" s="19">
        <f t="shared" si="18"/>
        <v>0.26298473646002574</v>
      </c>
      <c r="BW40" s="19">
        <f t="shared" si="18"/>
        <v>-3.2417459570855178</v>
      </c>
      <c r="BX40" s="19">
        <f t="shared" si="18"/>
        <v>-6.5815263363834031</v>
      </c>
      <c r="BY40" s="19">
        <f t="shared" si="18"/>
        <v>-6.8193420382785641</v>
      </c>
      <c r="BZ40" s="19">
        <f t="shared" si="18"/>
        <v>-21.452831579141773</v>
      </c>
      <c r="CA40" s="19">
        <f t="shared" si="18"/>
        <v>-31.718536236249705</v>
      </c>
      <c r="CB40" s="19">
        <f t="shared" si="18"/>
        <v>-26.492306649848175</v>
      </c>
      <c r="CC40" s="19">
        <f t="shared" si="18"/>
        <v>-21.091562587025592</v>
      </c>
      <c r="CD40" s="19">
        <f t="shared" si="18"/>
        <v>-17.12427027155735</v>
      </c>
      <c r="CE40" s="19">
        <f t="shared" si="18"/>
        <v>-11.400492503897187</v>
      </c>
      <c r="CF40" s="19">
        <f t="shared" si="18"/>
        <v>-7.3221151629368482</v>
      </c>
      <c r="CG40" s="19">
        <f t="shared" si="18"/>
        <v>-1.6063930542455696</v>
      </c>
      <c r="CH40" s="19">
        <f t="shared" si="18"/>
        <v>-3.2061511121178388</v>
      </c>
      <c r="CI40" s="19">
        <f t="shared" si="18"/>
        <v>-9.8395265925698467</v>
      </c>
      <c r="CJ40" s="19">
        <f t="shared" si="18"/>
        <v>0</v>
      </c>
      <c r="CK40" s="19">
        <f t="shared" si="18"/>
        <v>2.5422461171037636</v>
      </c>
      <c r="CL40" s="19">
        <f t="shared" si="18"/>
        <v>0</v>
      </c>
      <c r="CM40" s="19">
        <f t="shared" si="18"/>
        <v>1.8902076403987111</v>
      </c>
      <c r="CN40" s="19">
        <f t="shared" si="18"/>
        <v>11.238805886738024</v>
      </c>
      <c r="CO40" s="19">
        <f t="shared" si="18"/>
        <v>7.4773686373841741</v>
      </c>
      <c r="CP40" s="19">
        <f t="shared" si="18"/>
        <v>11.804376078672597</v>
      </c>
      <c r="CQ40" s="19">
        <f t="shared" si="18"/>
        <v>8.7686276877614091</v>
      </c>
      <c r="CR40" s="19">
        <f t="shared" si="18"/>
        <v>6.3856394948905715</v>
      </c>
      <c r="CS40" s="19">
        <f t="shared" si="18"/>
        <v>11.644466183942438</v>
      </c>
      <c r="CT40" s="19">
        <f t="shared" si="18"/>
        <v>4.2302783529653665</v>
      </c>
      <c r="CU40" s="19">
        <f t="shared" si="18"/>
        <v>6.6093854389883688</v>
      </c>
      <c r="CV40" s="19">
        <f t="shared" ref="CV40:EA40" si="19">100*((CV9/CU9)^4-1)</f>
        <v>5.7643106711772862</v>
      </c>
      <c r="CW40" s="19">
        <f t="shared" si="19"/>
        <v>16.595089390046592</v>
      </c>
      <c r="CX40" s="19">
        <f t="shared" si="19"/>
        <v>16.309584656932373</v>
      </c>
      <c r="CY40" s="19">
        <f t="shared" si="19"/>
        <v>12.118289398571802</v>
      </c>
      <c r="CZ40" s="19">
        <f t="shared" si="19"/>
        <v>7.0712851014845146</v>
      </c>
      <c r="DA40" s="19">
        <f t="shared" si="19"/>
        <v>3.1150322429604138</v>
      </c>
      <c r="DB40" s="19">
        <f t="shared" si="19"/>
        <v>6.5731929893456886</v>
      </c>
      <c r="DC40" s="19">
        <f t="shared" si="19"/>
        <v>10.786692323731174</v>
      </c>
      <c r="DD40" s="19">
        <f t="shared" si="19"/>
        <v>7.5325746992845444</v>
      </c>
      <c r="DE40" s="19">
        <f t="shared" si="19"/>
        <v>6.3344160835822061</v>
      </c>
      <c r="DF40" s="19">
        <f t="shared" si="19"/>
        <v>4.1743577296880163</v>
      </c>
      <c r="DG40" s="19">
        <f t="shared" si="19"/>
        <v>5.877648017663506</v>
      </c>
      <c r="DH40" s="19">
        <f t="shared" si="19"/>
        <v>3.6449140527219592</v>
      </c>
      <c r="DI40" s="19">
        <f t="shared" si="19"/>
        <v>1.7939866871330645</v>
      </c>
      <c r="DJ40" s="19">
        <f t="shared" si="19"/>
        <v>4.5802133484841967</v>
      </c>
      <c r="DK40" s="19">
        <f t="shared" si="19"/>
        <v>9.4974462835547335</v>
      </c>
      <c r="DL40" s="19">
        <f t="shared" si="19"/>
        <v>4.6979832377215702</v>
      </c>
      <c r="DM40" s="19">
        <f t="shared" si="19"/>
        <v>4.3738423053290232</v>
      </c>
      <c r="DN40" s="19">
        <f t="shared" si="19"/>
        <v>4.8603491543355082</v>
      </c>
      <c r="DO40" s="19">
        <f t="shared" si="19"/>
        <v>-5.3712370674499184</v>
      </c>
      <c r="DP40" s="19">
        <f t="shared" si="19"/>
        <v>5.9458684659640548</v>
      </c>
      <c r="DQ40" s="19">
        <f t="shared" si="19"/>
        <v>0.89499202680536349</v>
      </c>
      <c r="DR40" s="19">
        <f t="shared" si="19"/>
        <v>0.25453375615431817</v>
      </c>
      <c r="DS40" s="19">
        <f t="shared" si="19"/>
        <v>1.9196381069446433</v>
      </c>
      <c r="DT40" s="19">
        <f t="shared" si="19"/>
        <v>-39.636514327408634</v>
      </c>
      <c r="DU40" s="19">
        <f t="shared" si="19"/>
        <v>38.4063671665672</v>
      </c>
      <c r="DV40" s="19">
        <f t="shared" si="19"/>
        <v>9.869376700037602</v>
      </c>
      <c r="DW40" s="19">
        <f t="shared" si="19"/>
        <v>1.4287807511661033</v>
      </c>
      <c r="DX40" s="19">
        <f t="shared" si="19"/>
        <v>4.3166373873294139</v>
      </c>
      <c r="DY40" s="19">
        <f t="shared" si="19"/>
        <v>1.2799837204306996</v>
      </c>
      <c r="DZ40" s="19">
        <f t="shared" si="19"/>
        <v>3.7337066408592801</v>
      </c>
      <c r="EA40" s="19">
        <f t="shared" si="19"/>
        <v>-6.2643347644188658</v>
      </c>
      <c r="EB40" s="19">
        <f t="shared" ref="EB40:FJ40" si="20">100*((EB9/EA9)^4-1)</f>
        <v>5.0812610373927036</v>
      </c>
      <c r="EC40" s="19">
        <f t="shared" si="20"/>
        <v>7.3959438218411</v>
      </c>
      <c r="ED40" s="19">
        <f t="shared" si="20"/>
        <v>0.12412721547900851</v>
      </c>
      <c r="EE40" s="19">
        <f t="shared" si="20"/>
        <v>-2.0919135687809787</v>
      </c>
      <c r="EF40" s="19">
        <f t="shared" si="20"/>
        <v>-4.6546295609594672</v>
      </c>
      <c r="EG40" s="19">
        <f t="shared" si="20"/>
        <v>-7.1201929759924347</v>
      </c>
      <c r="EH40" s="19">
        <f t="shared" si="20"/>
        <v>-6.5181383356747506</v>
      </c>
      <c r="EI40" s="19">
        <f t="shared" si="20"/>
        <v>-3.4829731369955153</v>
      </c>
      <c r="EJ40" s="19">
        <f t="shared" si="20"/>
        <v>-2.2232252597411906</v>
      </c>
      <c r="EK40" s="19">
        <f t="shared" si="20"/>
        <v>-2.6262518610944863</v>
      </c>
      <c r="EL40" s="19">
        <f t="shared" si="20"/>
        <v>-6.3833044918971016</v>
      </c>
      <c r="EM40" s="19">
        <f t="shared" si="20"/>
        <v>-11.543784542463841</v>
      </c>
      <c r="EN40" s="18">
        <f t="shared" si="20"/>
        <v>-7.1710985578674169</v>
      </c>
      <c r="EO40" s="18">
        <f t="shared" si="20"/>
        <v>-2.9099860231056041</v>
      </c>
      <c r="EP40" s="18">
        <f t="shared" si="20"/>
        <v>-2.1723103276146571</v>
      </c>
      <c r="EQ40" s="18">
        <f t="shared" si="20"/>
        <v>-1.177973874858973</v>
      </c>
      <c r="ER40" s="18">
        <f t="shared" si="20"/>
        <v>0.71681271119463652</v>
      </c>
      <c r="ES40" s="18">
        <f t="shared" si="20"/>
        <v>1.0111197039440745</v>
      </c>
      <c r="ET40" s="18">
        <f t="shared" si="20"/>
        <v>1.890881256201582</v>
      </c>
      <c r="EU40" s="18">
        <f t="shared" si="20"/>
        <v>2.2215998234710321</v>
      </c>
      <c r="EV40" s="18">
        <f t="shared" si="20"/>
        <v>2.1798985943208615</v>
      </c>
      <c r="EW40" s="18">
        <f t="shared" si="20"/>
        <v>2.6813088823731235</v>
      </c>
      <c r="EX40" s="18">
        <f t="shared" si="20"/>
        <v>2.935062937282229</v>
      </c>
      <c r="EY40" s="18">
        <f t="shared" si="20"/>
        <v>2.8296482243898469</v>
      </c>
      <c r="EZ40" s="18">
        <f t="shared" si="20"/>
        <v>2.65312972734284</v>
      </c>
      <c r="FA40" s="18">
        <f t="shared" si="20"/>
        <v>2.8264203304922297</v>
      </c>
      <c r="FB40" s="18">
        <f t="shared" si="20"/>
        <v>2.8917254028090644</v>
      </c>
      <c r="FC40" s="18">
        <f t="shared" si="20"/>
        <v>2.4464039726191489</v>
      </c>
      <c r="FD40" s="18">
        <f t="shared" si="20"/>
        <v>2.4316574622047948</v>
      </c>
      <c r="FE40" s="18">
        <f t="shared" si="20"/>
        <v>2.1947214868508258</v>
      </c>
      <c r="FF40" s="18">
        <f t="shared" si="20"/>
        <v>2.3267970932249415</v>
      </c>
      <c r="FG40" s="18">
        <f t="shared" si="20"/>
        <v>1.9456868424119644</v>
      </c>
      <c r="FH40" s="18">
        <f t="shared" si="20"/>
        <v>1.8270489051717131</v>
      </c>
      <c r="FI40" s="18">
        <f t="shared" si="20"/>
        <v>1.8091176749466253</v>
      </c>
      <c r="FJ40" s="18">
        <f t="shared" si="20"/>
        <v>1.5477339674681456</v>
      </c>
    </row>
    <row r="41" spans="1:166" x14ac:dyDescent="0.2">
      <c r="B41" t="str">
        <f t="shared" si="5"/>
        <v xml:space="preserve">   Manufacturing</v>
      </c>
      <c r="C41" s="19"/>
      <c r="D41" s="19">
        <f t="shared" ref="D41:AI41" si="21">100*((D10/C10)^4-1)</f>
        <v>-1.9838193572216167</v>
      </c>
      <c r="E41" s="19">
        <f t="shared" si="21"/>
        <v>3.2401482578146901</v>
      </c>
      <c r="F41" s="19">
        <f t="shared" si="21"/>
        <v>-5.8458103785367417</v>
      </c>
      <c r="G41" s="19">
        <f t="shared" si="21"/>
        <v>-4.1690055265415253</v>
      </c>
      <c r="H41" s="19">
        <f t="shared" si="21"/>
        <v>-0.76457120013523339</v>
      </c>
      <c r="I41" s="19">
        <f t="shared" si="21"/>
        <v>3.5678939629196105</v>
      </c>
      <c r="J41" s="19">
        <f t="shared" si="21"/>
        <v>-4.6141190615880738</v>
      </c>
      <c r="K41" s="19">
        <f t="shared" si="21"/>
        <v>-1.5322941010813329</v>
      </c>
      <c r="L41" s="19">
        <f t="shared" si="21"/>
        <v>-1.4106864718350542</v>
      </c>
      <c r="M41" s="19">
        <f t="shared" si="21"/>
        <v>-2.5627372023865336</v>
      </c>
      <c r="N41" s="19">
        <f t="shared" si="21"/>
        <v>-6.9725235612810188</v>
      </c>
      <c r="O41" s="19">
        <f t="shared" si="21"/>
        <v>-7.5345771555741958</v>
      </c>
      <c r="P41" s="19">
        <f t="shared" si="21"/>
        <v>-3.6014292030631112</v>
      </c>
      <c r="Q41" s="19">
        <f t="shared" si="21"/>
        <v>3.3157819724721316</v>
      </c>
      <c r="R41" s="19">
        <f t="shared" si="21"/>
        <v>-16.351397598107052</v>
      </c>
      <c r="S41" s="19">
        <f t="shared" si="21"/>
        <v>-6.7572896537758664</v>
      </c>
      <c r="T41" s="19">
        <f t="shared" si="21"/>
        <v>-1.7173125031756831</v>
      </c>
      <c r="U41" s="19">
        <f t="shared" si="21"/>
        <v>-0.28901715215906565</v>
      </c>
      <c r="V41" s="19">
        <f t="shared" si="21"/>
        <v>-1.7973838979006618</v>
      </c>
      <c r="W41" s="19">
        <f t="shared" si="21"/>
        <v>5.8693425104234587</v>
      </c>
      <c r="X41" s="19">
        <f t="shared" si="21"/>
        <v>-4.370917543057395</v>
      </c>
      <c r="Y41" s="19">
        <f t="shared" si="21"/>
        <v>-9.0958806989233523</v>
      </c>
      <c r="Z41" s="19">
        <f t="shared" si="21"/>
        <v>-31.541329315769172</v>
      </c>
      <c r="AA41" s="19">
        <f t="shared" si="21"/>
        <v>47.270072233740464</v>
      </c>
      <c r="AB41" s="19">
        <f t="shared" si="21"/>
        <v>8.7962026229242429</v>
      </c>
      <c r="AC41" s="19">
        <f t="shared" si="21"/>
        <v>10.314901644531439</v>
      </c>
      <c r="AD41" s="19">
        <f t="shared" si="21"/>
        <v>12.897022871752451</v>
      </c>
      <c r="AE41" s="19">
        <f t="shared" si="21"/>
        <v>12.419623608844299</v>
      </c>
      <c r="AF41" s="19">
        <f t="shared" si="21"/>
        <v>12.409574427451053</v>
      </c>
      <c r="AG41" s="19">
        <f t="shared" si="21"/>
        <v>12.601845833195235</v>
      </c>
      <c r="AH41" s="19">
        <f t="shared" si="21"/>
        <v>11.465195167038345</v>
      </c>
      <c r="AI41" s="19">
        <f t="shared" si="21"/>
        <v>0.92101625901479522</v>
      </c>
      <c r="AJ41" s="19">
        <f t="shared" ref="AJ41:BO41" si="22">100*((AJ10/AI10)^4-1)</f>
        <v>4.3424790112667644</v>
      </c>
      <c r="AK41" s="19">
        <f t="shared" si="22"/>
        <v>8.8817841970012523E-14</v>
      </c>
      <c r="AL41" s="19">
        <f t="shared" si="22"/>
        <v>-5.1525493998483274</v>
      </c>
      <c r="AM41" s="19">
        <f t="shared" si="22"/>
        <v>-11.523777574351934</v>
      </c>
      <c r="AN41" s="19">
        <f t="shared" si="22"/>
        <v>-8.1924881995492971</v>
      </c>
      <c r="AO41" s="19">
        <f t="shared" si="22"/>
        <v>-9.6252349068139065</v>
      </c>
      <c r="AP41" s="19">
        <f t="shared" si="22"/>
        <v>-6.7018359200547106</v>
      </c>
      <c r="AQ41" s="19">
        <f t="shared" si="22"/>
        <v>-14.600072281702447</v>
      </c>
      <c r="AR41" s="19">
        <f t="shared" si="22"/>
        <v>2.8291800836653502</v>
      </c>
      <c r="AS41" s="19">
        <f t="shared" si="22"/>
        <v>-3.2947218682548463</v>
      </c>
      <c r="AT41" s="19">
        <f t="shared" si="22"/>
        <v>-3.3904003744006039</v>
      </c>
      <c r="AU41" s="19">
        <f t="shared" si="22"/>
        <v>-5.5368840132300923</v>
      </c>
      <c r="AV41" s="19">
        <f t="shared" si="22"/>
        <v>-1.9221652087077046</v>
      </c>
      <c r="AW41" s="19">
        <f t="shared" si="22"/>
        <v>-2.4983150999913883</v>
      </c>
      <c r="AX41" s="19">
        <f t="shared" si="22"/>
        <v>-11.769490391156589</v>
      </c>
      <c r="AY41" s="19">
        <f t="shared" si="22"/>
        <v>-18.14447253966247</v>
      </c>
      <c r="AZ41" s="19">
        <f t="shared" si="22"/>
        <v>-8.2287316691988526</v>
      </c>
      <c r="BA41" s="19">
        <f t="shared" si="22"/>
        <v>-9.3758076159176191</v>
      </c>
      <c r="BB41" s="19">
        <f t="shared" si="22"/>
        <v>-9.8295511405534057</v>
      </c>
      <c r="BC41" s="19">
        <f t="shared" si="22"/>
        <v>-11.627998126226757</v>
      </c>
      <c r="BD41" s="19">
        <f t="shared" si="22"/>
        <v>-8.1106131880482213</v>
      </c>
      <c r="BE41" s="19">
        <f t="shared" si="22"/>
        <v>-5.8340028178640484</v>
      </c>
      <c r="BF41" s="19">
        <f t="shared" si="22"/>
        <v>-5.4878262726519527</v>
      </c>
      <c r="BG41" s="19">
        <f t="shared" si="22"/>
        <v>-2.9016426214769186</v>
      </c>
      <c r="BH41" s="19">
        <f t="shared" si="22"/>
        <v>0.64807102007535811</v>
      </c>
      <c r="BI41" s="19">
        <f t="shared" si="22"/>
        <v>2.2314343703828898</v>
      </c>
      <c r="BJ41" s="19">
        <f t="shared" si="22"/>
        <v>4.6644920503575271</v>
      </c>
      <c r="BK41" s="19">
        <f t="shared" si="22"/>
        <v>4.4233014542782056</v>
      </c>
      <c r="BL41" s="19">
        <f t="shared" si="22"/>
        <v>8.5099538316310905</v>
      </c>
      <c r="BM41" s="19">
        <f t="shared" si="22"/>
        <v>-5.3378529703702267</v>
      </c>
      <c r="BN41" s="19">
        <f t="shared" si="22"/>
        <v>18.132447121697059</v>
      </c>
      <c r="BO41" s="19">
        <f t="shared" si="22"/>
        <v>6.3854279816183857</v>
      </c>
      <c r="BP41" s="19">
        <f t="shared" ref="BP41:CU41" si="23">100*((BP10/BO10)^4-1)</f>
        <v>3.8403851209212192</v>
      </c>
      <c r="BQ41" s="19">
        <f t="shared" si="23"/>
        <v>3.4614228767948729</v>
      </c>
      <c r="BR41" s="19">
        <f t="shared" si="23"/>
        <v>4.3672756176125427</v>
      </c>
      <c r="BS41" s="19">
        <f t="shared" si="23"/>
        <v>3.9829183989667172</v>
      </c>
      <c r="BT41" s="19">
        <f t="shared" si="23"/>
        <v>2.6163786316838467</v>
      </c>
      <c r="BU41" s="19">
        <f t="shared" si="23"/>
        <v>5.7515850490064135</v>
      </c>
      <c r="BV41" s="19">
        <f t="shared" si="23"/>
        <v>2.886743343040199</v>
      </c>
      <c r="BW41" s="19">
        <f t="shared" si="23"/>
        <v>2.4643583047891049</v>
      </c>
      <c r="BX41" s="19">
        <f t="shared" si="23"/>
        <v>-0.62487604132558383</v>
      </c>
      <c r="BY41" s="19">
        <f t="shared" si="23"/>
        <v>-0.54778312002503604</v>
      </c>
      <c r="BZ41" s="19">
        <f t="shared" si="23"/>
        <v>-21.556609555424721</v>
      </c>
      <c r="CA41" s="19">
        <f t="shared" si="23"/>
        <v>5.8826883556004628</v>
      </c>
      <c r="CB41" s="19">
        <f t="shared" si="23"/>
        <v>-13.044856789790749</v>
      </c>
      <c r="CC41" s="19">
        <f t="shared" si="23"/>
        <v>-8.3294768248157744</v>
      </c>
      <c r="CD41" s="19">
        <f t="shared" si="23"/>
        <v>-5.6227714510782789</v>
      </c>
      <c r="CE41" s="19">
        <f t="shared" si="23"/>
        <v>-1.8418540286443963</v>
      </c>
      <c r="CF41" s="19">
        <f t="shared" si="23"/>
        <v>-0.1773442259492386</v>
      </c>
      <c r="CG41" s="19">
        <f t="shared" si="23"/>
        <v>0.71205771456890332</v>
      </c>
      <c r="CH41" s="19">
        <f t="shared" si="23"/>
        <v>3.7740204524064236</v>
      </c>
      <c r="CI41" s="19">
        <f t="shared" si="23"/>
        <v>5.73847452282501</v>
      </c>
      <c r="CJ41" s="19">
        <f t="shared" si="23"/>
        <v>8.1146420382344644</v>
      </c>
      <c r="CK41" s="19">
        <f t="shared" si="23"/>
        <v>8.0433221646965656</v>
      </c>
      <c r="CL41" s="19">
        <f t="shared" si="23"/>
        <v>6.9183565432213268</v>
      </c>
      <c r="CM41" s="19">
        <f t="shared" si="23"/>
        <v>4.0739027346941015</v>
      </c>
      <c r="CN41" s="19">
        <f t="shared" si="23"/>
        <v>4.9546784382726861</v>
      </c>
      <c r="CO41" s="19">
        <f t="shared" si="23"/>
        <v>4.8110576100408364</v>
      </c>
      <c r="CP41" s="19">
        <f t="shared" si="23"/>
        <v>3.2859711102517286</v>
      </c>
      <c r="CQ41" s="19">
        <f t="shared" si="23"/>
        <v>1.977983844899156</v>
      </c>
      <c r="CR41" s="19">
        <f t="shared" si="23"/>
        <v>0.23467282376288257</v>
      </c>
      <c r="CS41" s="19">
        <f t="shared" si="23"/>
        <v>-0.70113664919135843</v>
      </c>
      <c r="CT41" s="19">
        <f t="shared" si="23"/>
        <v>-0.31262187894314231</v>
      </c>
      <c r="CU41" s="19">
        <f t="shared" si="23"/>
        <v>-1.4021204739201543</v>
      </c>
      <c r="CV41" s="19">
        <f t="shared" ref="CV41:EA41" si="24">100*((CV10/CU10)^4-1)</f>
        <v>0.47234714160682145</v>
      </c>
      <c r="CW41" s="19">
        <f t="shared" si="24"/>
        <v>1.3410719044197661</v>
      </c>
      <c r="CX41" s="19">
        <f t="shared" si="24"/>
        <v>0.15655574303998776</v>
      </c>
      <c r="CY41" s="19">
        <f t="shared" si="24"/>
        <v>1.2571049846987536</v>
      </c>
      <c r="CZ41" s="19">
        <f t="shared" si="24"/>
        <v>-0.93221348978039797</v>
      </c>
      <c r="DA41" s="19">
        <f t="shared" si="24"/>
        <v>2.2059442269748653</v>
      </c>
      <c r="DB41" s="19">
        <f t="shared" si="24"/>
        <v>-1.3146268880601331</v>
      </c>
      <c r="DC41" s="19">
        <f t="shared" si="24"/>
        <v>-1.2417389254506639</v>
      </c>
      <c r="DD41" s="19">
        <f t="shared" si="24"/>
        <v>-1.2456056707557672</v>
      </c>
      <c r="DE41" s="19">
        <f t="shared" si="24"/>
        <v>-4.3220104995604691</v>
      </c>
      <c r="DF41" s="19">
        <f t="shared" si="24"/>
        <v>-5.8185712210537144</v>
      </c>
      <c r="DG41" s="19">
        <f t="shared" si="24"/>
        <v>-3.9661824861155437</v>
      </c>
      <c r="DH41" s="19">
        <f t="shared" si="24"/>
        <v>-2.4182678388005141</v>
      </c>
      <c r="DI41" s="19">
        <f t="shared" si="24"/>
        <v>-6.7778174064167862</v>
      </c>
      <c r="DJ41" s="19">
        <f t="shared" si="24"/>
        <v>-1.5733054263327495</v>
      </c>
      <c r="DK41" s="19">
        <f t="shared" si="24"/>
        <v>0.75479275333505402</v>
      </c>
      <c r="DL41" s="19">
        <f t="shared" si="24"/>
        <v>1.849079026170819</v>
      </c>
      <c r="DM41" s="19">
        <f t="shared" si="24"/>
        <v>2.3469244799598554</v>
      </c>
      <c r="DN41" s="19">
        <f t="shared" si="24"/>
        <v>6.6876919208849417</v>
      </c>
      <c r="DO41" s="19">
        <f t="shared" si="24"/>
        <v>4.6302114119755267</v>
      </c>
      <c r="DP41" s="19">
        <f t="shared" si="24"/>
        <v>2.2694132514113452</v>
      </c>
      <c r="DQ41" s="19">
        <f t="shared" si="24"/>
        <v>-0.15974437707334532</v>
      </c>
      <c r="DR41" s="19">
        <f t="shared" si="24"/>
        <v>-8.8817841970012523E-14</v>
      </c>
      <c r="DS41" s="19">
        <f t="shared" si="24"/>
        <v>-1.9838685511388121</v>
      </c>
      <c r="DT41" s="19">
        <f t="shared" si="24"/>
        <v>-27.654819926864771</v>
      </c>
      <c r="DU41" s="19">
        <f t="shared" si="24"/>
        <v>-15.477763183341786</v>
      </c>
      <c r="DV41" s="19">
        <f t="shared" si="24"/>
        <v>-11.050333649573417</v>
      </c>
      <c r="DW41" s="19">
        <f t="shared" si="24"/>
        <v>-7.1009226764324858</v>
      </c>
      <c r="DX41" s="19">
        <f t="shared" si="24"/>
        <v>-4.404706702777661</v>
      </c>
      <c r="DY41" s="19">
        <f t="shared" si="24"/>
        <v>-0.76885755991381588</v>
      </c>
      <c r="DZ41" s="19">
        <f t="shared" si="24"/>
        <v>5.7199096639609426</v>
      </c>
      <c r="EA41" s="19">
        <f t="shared" si="24"/>
        <v>3.9623117870643876</v>
      </c>
      <c r="EB41" s="19">
        <f t="shared" ref="EB41:FJ41" si="25">100*((EB10/EA10)^4-1)</f>
        <v>2.1870105619680391</v>
      </c>
      <c r="EC41" s="19">
        <f t="shared" si="25"/>
        <v>5.7484369964521553</v>
      </c>
      <c r="ED41" s="19">
        <f t="shared" si="25"/>
        <v>3.6568747690748582</v>
      </c>
      <c r="EE41" s="19">
        <f t="shared" si="25"/>
        <v>1.1971778797630783</v>
      </c>
      <c r="EF41" s="19">
        <f t="shared" si="25"/>
        <v>2.3048495305985295</v>
      </c>
      <c r="EG41" s="19">
        <f t="shared" si="25"/>
        <v>4.0594645787110029</v>
      </c>
      <c r="EH41" s="19">
        <f t="shared" si="25"/>
        <v>4.389931630470989</v>
      </c>
      <c r="EI41" s="19">
        <f t="shared" si="25"/>
        <v>3.5175370345085</v>
      </c>
      <c r="EJ41" s="19">
        <f t="shared" si="25"/>
        <v>2.0455146864405416</v>
      </c>
      <c r="EK41" s="19">
        <f t="shared" si="25"/>
        <v>0.26370714183208133</v>
      </c>
      <c r="EL41" s="19">
        <f t="shared" si="25"/>
        <v>-26.034072422156374</v>
      </c>
      <c r="EM41" s="19">
        <f t="shared" si="25"/>
        <v>18.045376029394291</v>
      </c>
      <c r="EN41" s="18">
        <f t="shared" si="25"/>
        <v>-4.905804877570108</v>
      </c>
      <c r="EO41" s="18">
        <f t="shared" si="25"/>
        <v>1.9614300412186925</v>
      </c>
      <c r="EP41" s="18">
        <f t="shared" si="25"/>
        <v>0.82373600225547072</v>
      </c>
      <c r="EQ41" s="18">
        <f t="shared" si="25"/>
        <v>0.42632690268573636</v>
      </c>
      <c r="ER41" s="18">
        <f t="shared" si="25"/>
        <v>1.4461605518231391</v>
      </c>
      <c r="ES41" s="18">
        <f t="shared" si="25"/>
        <v>1.4183558636224669</v>
      </c>
      <c r="ET41" s="18">
        <f t="shared" si="25"/>
        <v>1.1434578581587251</v>
      </c>
      <c r="EU41" s="18">
        <f t="shared" si="25"/>
        <v>1.4024678125158729</v>
      </c>
      <c r="EV41" s="18">
        <f t="shared" si="25"/>
        <v>1.3872022912769566</v>
      </c>
      <c r="EW41" s="18">
        <f t="shared" si="25"/>
        <v>1.618824468899005</v>
      </c>
      <c r="EX41" s="18">
        <f t="shared" si="25"/>
        <v>1.6280294134441098</v>
      </c>
      <c r="EY41" s="18">
        <f t="shared" si="25"/>
        <v>1.6700595896466108</v>
      </c>
      <c r="EZ41" s="18">
        <f t="shared" si="25"/>
        <v>1.3658385128313189</v>
      </c>
      <c r="FA41" s="18">
        <f t="shared" si="25"/>
        <v>1.0498276686187635</v>
      </c>
      <c r="FB41" s="18">
        <f t="shared" si="25"/>
        <v>1.3378766200004</v>
      </c>
      <c r="FC41" s="18">
        <f t="shared" si="25"/>
        <v>0.96108975715993861</v>
      </c>
      <c r="FD41" s="18">
        <f t="shared" si="25"/>
        <v>1.2334187565341548</v>
      </c>
      <c r="FE41" s="18">
        <f t="shared" si="25"/>
        <v>0.85591804696216744</v>
      </c>
      <c r="FF41" s="18">
        <f t="shared" si="25"/>
        <v>0.90301522423132941</v>
      </c>
      <c r="FG41" s="18">
        <f t="shared" si="25"/>
        <v>0.98053908253767919</v>
      </c>
      <c r="FH41" s="18">
        <f t="shared" si="25"/>
        <v>1.010895340693363</v>
      </c>
      <c r="FI41" s="18">
        <f t="shared" si="25"/>
        <v>1.0512235849267304</v>
      </c>
      <c r="FJ41" s="18">
        <f t="shared" si="25"/>
        <v>0.94783852414337399</v>
      </c>
    </row>
    <row r="42" spans="1:166" x14ac:dyDescent="0.2">
      <c r="B42" t="str">
        <f t="shared" si="5"/>
        <v xml:space="preserve">      Aerospace</v>
      </c>
      <c r="C42" s="19"/>
      <c r="D42" s="19">
        <f t="shared" ref="D42:AI42" si="26">100*((D11/C11)^4-1)</f>
        <v>-5.1675935199043348</v>
      </c>
      <c r="E42" s="19">
        <f t="shared" si="26"/>
        <v>-1.1816709318837271</v>
      </c>
      <c r="F42" s="19">
        <f t="shared" si="26"/>
        <v>-2.8266761245314243</v>
      </c>
      <c r="G42" s="19">
        <f t="shared" si="26"/>
        <v>3.6459361906537424</v>
      </c>
      <c r="H42" s="19">
        <f t="shared" si="26"/>
        <v>1.1936603216882835</v>
      </c>
      <c r="I42" s="19">
        <f t="shared" si="26"/>
        <v>3.9676560941395156</v>
      </c>
      <c r="J42" s="19">
        <f t="shared" si="26"/>
        <v>-4.1576707418960135</v>
      </c>
      <c r="K42" s="19">
        <f t="shared" si="26"/>
        <v>-1.8839625676797644</v>
      </c>
      <c r="L42" s="19">
        <f t="shared" si="26"/>
        <v>-5.9397709565734313</v>
      </c>
      <c r="M42" s="19">
        <f t="shared" si="26"/>
        <v>-5.5665089962885101</v>
      </c>
      <c r="N42" s="19">
        <f t="shared" si="26"/>
        <v>-7.9732491477598195</v>
      </c>
      <c r="O42" s="19">
        <f t="shared" si="26"/>
        <v>-6.8350220883837238</v>
      </c>
      <c r="P42" s="19">
        <f t="shared" si="26"/>
        <v>-11.344926665809851</v>
      </c>
      <c r="Q42" s="19">
        <f t="shared" si="26"/>
        <v>-7.5328513512238349</v>
      </c>
      <c r="R42" s="19">
        <f t="shared" si="26"/>
        <v>-20.688652851899736</v>
      </c>
      <c r="S42" s="19">
        <f t="shared" si="26"/>
        <v>-12.184171283425638</v>
      </c>
      <c r="T42" s="19">
        <f t="shared" si="26"/>
        <v>-7.8294569883896159</v>
      </c>
      <c r="U42" s="19">
        <f t="shared" si="26"/>
        <v>-2.8151593637127936</v>
      </c>
      <c r="V42" s="19">
        <f t="shared" si="26"/>
        <v>-1.3505715060467938</v>
      </c>
      <c r="W42" s="19">
        <f t="shared" si="26"/>
        <v>-3.4357186469046064</v>
      </c>
      <c r="X42" s="19">
        <f t="shared" si="26"/>
        <v>-7.1293058304079837</v>
      </c>
      <c r="Y42" s="19">
        <f t="shared" si="26"/>
        <v>-27.904272751274295</v>
      </c>
      <c r="Z42" s="19">
        <f t="shared" si="26"/>
        <v>-60.320901350372026</v>
      </c>
      <c r="AA42" s="19">
        <f t="shared" si="26"/>
        <v>143.20745597636403</v>
      </c>
      <c r="AB42" s="19">
        <f t="shared" si="26"/>
        <v>12.277599541880013</v>
      </c>
      <c r="AC42" s="19">
        <f t="shared" si="26"/>
        <v>23.884407574128865</v>
      </c>
      <c r="AD42" s="19">
        <f t="shared" si="26"/>
        <v>26.049854398809845</v>
      </c>
      <c r="AE42" s="19">
        <f t="shared" si="26"/>
        <v>24.812125391989003</v>
      </c>
      <c r="AF42" s="19">
        <f t="shared" si="26"/>
        <v>15.843544073773263</v>
      </c>
      <c r="AG42" s="19">
        <f t="shared" si="26"/>
        <v>22.616439708972823</v>
      </c>
      <c r="AH42" s="19">
        <f t="shared" si="26"/>
        <v>15.441329413886095</v>
      </c>
      <c r="AI42" s="19">
        <f t="shared" si="26"/>
        <v>-0.12366670340971941</v>
      </c>
      <c r="AJ42" s="19">
        <f t="shared" ref="AJ42:BO42" si="27">100*((AJ11/AI11)^4-1)</f>
        <v>3.6377049059547417</v>
      </c>
      <c r="AK42" s="19">
        <f t="shared" si="27"/>
        <v>-0.61189968845039022</v>
      </c>
      <c r="AL42" s="19">
        <f t="shared" si="27"/>
        <v>-7.8648924021868964</v>
      </c>
      <c r="AM42" s="19">
        <f t="shared" si="27"/>
        <v>-16.651628567918266</v>
      </c>
      <c r="AN42" s="19">
        <f t="shared" si="27"/>
        <v>-18.504359111609368</v>
      </c>
      <c r="AO42" s="19">
        <f t="shared" si="27"/>
        <v>-18.098438360571855</v>
      </c>
      <c r="AP42" s="19">
        <f t="shared" si="27"/>
        <v>-14.782389494677817</v>
      </c>
      <c r="AQ42" s="19">
        <f t="shared" si="27"/>
        <v>-29.906008750120172</v>
      </c>
      <c r="AR42" s="19">
        <f t="shared" si="27"/>
        <v>15.344882428464434</v>
      </c>
      <c r="AS42" s="19">
        <f t="shared" si="27"/>
        <v>-3.6152655548790102</v>
      </c>
      <c r="AT42" s="19">
        <f t="shared" si="27"/>
        <v>-0.64179495974765466</v>
      </c>
      <c r="AU42" s="19">
        <f t="shared" si="27"/>
        <v>1.6207125501574327</v>
      </c>
      <c r="AV42" s="19">
        <f t="shared" si="27"/>
        <v>2.265282363964749</v>
      </c>
      <c r="AW42" s="19">
        <f t="shared" si="27"/>
        <v>4.7079509797973929</v>
      </c>
      <c r="AX42" s="19">
        <f t="shared" si="27"/>
        <v>-7.5075796523613842</v>
      </c>
      <c r="AY42" s="19">
        <f t="shared" si="27"/>
        <v>-27.358568524675519</v>
      </c>
      <c r="AZ42" s="19">
        <f t="shared" si="27"/>
        <v>-13.382152449009954</v>
      </c>
      <c r="BA42" s="19">
        <f t="shared" si="27"/>
        <v>-14.649174968378498</v>
      </c>
      <c r="BB42" s="19">
        <f t="shared" si="27"/>
        <v>-10.113480871436597</v>
      </c>
      <c r="BC42" s="19">
        <f t="shared" si="27"/>
        <v>-18.937455600066755</v>
      </c>
      <c r="BD42" s="19">
        <f t="shared" si="27"/>
        <v>-12.577220400366862</v>
      </c>
      <c r="BE42" s="19">
        <f t="shared" si="27"/>
        <v>-12.415099358534199</v>
      </c>
      <c r="BF42" s="19">
        <f t="shared" si="27"/>
        <v>-9.227554216054779</v>
      </c>
      <c r="BG42" s="19">
        <f t="shared" si="27"/>
        <v>-7.9893648807973445</v>
      </c>
      <c r="BH42" s="19">
        <f t="shared" si="27"/>
        <v>-2.4780547758054161</v>
      </c>
      <c r="BI42" s="19">
        <f t="shared" si="27"/>
        <v>2.0754569570024861</v>
      </c>
      <c r="BJ42" s="19">
        <f t="shared" si="27"/>
        <v>8.4511376884756295</v>
      </c>
      <c r="BK42" s="19">
        <f t="shared" si="27"/>
        <v>9.4652232402917527</v>
      </c>
      <c r="BL42" s="19">
        <f t="shared" si="27"/>
        <v>10.887132015678747</v>
      </c>
      <c r="BM42" s="19">
        <f t="shared" si="27"/>
        <v>-16.321951342363516</v>
      </c>
      <c r="BN42" s="19">
        <f t="shared" si="27"/>
        <v>48.79060163023923</v>
      </c>
      <c r="BO42" s="19">
        <f t="shared" si="27"/>
        <v>9.366419535076087</v>
      </c>
      <c r="BP42" s="19">
        <f t="shared" ref="BP42:CU42" si="28">100*((BP11/BO11)^4-1)</f>
        <v>5.4191152328551206</v>
      </c>
      <c r="BQ42" s="19">
        <f t="shared" si="28"/>
        <v>10.276773705579778</v>
      </c>
      <c r="BR42" s="19">
        <f t="shared" si="28"/>
        <v>10.223232794712999</v>
      </c>
      <c r="BS42" s="19">
        <f t="shared" si="28"/>
        <v>8.7819365037317567</v>
      </c>
      <c r="BT42" s="19">
        <f t="shared" si="28"/>
        <v>6.4899312980708279</v>
      </c>
      <c r="BU42" s="19">
        <f t="shared" si="28"/>
        <v>11.324898686834306</v>
      </c>
      <c r="BV42" s="19">
        <f t="shared" si="28"/>
        <v>8.4090530065735756</v>
      </c>
      <c r="BW42" s="19">
        <f t="shared" si="28"/>
        <v>6.7994545974195075</v>
      </c>
      <c r="BX42" s="19">
        <f t="shared" si="28"/>
        <v>2.1926235729850418</v>
      </c>
      <c r="BY42" s="19">
        <f t="shared" si="28"/>
        <v>5.6049471164528519</v>
      </c>
      <c r="BZ42" s="19">
        <f t="shared" si="28"/>
        <v>-33.463790875245103</v>
      </c>
      <c r="CA42" s="19">
        <f t="shared" si="28"/>
        <v>46.870132386118748</v>
      </c>
      <c r="CB42" s="19">
        <f t="shared" si="28"/>
        <v>-8.0022308426803015</v>
      </c>
      <c r="CC42" s="19">
        <f t="shared" si="28"/>
        <v>-5.2858858057302616</v>
      </c>
      <c r="CD42" s="19">
        <f t="shared" si="28"/>
        <v>-3.5402160677421524</v>
      </c>
      <c r="CE42" s="19">
        <f t="shared" si="28"/>
        <v>-2.2226104084546283</v>
      </c>
      <c r="CF42" s="19">
        <f t="shared" si="28"/>
        <v>-2.7454388088626547</v>
      </c>
      <c r="CG42" s="19">
        <f t="shared" si="28"/>
        <v>0.87584325213110326</v>
      </c>
      <c r="CH42" s="19">
        <f t="shared" si="28"/>
        <v>3.8881928228436058</v>
      </c>
      <c r="CI42" s="19">
        <f t="shared" si="28"/>
        <v>6.720393510224465</v>
      </c>
      <c r="CJ42" s="19">
        <f t="shared" si="28"/>
        <v>11.316699059996704</v>
      </c>
      <c r="CK42" s="19">
        <f t="shared" si="28"/>
        <v>15.174377042725018</v>
      </c>
      <c r="CL42" s="19">
        <f t="shared" si="28"/>
        <v>10.093769492409898</v>
      </c>
      <c r="CM42" s="19">
        <f t="shared" si="28"/>
        <v>5.5641839632080803</v>
      </c>
      <c r="CN42" s="19">
        <f t="shared" si="28"/>
        <v>6.4508493207433792</v>
      </c>
      <c r="CO42" s="19">
        <f t="shared" si="28"/>
        <v>9.8771079230517422</v>
      </c>
      <c r="CP42" s="19">
        <f t="shared" si="28"/>
        <v>5.7344162821822531</v>
      </c>
      <c r="CQ42" s="19">
        <f t="shared" si="28"/>
        <v>0.87718773230476277</v>
      </c>
      <c r="CR42" s="19">
        <f t="shared" si="28"/>
        <v>-1.7334367397802808</v>
      </c>
      <c r="CS42" s="19">
        <f t="shared" si="28"/>
        <v>-2.6028972737730638</v>
      </c>
      <c r="CT42" s="19">
        <f t="shared" si="28"/>
        <v>-4.4798594332039361</v>
      </c>
      <c r="CU42" s="19">
        <f t="shared" si="28"/>
        <v>-3.6659689641925564</v>
      </c>
      <c r="CV42" s="19">
        <f t="shared" ref="CV42:EA42" si="29">100*((CV11/CU11)^4-1)</f>
        <v>-0.74835966938894272</v>
      </c>
      <c r="CW42" s="19">
        <f t="shared" si="29"/>
        <v>1.8167590229361874</v>
      </c>
      <c r="CX42" s="19">
        <f t="shared" si="29"/>
        <v>-1.63656580641518</v>
      </c>
      <c r="CY42" s="19">
        <f t="shared" si="29"/>
        <v>-1.4947420227120922</v>
      </c>
      <c r="CZ42" s="19">
        <f t="shared" si="29"/>
        <v>-0.75230059187983978</v>
      </c>
      <c r="DA42" s="19">
        <f t="shared" si="29"/>
        <v>0.30268612495152336</v>
      </c>
      <c r="DB42" s="19">
        <f t="shared" si="29"/>
        <v>-2.395100930714178</v>
      </c>
      <c r="DC42" s="19">
        <f t="shared" si="29"/>
        <v>-3.005043937805818</v>
      </c>
      <c r="DD42" s="19">
        <f t="shared" si="29"/>
        <v>-4.2194455185587953</v>
      </c>
      <c r="DE42" s="19">
        <f t="shared" si="29"/>
        <v>-7.3721001564218795</v>
      </c>
      <c r="DF42" s="19">
        <f t="shared" si="29"/>
        <v>-10.451063106448832</v>
      </c>
      <c r="DG42" s="19">
        <f t="shared" si="29"/>
        <v>-6.6405739877034575</v>
      </c>
      <c r="DH42" s="19">
        <f t="shared" si="29"/>
        <v>-8.4631941165548064</v>
      </c>
      <c r="DI42" s="19">
        <f t="shared" si="29"/>
        <v>-10.523086253303271</v>
      </c>
      <c r="DJ42" s="19">
        <f t="shared" si="29"/>
        <v>-4.266501688920199</v>
      </c>
      <c r="DK42" s="19">
        <f t="shared" si="29"/>
        <v>1.5876205808131649</v>
      </c>
      <c r="DL42" s="19">
        <f t="shared" si="29"/>
        <v>2.8241865540749256</v>
      </c>
      <c r="DM42" s="19">
        <f t="shared" si="29"/>
        <v>5.8482483481387293</v>
      </c>
      <c r="DN42" s="19">
        <f t="shared" si="29"/>
        <v>9.9261920292678774</v>
      </c>
      <c r="DO42" s="19">
        <f t="shared" si="29"/>
        <v>5.6264438664645589</v>
      </c>
      <c r="DP42" s="19">
        <f t="shared" si="29"/>
        <v>5.20572785742206</v>
      </c>
      <c r="DQ42" s="19">
        <f t="shared" si="29"/>
        <v>2.296871125768507</v>
      </c>
      <c r="DR42" s="19">
        <f t="shared" si="29"/>
        <v>-0.48435834319034976</v>
      </c>
      <c r="DS42" s="19">
        <f t="shared" si="29"/>
        <v>0.64934851719722353</v>
      </c>
      <c r="DT42" s="19">
        <f t="shared" si="29"/>
        <v>-22.402079960930898</v>
      </c>
      <c r="DU42" s="19">
        <f t="shared" si="29"/>
        <v>-29.459646311907562</v>
      </c>
      <c r="DV42" s="19">
        <f t="shared" si="29"/>
        <v>-23.215980680817939</v>
      </c>
      <c r="DW42" s="19">
        <f t="shared" si="29"/>
        <v>-14.409673589962335</v>
      </c>
      <c r="DX42" s="19">
        <f t="shared" si="29"/>
        <v>-7.8967253309229495</v>
      </c>
      <c r="DY42" s="19">
        <f t="shared" si="29"/>
        <v>-3.9879487793889612</v>
      </c>
      <c r="DZ42" s="19">
        <f t="shared" si="29"/>
        <v>7.9784427978409234</v>
      </c>
      <c r="EA42" s="19">
        <f t="shared" si="29"/>
        <v>7.3762467793313968</v>
      </c>
      <c r="EB42" s="19">
        <f t="shared" ref="EB42:FJ42" si="30">100*((EB11/EA11)^4-1)</f>
        <v>7.9001629566898712</v>
      </c>
      <c r="EC42" s="19">
        <f t="shared" si="30"/>
        <v>15.481893759013875</v>
      </c>
      <c r="ED42" s="19">
        <f t="shared" si="30"/>
        <v>9.5536224985183882</v>
      </c>
      <c r="EE42" s="19">
        <f t="shared" si="30"/>
        <v>4.2899859352035552</v>
      </c>
      <c r="EF42" s="19">
        <f t="shared" si="30"/>
        <v>8.6226446133862211</v>
      </c>
      <c r="EG42" s="19">
        <f t="shared" si="30"/>
        <v>14.08337974234124</v>
      </c>
      <c r="EH42" s="19">
        <f t="shared" si="30"/>
        <v>9.8877764281445337</v>
      </c>
      <c r="EI42" s="19">
        <f t="shared" si="30"/>
        <v>6.1133749862492204</v>
      </c>
      <c r="EJ42" s="19">
        <f t="shared" si="30"/>
        <v>4.7600319227936838</v>
      </c>
      <c r="EK42" s="19">
        <f t="shared" si="30"/>
        <v>4.1733566487665463</v>
      </c>
      <c r="EL42" s="19">
        <f t="shared" si="30"/>
        <v>-42.172626155924178</v>
      </c>
      <c r="EM42" s="19">
        <f t="shared" si="30"/>
        <v>43.635994336033626</v>
      </c>
      <c r="EN42" s="18">
        <f t="shared" si="30"/>
        <v>-7.9704473348703564</v>
      </c>
      <c r="EO42" s="18">
        <f t="shared" si="30"/>
        <v>4.8908726772298738</v>
      </c>
      <c r="EP42" s="18">
        <f t="shared" si="30"/>
        <v>2.6177360344984635</v>
      </c>
      <c r="EQ42" s="18">
        <f t="shared" si="30"/>
        <v>2.2536444136502798</v>
      </c>
      <c r="ER42" s="18">
        <f t="shared" si="30"/>
        <v>2.3348714128662795</v>
      </c>
      <c r="ES42" s="18">
        <f t="shared" si="30"/>
        <v>2.5724524384740599</v>
      </c>
      <c r="ET42" s="18">
        <f t="shared" si="30"/>
        <v>1.7573398731614676</v>
      </c>
      <c r="EU42" s="18">
        <f t="shared" si="30"/>
        <v>2.2571429693801326</v>
      </c>
      <c r="EV42" s="18">
        <f t="shared" si="30"/>
        <v>2.0169178280822431</v>
      </c>
      <c r="EW42" s="18">
        <f t="shared" si="30"/>
        <v>2.5056288467487864</v>
      </c>
      <c r="EX42" s="18">
        <f t="shared" si="30"/>
        <v>2.3399771476552367</v>
      </c>
      <c r="EY42" s="18">
        <f t="shared" si="30"/>
        <v>2.2745855980595975</v>
      </c>
      <c r="EZ42" s="18">
        <f t="shared" si="30"/>
        <v>1.8801763277516148</v>
      </c>
      <c r="FA42" s="18">
        <f t="shared" si="30"/>
        <v>1.4395025009494855</v>
      </c>
      <c r="FB42" s="18">
        <f t="shared" si="30"/>
        <v>1.8501588281274683</v>
      </c>
      <c r="FC42" s="18">
        <f t="shared" si="30"/>
        <v>0.86317066542866971</v>
      </c>
      <c r="FD42" s="18">
        <f t="shared" si="30"/>
        <v>1.3476446928394559</v>
      </c>
      <c r="FE42" s="18">
        <f t="shared" si="30"/>
        <v>0.45038217137503</v>
      </c>
      <c r="FF42" s="18">
        <f t="shared" si="30"/>
        <v>0.42834250421937003</v>
      </c>
      <c r="FG42" s="18">
        <f t="shared" si="30"/>
        <v>0.59081784642873725</v>
      </c>
      <c r="FH42" s="18">
        <f t="shared" si="30"/>
        <v>0.66734845088740613</v>
      </c>
      <c r="FI42" s="18">
        <f t="shared" si="30"/>
        <v>0.71279145511358166</v>
      </c>
      <c r="FJ42" s="18">
        <f t="shared" si="30"/>
        <v>0.68773846424767804</v>
      </c>
    </row>
    <row r="43" spans="1:166" x14ac:dyDescent="0.2">
      <c r="B43" t="str">
        <f t="shared" si="5"/>
        <v xml:space="preserve"> Services providing</v>
      </c>
      <c r="C43" s="19"/>
      <c r="D43" s="19">
        <f t="shared" ref="D43:AI43" si="31">100*((D12/C12)^4-1)</f>
        <v>4.558998457000607</v>
      </c>
      <c r="E43" s="19">
        <f t="shared" si="31"/>
        <v>5.1399746799549728</v>
      </c>
      <c r="F43" s="19">
        <f t="shared" si="31"/>
        <v>-0.99562647382090974</v>
      </c>
      <c r="G43" s="19">
        <f t="shared" si="31"/>
        <v>-0.2700715340426485</v>
      </c>
      <c r="H43" s="19">
        <f t="shared" si="31"/>
        <v>2.3436819372192108</v>
      </c>
      <c r="I43" s="19">
        <f t="shared" si="31"/>
        <v>2.0245258189141024</v>
      </c>
      <c r="J43" s="19">
        <f t="shared" si="31"/>
        <v>0.39414255709240287</v>
      </c>
      <c r="K43" s="19">
        <f t="shared" si="31"/>
        <v>4.2494627510584193</v>
      </c>
      <c r="L43" s="19">
        <f t="shared" si="31"/>
        <v>0.85878301091559806</v>
      </c>
      <c r="M43" s="19">
        <f t="shared" si="31"/>
        <v>0.65389786947445128</v>
      </c>
      <c r="N43" s="19">
        <f t="shared" si="31"/>
        <v>3.0422046927322866</v>
      </c>
      <c r="O43" s="19">
        <f t="shared" si="31"/>
        <v>3.5079617195177937</v>
      </c>
      <c r="P43" s="19">
        <f t="shared" si="31"/>
        <v>3.7124787523808767</v>
      </c>
      <c r="Q43" s="19">
        <f t="shared" si="31"/>
        <v>7.0270381826945227</v>
      </c>
      <c r="R43" s="19">
        <f t="shared" si="31"/>
        <v>-3.4911895055449227</v>
      </c>
      <c r="S43" s="19">
        <f t="shared" si="31"/>
        <v>4.1421661829245338</v>
      </c>
      <c r="T43" s="19">
        <f t="shared" si="31"/>
        <v>2.9417530123256874</v>
      </c>
      <c r="U43" s="19">
        <f t="shared" si="31"/>
        <v>2.5442791448624602</v>
      </c>
      <c r="V43" s="19">
        <f t="shared" si="31"/>
        <v>4.633509197118757</v>
      </c>
      <c r="W43" s="19">
        <f t="shared" si="31"/>
        <v>2.7504888815907513</v>
      </c>
      <c r="X43" s="19">
        <f t="shared" si="31"/>
        <v>1.3008429262581611</v>
      </c>
      <c r="Y43" s="19">
        <f t="shared" si="31"/>
        <v>3.4856401152843164</v>
      </c>
      <c r="Z43" s="19">
        <f t="shared" si="31"/>
        <v>3.7036475719399053</v>
      </c>
      <c r="AA43" s="19">
        <f t="shared" si="31"/>
        <v>4.6281591994867366</v>
      </c>
      <c r="AB43" s="19">
        <f t="shared" si="31"/>
        <v>2.1480832301420394</v>
      </c>
      <c r="AC43" s="19">
        <f t="shared" si="31"/>
        <v>3.9930438353682041</v>
      </c>
      <c r="AD43" s="19">
        <f t="shared" si="31"/>
        <v>5.1166077935600685</v>
      </c>
      <c r="AE43" s="19">
        <f t="shared" si="31"/>
        <v>2.5164605029835529</v>
      </c>
      <c r="AF43" s="19">
        <f t="shared" si="31"/>
        <v>7.7707239288047791</v>
      </c>
      <c r="AG43" s="19">
        <f t="shared" si="31"/>
        <v>3.0203706435169453</v>
      </c>
      <c r="AH43" s="19">
        <f t="shared" si="31"/>
        <v>4.5080705879917193</v>
      </c>
      <c r="AI43" s="19">
        <f t="shared" si="31"/>
        <v>4.0829932019275317</v>
      </c>
      <c r="AJ43" s="19">
        <f t="shared" ref="AJ43:BO43" si="32">100*((AJ12/AI12)^4-1)</f>
        <v>5.7056583613988909</v>
      </c>
      <c r="AK43" s="19">
        <f t="shared" si="32"/>
        <v>3.9069979140332389</v>
      </c>
      <c r="AL43" s="19">
        <f t="shared" si="32"/>
        <v>4.3995082930788909</v>
      </c>
      <c r="AM43" s="19">
        <f t="shared" si="32"/>
        <v>3.8144341339153565</v>
      </c>
      <c r="AN43" s="19">
        <f t="shared" si="32"/>
        <v>3.0973160383317655</v>
      </c>
      <c r="AO43" s="19">
        <f t="shared" si="32"/>
        <v>5.5422360629474809</v>
      </c>
      <c r="AP43" s="19">
        <f t="shared" si="32"/>
        <v>4.4054413458868957</v>
      </c>
      <c r="AQ43" s="19">
        <f t="shared" si="32"/>
        <v>4.0626099888189771</v>
      </c>
      <c r="AR43" s="19">
        <f t="shared" si="32"/>
        <v>2.19964724413102</v>
      </c>
      <c r="AS43" s="19">
        <f t="shared" si="32"/>
        <v>2.7730046704597777</v>
      </c>
      <c r="AT43" s="19">
        <f t="shared" si="32"/>
        <v>2.8371627265075361</v>
      </c>
      <c r="AU43" s="19">
        <f t="shared" si="32"/>
        <v>-2.020484809315537</v>
      </c>
      <c r="AV43" s="19">
        <f t="shared" si="32"/>
        <v>-1.9849354005186615</v>
      </c>
      <c r="AW43" s="19">
        <f t="shared" si="32"/>
        <v>-4.0276763149820987</v>
      </c>
      <c r="AX43" s="19">
        <f t="shared" si="32"/>
        <v>-4.7306845216539166</v>
      </c>
      <c r="AY43" s="19">
        <f t="shared" si="32"/>
        <v>-2.7788806581315662</v>
      </c>
      <c r="AZ43" s="19">
        <f t="shared" si="32"/>
        <v>-0.87564884808229992</v>
      </c>
      <c r="BA43" s="19">
        <f t="shared" si="32"/>
        <v>2.9139549440867496</v>
      </c>
      <c r="BB43" s="19">
        <f t="shared" si="32"/>
        <v>0.26370977600302936</v>
      </c>
      <c r="BC43" s="19">
        <f t="shared" si="32"/>
        <v>0.56364069226626512</v>
      </c>
      <c r="BD43" s="19">
        <f t="shared" si="32"/>
        <v>-0.52477673188929819</v>
      </c>
      <c r="BE43" s="19">
        <f t="shared" si="32"/>
        <v>0.64773231259471764</v>
      </c>
      <c r="BF43" s="19">
        <f t="shared" si="32"/>
        <v>1.6104961553738084</v>
      </c>
      <c r="BG43" s="19">
        <f t="shared" si="32"/>
        <v>-2.3796067594505921E-2</v>
      </c>
      <c r="BH43" s="19">
        <f t="shared" si="32"/>
        <v>2.0504467076358335</v>
      </c>
      <c r="BI43" s="19">
        <f t="shared" si="32"/>
        <v>1.0698270374833063</v>
      </c>
      <c r="BJ43" s="19">
        <f t="shared" si="32"/>
        <v>2.154460173570949</v>
      </c>
      <c r="BK43" s="19">
        <f t="shared" si="32"/>
        <v>1.2034197898953547</v>
      </c>
      <c r="BL43" s="19">
        <f t="shared" si="32"/>
        <v>2.696796986500849</v>
      </c>
      <c r="BM43" s="19">
        <f t="shared" si="32"/>
        <v>3.0946633250810152</v>
      </c>
      <c r="BN43" s="19">
        <f t="shared" si="32"/>
        <v>2.3641775412024169</v>
      </c>
      <c r="BO43" s="19">
        <f t="shared" si="32"/>
        <v>1.9304964702485217</v>
      </c>
      <c r="BP43" s="19">
        <f t="shared" ref="BP43:CU43" si="33">100*((BP12/BO12)^4-1)</f>
        <v>2.3273597183719241</v>
      </c>
      <c r="BQ43" s="19">
        <f t="shared" si="33"/>
        <v>2.5567340351427381</v>
      </c>
      <c r="BR43" s="19">
        <f t="shared" si="33"/>
        <v>1.8522498450036284</v>
      </c>
      <c r="BS43" s="19">
        <f t="shared" si="33"/>
        <v>3.5973997454193274</v>
      </c>
      <c r="BT43" s="19">
        <f t="shared" si="33"/>
        <v>2.0307053245943063</v>
      </c>
      <c r="BU43" s="19">
        <f t="shared" si="33"/>
        <v>2.3920917316229584</v>
      </c>
      <c r="BV43" s="19">
        <f t="shared" si="33"/>
        <v>2.5685694948919258</v>
      </c>
      <c r="BW43" s="19">
        <f t="shared" si="33"/>
        <v>3.0997735971151741</v>
      </c>
      <c r="BX43" s="19">
        <f t="shared" si="33"/>
        <v>0.32622852432826477</v>
      </c>
      <c r="BY43" s="19">
        <f t="shared" si="33"/>
        <v>1.8796786576535718</v>
      </c>
      <c r="BZ43" s="19">
        <f t="shared" si="33"/>
        <v>-3.7798353000904283</v>
      </c>
      <c r="CA43" s="19">
        <f t="shared" si="33"/>
        <v>-5.3635848471660585</v>
      </c>
      <c r="CB43" s="19">
        <f t="shared" si="33"/>
        <v>-6.5659627105522533</v>
      </c>
      <c r="CC43" s="19">
        <f t="shared" si="33"/>
        <v>-2.4404383391314344</v>
      </c>
      <c r="CD43" s="19">
        <f t="shared" si="33"/>
        <v>-1.4071009356945052</v>
      </c>
      <c r="CE43" s="19">
        <f t="shared" si="33"/>
        <v>-1.0745445264243036</v>
      </c>
      <c r="CF43" s="19">
        <f t="shared" si="33"/>
        <v>2.4824978723140045</v>
      </c>
      <c r="CG43" s="19">
        <f t="shared" si="33"/>
        <v>1.090960988567824</v>
      </c>
      <c r="CH43" s="19">
        <f t="shared" si="33"/>
        <v>2.4259615133388035</v>
      </c>
      <c r="CI43" s="19">
        <f t="shared" si="33"/>
        <v>1.3305336725860872</v>
      </c>
      <c r="CJ43" s="19">
        <f t="shared" si="33"/>
        <v>2.0395146391478214</v>
      </c>
      <c r="CK43" s="19">
        <f t="shared" si="33"/>
        <v>1.465566366760318</v>
      </c>
      <c r="CL43" s="19">
        <f t="shared" si="33"/>
        <v>1.7968551457762327</v>
      </c>
      <c r="CM43" s="19">
        <f t="shared" si="33"/>
        <v>2.281837841656853</v>
      </c>
      <c r="CN43" s="19">
        <f t="shared" si="33"/>
        <v>3.0860907937675597</v>
      </c>
      <c r="CO43" s="19">
        <f t="shared" si="33"/>
        <v>1.0387393242895948</v>
      </c>
      <c r="CP43" s="19">
        <f t="shared" si="33"/>
        <v>3.4885099575066025</v>
      </c>
      <c r="CQ43" s="19">
        <f t="shared" si="33"/>
        <v>2.566272580702389</v>
      </c>
      <c r="CR43" s="19">
        <f t="shared" si="33"/>
        <v>2.5499139604211019</v>
      </c>
      <c r="CS43" s="19">
        <f t="shared" si="33"/>
        <v>2.5012547333207236</v>
      </c>
      <c r="CT43" s="19">
        <f t="shared" si="33"/>
        <v>4.055827042098481</v>
      </c>
      <c r="CU43" s="19">
        <f t="shared" si="33"/>
        <v>2.9948587652290248</v>
      </c>
      <c r="CV43" s="19">
        <f t="shared" ref="CV43:EA43" si="34">100*((CV12/CU12)^4-1)</f>
        <v>1.011528160189612</v>
      </c>
      <c r="CW43" s="19">
        <f t="shared" si="34"/>
        <v>4.2634065349252293</v>
      </c>
      <c r="CX43" s="19">
        <f t="shared" si="34"/>
        <v>2.2752806928860503</v>
      </c>
      <c r="CY43" s="19">
        <f t="shared" si="34"/>
        <v>2.7402730679270126</v>
      </c>
      <c r="CZ43" s="19">
        <f t="shared" si="34"/>
        <v>3.498946299212724</v>
      </c>
      <c r="DA43" s="19">
        <f t="shared" si="34"/>
        <v>4.1295326031675073</v>
      </c>
      <c r="DB43" s="19">
        <f t="shared" si="34"/>
        <v>3.1989434145278661</v>
      </c>
      <c r="DC43" s="19">
        <f t="shared" si="34"/>
        <v>3.4565715821458731</v>
      </c>
      <c r="DD43" s="19">
        <f t="shared" si="34"/>
        <v>4.3225247037850245</v>
      </c>
      <c r="DE43" s="19">
        <f t="shared" si="34"/>
        <v>3.1723370609155976</v>
      </c>
      <c r="DF43" s="19">
        <f t="shared" si="34"/>
        <v>2.9902305966341913</v>
      </c>
      <c r="DG43" s="19">
        <f t="shared" si="34"/>
        <v>2.9290799448750127</v>
      </c>
      <c r="DH43" s="19">
        <f t="shared" si="34"/>
        <v>3.9461868008230816</v>
      </c>
      <c r="DI43" s="19">
        <f t="shared" si="34"/>
        <v>2.4207515038184635</v>
      </c>
      <c r="DJ43" s="19">
        <f t="shared" si="34"/>
        <v>2.4156736611266938</v>
      </c>
      <c r="DK43" s="19">
        <f t="shared" si="34"/>
        <v>2.8165644993551231</v>
      </c>
      <c r="DL43" s="19">
        <f t="shared" si="34"/>
        <v>1.3215323669018231</v>
      </c>
      <c r="DM43" s="19">
        <f t="shared" si="34"/>
        <v>1.6600982828144373</v>
      </c>
      <c r="DN43" s="19">
        <f t="shared" si="34"/>
        <v>2.4875007046937458</v>
      </c>
      <c r="DO43" s="19">
        <f t="shared" si="34"/>
        <v>1.4686687722854419</v>
      </c>
      <c r="DP43" s="19">
        <f t="shared" si="34"/>
        <v>3.145982042157569</v>
      </c>
      <c r="DQ43" s="19">
        <f t="shared" si="34"/>
        <v>3.8023440940173625</v>
      </c>
      <c r="DR43" s="19">
        <f t="shared" si="34"/>
        <v>1.9874057012382318</v>
      </c>
      <c r="DS43" s="19">
        <f t="shared" si="34"/>
        <v>0.95843834330804345</v>
      </c>
      <c r="DT43" s="19">
        <f t="shared" si="34"/>
        <v>-38.988771112736252</v>
      </c>
      <c r="DU43" s="19">
        <f t="shared" si="34"/>
        <v>15.733840236721242</v>
      </c>
      <c r="DV43" s="19">
        <f t="shared" si="34"/>
        <v>4.9790847210944733</v>
      </c>
      <c r="DW43" s="19">
        <f t="shared" si="34"/>
        <v>-0.11403861899319523</v>
      </c>
      <c r="DX43" s="19">
        <f t="shared" si="34"/>
        <v>6.9349959498850255</v>
      </c>
      <c r="DY43" s="19">
        <f t="shared" si="34"/>
        <v>10.267530901802434</v>
      </c>
      <c r="DZ43" s="19">
        <f t="shared" si="34"/>
        <v>8.5185254915577389</v>
      </c>
      <c r="EA43" s="19">
        <f t="shared" si="34"/>
        <v>1.5920711734730419</v>
      </c>
      <c r="EB43" s="19">
        <f t="shared" ref="EB43:FJ43" si="35">100*((EB12/EA12)^4-1)</f>
        <v>3.4367265581078721</v>
      </c>
      <c r="EC43" s="19">
        <f t="shared" si="35"/>
        <v>4.7542892937616488</v>
      </c>
      <c r="ED43" s="19">
        <f t="shared" si="35"/>
        <v>-0.8700896716495321</v>
      </c>
      <c r="EE43" s="19">
        <f t="shared" si="35"/>
        <v>0.56986781712848877</v>
      </c>
      <c r="EF43" s="19">
        <f t="shared" si="35"/>
        <v>0.86768338320650784</v>
      </c>
      <c r="EG43" s="19">
        <f t="shared" si="35"/>
        <v>-1.180286492132232</v>
      </c>
      <c r="EH43" s="19">
        <f t="shared" si="35"/>
        <v>0.45542052839264713</v>
      </c>
      <c r="EI43" s="19">
        <f t="shared" si="35"/>
        <v>2.4856127728969168</v>
      </c>
      <c r="EJ43" s="19">
        <f t="shared" si="35"/>
        <v>2.0025395131677559</v>
      </c>
      <c r="EK43" s="19">
        <f t="shared" si="35"/>
        <v>1.3367290000537047</v>
      </c>
      <c r="EL43" s="19">
        <f t="shared" si="35"/>
        <v>-1.182658294239558</v>
      </c>
      <c r="EM43" s="19">
        <f t="shared" si="35"/>
        <v>1.1532631044498975</v>
      </c>
      <c r="EN43" s="18">
        <f t="shared" si="35"/>
        <v>0.9428357747568894</v>
      </c>
      <c r="EO43" s="18">
        <f t="shared" si="35"/>
        <v>0.68354093430122997</v>
      </c>
      <c r="EP43" s="18">
        <f t="shared" si="35"/>
        <v>0.51519897871672438</v>
      </c>
      <c r="EQ43" s="18">
        <f t="shared" si="35"/>
        <v>0.61799102395585503</v>
      </c>
      <c r="ER43" s="18">
        <f t="shared" si="35"/>
        <v>0.3822279974225129</v>
      </c>
      <c r="ES43" s="18">
        <f t="shared" si="35"/>
        <v>0.40165320448692921</v>
      </c>
      <c r="ET43" s="18">
        <f t="shared" si="35"/>
        <v>0.86939734747006892</v>
      </c>
      <c r="EU43" s="18">
        <f t="shared" si="35"/>
        <v>0.7238630451767758</v>
      </c>
      <c r="EV43" s="18">
        <f t="shared" si="35"/>
        <v>0.58034434026139614</v>
      </c>
      <c r="EW43" s="18">
        <f t="shared" si="35"/>
        <v>0.70922070227856793</v>
      </c>
      <c r="EX43" s="18">
        <f t="shared" si="35"/>
        <v>0.78259853720055172</v>
      </c>
      <c r="EY43" s="18">
        <f t="shared" si="35"/>
        <v>0.91075577397794483</v>
      </c>
      <c r="EZ43" s="18">
        <f t="shared" si="35"/>
        <v>1.1001981496905788</v>
      </c>
      <c r="FA43" s="18">
        <f t="shared" si="35"/>
        <v>1.1625994111702509</v>
      </c>
      <c r="FB43" s="18">
        <f t="shared" si="35"/>
        <v>1.3322260682669063</v>
      </c>
      <c r="FC43" s="18">
        <f t="shared" si="35"/>
        <v>1.3691056740505081</v>
      </c>
      <c r="FD43" s="18">
        <f t="shared" si="35"/>
        <v>1.3894409285588827</v>
      </c>
      <c r="FE43" s="18">
        <f t="shared" si="35"/>
        <v>1.4143379877323836</v>
      </c>
      <c r="FF43" s="18">
        <f t="shared" si="35"/>
        <v>1.4866501420805589</v>
      </c>
      <c r="FG43" s="18">
        <f t="shared" si="35"/>
        <v>1.5296726984554088</v>
      </c>
      <c r="FH43" s="18">
        <f t="shared" si="35"/>
        <v>1.5739492904839114</v>
      </c>
      <c r="FI43" s="18">
        <f t="shared" si="35"/>
        <v>1.4530974324549861</v>
      </c>
      <c r="FJ43" s="18">
        <f t="shared" si="35"/>
        <v>1.2751390518640493</v>
      </c>
    </row>
    <row r="44" spans="1:166" x14ac:dyDescent="0.2">
      <c r="B44" t="str">
        <f t="shared" si="5"/>
        <v xml:space="preserve">   Wholesale and retail trade</v>
      </c>
      <c r="C44" s="19"/>
      <c r="D44" s="19">
        <f t="shared" ref="D44:AI44" si="36">100*((D13/C13)^4-1)</f>
        <v>0.15105737490423987</v>
      </c>
      <c r="E44" s="19">
        <f t="shared" si="36"/>
        <v>1.1366751497267069</v>
      </c>
      <c r="F44" s="19">
        <f t="shared" si="36"/>
        <v>4.7474122008703601</v>
      </c>
      <c r="G44" s="19">
        <f t="shared" si="36"/>
        <v>-7.6539306318425755</v>
      </c>
      <c r="H44" s="19">
        <f t="shared" si="36"/>
        <v>-0.22742338947400187</v>
      </c>
      <c r="I44" s="19">
        <f t="shared" si="36"/>
        <v>-1.4346157459950826</v>
      </c>
      <c r="J44" s="19">
        <f t="shared" si="36"/>
        <v>-1.0624075801284216</v>
      </c>
      <c r="K44" s="19">
        <f t="shared" si="36"/>
        <v>4.1107839144158831</v>
      </c>
      <c r="L44" s="19">
        <f t="shared" si="36"/>
        <v>-7.560721711166174E-2</v>
      </c>
      <c r="M44" s="19">
        <f t="shared" si="36"/>
        <v>-1.9522596714615204</v>
      </c>
      <c r="N44" s="19">
        <f t="shared" si="36"/>
        <v>0.99188559439353785</v>
      </c>
      <c r="O44" s="19">
        <f t="shared" si="36"/>
        <v>1.6787119165572406</v>
      </c>
      <c r="P44" s="19">
        <f t="shared" si="36"/>
        <v>0.68136405546812551</v>
      </c>
      <c r="Q44" s="19">
        <f t="shared" si="36"/>
        <v>8.5539522951137528</v>
      </c>
      <c r="R44" s="19">
        <f t="shared" si="36"/>
        <v>-6.6936411590436844</v>
      </c>
      <c r="S44" s="19">
        <f t="shared" si="36"/>
        <v>1.5874205671053909</v>
      </c>
      <c r="T44" s="19">
        <f t="shared" si="36"/>
        <v>1.6569031832338377</v>
      </c>
      <c r="U44" s="19">
        <f t="shared" si="36"/>
        <v>4.3941229755891431</v>
      </c>
      <c r="V44" s="19">
        <f t="shared" si="36"/>
        <v>1.2595936352311599</v>
      </c>
      <c r="W44" s="19">
        <f t="shared" si="36"/>
        <v>3.3494832416603781</v>
      </c>
      <c r="X44" s="19">
        <f t="shared" si="36"/>
        <v>1.7614255652071531</v>
      </c>
      <c r="Y44" s="19">
        <f t="shared" si="36"/>
        <v>4.5023937126338565</v>
      </c>
      <c r="Z44" s="19">
        <f t="shared" si="36"/>
        <v>3.3439510918893411</v>
      </c>
      <c r="AA44" s="19">
        <f t="shared" si="36"/>
        <v>7.313676393604096</v>
      </c>
      <c r="AB44" s="19">
        <f t="shared" si="36"/>
        <v>2.4714167317433144</v>
      </c>
      <c r="AC44" s="19">
        <f t="shared" si="36"/>
        <v>2.102609047635795</v>
      </c>
      <c r="AD44" s="19">
        <f t="shared" si="36"/>
        <v>2.7960566557232447</v>
      </c>
      <c r="AE44" s="19">
        <f t="shared" si="36"/>
        <v>-0.89017678063180172</v>
      </c>
      <c r="AF44" s="19">
        <f t="shared" si="36"/>
        <v>10.142339041917436</v>
      </c>
      <c r="AG44" s="19">
        <f t="shared" si="36"/>
        <v>3.2655938045204502</v>
      </c>
      <c r="AH44" s="19">
        <f t="shared" si="36"/>
        <v>6.2769176940741467</v>
      </c>
      <c r="AI44" s="19">
        <f t="shared" si="36"/>
        <v>0.1314060269626216</v>
      </c>
      <c r="AJ44" s="19">
        <f t="shared" ref="AJ44:BO44" si="37">100*((AJ13/AI13)^4-1)</f>
        <v>4.4037513988652188</v>
      </c>
      <c r="AK44" s="19">
        <f t="shared" si="37"/>
        <v>3.3535942470762636</v>
      </c>
      <c r="AL44" s="19">
        <f t="shared" si="37"/>
        <v>6.8690403344652706</v>
      </c>
      <c r="AM44" s="19">
        <f t="shared" si="37"/>
        <v>3.4651063982281682</v>
      </c>
      <c r="AN44" s="19">
        <f t="shared" si="37"/>
        <v>1.5160816340227479</v>
      </c>
      <c r="AO44" s="19">
        <f t="shared" si="37"/>
        <v>5.4913158308678822</v>
      </c>
      <c r="AP44" s="19">
        <f t="shared" si="37"/>
        <v>4.7121066734735484</v>
      </c>
      <c r="AQ44" s="19">
        <f t="shared" si="37"/>
        <v>3.7758001143486819</v>
      </c>
      <c r="AR44" s="19">
        <f t="shared" si="37"/>
        <v>1.5205383915953385</v>
      </c>
      <c r="AS44" s="19">
        <f t="shared" si="37"/>
        <v>-0.36101046208163456</v>
      </c>
      <c r="AT44" s="19">
        <f t="shared" si="37"/>
        <v>2.3727008744476752</v>
      </c>
      <c r="AU44" s="19">
        <f t="shared" si="37"/>
        <v>-2.1998415777378266</v>
      </c>
      <c r="AV44" s="19">
        <f t="shared" si="37"/>
        <v>-4.5036407142396095</v>
      </c>
      <c r="AW44" s="19">
        <f t="shared" si="37"/>
        <v>-7.1774776346591356</v>
      </c>
      <c r="AX44" s="19">
        <f t="shared" si="37"/>
        <v>-10.151245381809016</v>
      </c>
      <c r="AY44" s="19">
        <f t="shared" si="37"/>
        <v>-8.3408326808092283</v>
      </c>
      <c r="AZ44" s="19">
        <f t="shared" si="37"/>
        <v>-6.3022063170729776</v>
      </c>
      <c r="BA44" s="19">
        <f t="shared" si="37"/>
        <v>13.202785294896756</v>
      </c>
      <c r="BB44" s="19">
        <f t="shared" si="37"/>
        <v>-2.6090392607971191</v>
      </c>
      <c r="BC44" s="19">
        <f t="shared" si="37"/>
        <v>0.32386015121268485</v>
      </c>
      <c r="BD44" s="19">
        <f t="shared" si="37"/>
        <v>-2.4338331281538061</v>
      </c>
      <c r="BE44" s="19">
        <f t="shared" si="37"/>
        <v>1.0447185294409023</v>
      </c>
      <c r="BF44" s="19">
        <f t="shared" si="37"/>
        <v>-0.12968064432243853</v>
      </c>
      <c r="BG44" s="19">
        <f t="shared" si="37"/>
        <v>-6.4877136784047273E-2</v>
      </c>
      <c r="BH44" s="19">
        <f t="shared" si="37"/>
        <v>2.2250457699088733</v>
      </c>
      <c r="BI44" s="19">
        <f t="shared" si="37"/>
        <v>-0.51537982644914715</v>
      </c>
      <c r="BJ44" s="19">
        <f t="shared" si="37"/>
        <v>-6.4615133987400153E-2</v>
      </c>
      <c r="BK44" s="19">
        <f t="shared" si="37"/>
        <v>2.0846205059453338</v>
      </c>
      <c r="BL44" s="19">
        <f t="shared" si="37"/>
        <v>2.9254471812669047</v>
      </c>
      <c r="BM44" s="19">
        <f t="shared" si="37"/>
        <v>2.8389913248216381</v>
      </c>
      <c r="BN44" s="19">
        <f t="shared" si="37"/>
        <v>1.9799798694488668</v>
      </c>
      <c r="BO44" s="19">
        <f t="shared" si="37"/>
        <v>1.0768768267233053</v>
      </c>
      <c r="BP44" s="19">
        <f t="shared" ref="BP44:CU44" si="38">100*((BP13/BO13)^4-1)</f>
        <v>0.44118738698148974</v>
      </c>
      <c r="BQ44" s="19">
        <f t="shared" si="38"/>
        <v>0.63001852812474279</v>
      </c>
      <c r="BR44" s="19">
        <f t="shared" si="38"/>
        <v>-0.62607414501137937</v>
      </c>
      <c r="BS44" s="19">
        <f t="shared" si="38"/>
        <v>4.9934479486997141</v>
      </c>
      <c r="BT44" s="19">
        <f t="shared" si="38"/>
        <v>1.2476455573076084</v>
      </c>
      <c r="BU44" s="19">
        <f t="shared" si="38"/>
        <v>1.8699821102308167</v>
      </c>
      <c r="BV44" s="19">
        <f t="shared" si="38"/>
        <v>1.7363935577801026</v>
      </c>
      <c r="BW44" s="19">
        <f t="shared" si="38"/>
        <v>4.5543051318422068</v>
      </c>
      <c r="BX44" s="19">
        <f t="shared" si="38"/>
        <v>-3.1769653398046938</v>
      </c>
      <c r="BY44" s="19">
        <f t="shared" si="38"/>
        <v>-6.1148052940729336E-2</v>
      </c>
      <c r="BZ44" s="19">
        <f t="shared" si="38"/>
        <v>-7.7758496416756584</v>
      </c>
      <c r="CA44" s="19">
        <f t="shared" si="38"/>
        <v>-10.196870922122903</v>
      </c>
      <c r="CB44" s="19">
        <f t="shared" si="38"/>
        <v>-9.0981093076415327</v>
      </c>
      <c r="CC44" s="19">
        <f t="shared" si="38"/>
        <v>-2.9225916964410015</v>
      </c>
      <c r="CD44" s="19">
        <f t="shared" si="38"/>
        <v>-4.7428710753204983</v>
      </c>
      <c r="CE44" s="19">
        <f t="shared" si="38"/>
        <v>-5.2507664819530842</v>
      </c>
      <c r="CF44" s="19">
        <f t="shared" si="38"/>
        <v>1.7077575063223938</v>
      </c>
      <c r="CG44" s="19">
        <f t="shared" si="38"/>
        <v>-0.60692735535565756</v>
      </c>
      <c r="CH44" s="19">
        <f t="shared" si="38"/>
        <v>2.3904008176049762</v>
      </c>
      <c r="CI44" s="19">
        <f t="shared" si="38"/>
        <v>1.2168188636818567</v>
      </c>
      <c r="CJ44" s="19">
        <f t="shared" si="38"/>
        <v>2.1642774080091742</v>
      </c>
      <c r="CK44" s="19">
        <f t="shared" si="38"/>
        <v>0.26720091996270678</v>
      </c>
      <c r="CL44" s="19">
        <f t="shared" si="38"/>
        <v>-0.39953337789268017</v>
      </c>
      <c r="CM44" s="19">
        <f t="shared" si="38"/>
        <v>2.2212026555459952</v>
      </c>
      <c r="CN44" s="19">
        <f t="shared" si="38"/>
        <v>3.7699980715299342</v>
      </c>
      <c r="CO44" s="19">
        <f t="shared" si="38"/>
        <v>2.3222056779851785</v>
      </c>
      <c r="CP44" s="19">
        <f t="shared" si="38"/>
        <v>1.3805367380073763</v>
      </c>
      <c r="CQ44" s="19">
        <f t="shared" si="38"/>
        <v>3.7002556154710486</v>
      </c>
      <c r="CR44" s="19">
        <f t="shared" si="38"/>
        <v>2.6745650390605613</v>
      </c>
      <c r="CS44" s="19">
        <f t="shared" si="38"/>
        <v>2.9188063121358132</v>
      </c>
      <c r="CT44" s="19">
        <f t="shared" si="38"/>
        <v>3.6154564834324665</v>
      </c>
      <c r="CU44" s="19">
        <f t="shared" si="38"/>
        <v>1.715744495452376</v>
      </c>
      <c r="CV44" s="19">
        <f t="shared" ref="CV44:EA44" si="39">100*((CV13/CU13)^4-1)</f>
        <v>-0.37670653495599504</v>
      </c>
      <c r="CW44" s="19">
        <f t="shared" si="39"/>
        <v>3.5064832986957395</v>
      </c>
      <c r="CX44" s="19">
        <f t="shared" si="39"/>
        <v>0.93918116089775072</v>
      </c>
      <c r="CY44" s="19">
        <f t="shared" si="39"/>
        <v>3.340137465611881</v>
      </c>
      <c r="CZ44" s="19">
        <f t="shared" si="39"/>
        <v>2.1156704080834032</v>
      </c>
      <c r="DA44" s="19">
        <f t="shared" si="39"/>
        <v>2.5419177704347318</v>
      </c>
      <c r="DB44" s="19">
        <f t="shared" si="39"/>
        <v>-0.60891891880667792</v>
      </c>
      <c r="DC44" s="19">
        <f t="shared" si="39"/>
        <v>0.61264945725789666</v>
      </c>
      <c r="DD44" s="19">
        <f t="shared" si="39"/>
        <v>2.4015557546244182</v>
      </c>
      <c r="DE44" s="19">
        <f t="shared" si="39"/>
        <v>0.24290257528067905</v>
      </c>
      <c r="DF44" s="19">
        <f t="shared" si="39"/>
        <v>0.97367303018454088</v>
      </c>
      <c r="DG44" s="19">
        <f t="shared" si="39"/>
        <v>1.8883206869039881</v>
      </c>
      <c r="DH44" s="19">
        <f t="shared" si="39"/>
        <v>1.0880963824171586</v>
      </c>
      <c r="DI44" s="19">
        <f t="shared" si="39"/>
        <v>0.66209991430208337</v>
      </c>
      <c r="DJ44" s="19">
        <f t="shared" si="39"/>
        <v>-0.77698548803524226</v>
      </c>
      <c r="DK44" s="19">
        <f t="shared" si="39"/>
        <v>2.1187308582961695</v>
      </c>
      <c r="DL44" s="19">
        <f t="shared" si="39"/>
        <v>-2.0747720232012767</v>
      </c>
      <c r="DM44" s="19">
        <f t="shared" si="39"/>
        <v>6.0073588454745419E-2</v>
      </c>
      <c r="DN44" s="19">
        <f t="shared" si="39"/>
        <v>-2.2624866270989474</v>
      </c>
      <c r="DO44" s="19">
        <f t="shared" si="39"/>
        <v>4.0460898414019564</v>
      </c>
      <c r="DP44" s="19">
        <f t="shared" si="39"/>
        <v>-4.467903864316658</v>
      </c>
      <c r="DQ44" s="19">
        <f t="shared" si="39"/>
        <v>-2.5756790519008588</v>
      </c>
      <c r="DR44" s="19">
        <f t="shared" si="39"/>
        <v>-0.97057213671580822</v>
      </c>
      <c r="DS44" s="19">
        <f t="shared" si="39"/>
        <v>-0.24390232553168634</v>
      </c>
      <c r="DT44" s="19">
        <f t="shared" si="39"/>
        <v>-38.47575939481753</v>
      </c>
      <c r="DU44" s="19">
        <f t="shared" si="39"/>
        <v>28.724531240469318</v>
      </c>
      <c r="DV44" s="19">
        <f t="shared" si="39"/>
        <v>7.6549921079669847</v>
      </c>
      <c r="DW44" s="19">
        <f t="shared" si="39"/>
        <v>5.1159741925457691</v>
      </c>
      <c r="DX44" s="19">
        <f t="shared" si="39"/>
        <v>7.2832949655428525</v>
      </c>
      <c r="DY44" s="19">
        <f t="shared" si="39"/>
        <v>2.3641847866188614</v>
      </c>
      <c r="DZ44" s="19">
        <f t="shared" si="39"/>
        <v>3.1010265613169441</v>
      </c>
      <c r="EA44" s="19">
        <f t="shared" si="39"/>
        <v>-12.948531417187093</v>
      </c>
      <c r="EB44" s="19">
        <f t="shared" ref="EB44:FJ44" si="40">100*((EB13/EA13)^4-1)</f>
        <v>0.69471594962691174</v>
      </c>
      <c r="EC44" s="19">
        <f t="shared" si="40"/>
        <v>1.2636077762564479</v>
      </c>
      <c r="ED44" s="19">
        <f t="shared" si="40"/>
        <v>-3.15886706243238</v>
      </c>
      <c r="EE44" s="19">
        <f t="shared" si="40"/>
        <v>5.9415602869807405</v>
      </c>
      <c r="EF44" s="19">
        <f t="shared" si="40"/>
        <v>-0.49735682320130037</v>
      </c>
      <c r="EG44" s="19">
        <f t="shared" si="40"/>
        <v>-3.7502524755531508</v>
      </c>
      <c r="EH44" s="19">
        <f t="shared" si="40"/>
        <v>-2.8649646345174862</v>
      </c>
      <c r="EI44" s="19">
        <f t="shared" si="40"/>
        <v>1.3385201504548139</v>
      </c>
      <c r="EJ44" s="19">
        <f t="shared" si="40"/>
        <v>0.76069387996358095</v>
      </c>
      <c r="EK44" s="19">
        <f t="shared" si="40"/>
        <v>-1.6926191052631712</v>
      </c>
      <c r="EL44" s="19">
        <f t="shared" si="40"/>
        <v>-3.6246210298041093</v>
      </c>
      <c r="EM44" s="19">
        <f t="shared" si="40"/>
        <v>3.1050583558232425</v>
      </c>
      <c r="EN44" s="18">
        <f t="shared" si="40"/>
        <v>0.57849969291785541</v>
      </c>
      <c r="EO44" s="18">
        <f t="shared" si="40"/>
        <v>-0.19472160782640913</v>
      </c>
      <c r="EP44" s="18">
        <f t="shared" si="40"/>
        <v>0.45440843072510617</v>
      </c>
      <c r="EQ44" s="18">
        <f t="shared" si="40"/>
        <v>1.0701023575008239</v>
      </c>
      <c r="ER44" s="18">
        <f t="shared" si="40"/>
        <v>1.0932254761543581</v>
      </c>
      <c r="ES44" s="18">
        <f t="shared" si="40"/>
        <v>1.8676719182980639</v>
      </c>
      <c r="ET44" s="18">
        <f t="shared" si="40"/>
        <v>1.2827385048506112</v>
      </c>
      <c r="EU44" s="18">
        <f t="shared" si="40"/>
        <v>1.5463752352609994</v>
      </c>
      <c r="EV44" s="18">
        <f t="shared" si="40"/>
        <v>1.0977168336947285</v>
      </c>
      <c r="EW44" s="18">
        <f t="shared" si="40"/>
        <v>0.59010560945123025</v>
      </c>
      <c r="EX44" s="18">
        <f t="shared" si="40"/>
        <v>-9.3709901903316073E-2</v>
      </c>
      <c r="EY44" s="18">
        <f t="shared" si="40"/>
        <v>-1.3882101264009461</v>
      </c>
      <c r="EZ44" s="18">
        <f t="shared" si="40"/>
        <v>0.29679767771850774</v>
      </c>
      <c r="FA44" s="18">
        <f t="shared" si="40"/>
        <v>0.63429561726142669</v>
      </c>
      <c r="FB44" s="18">
        <f t="shared" si="40"/>
        <v>0.70405035037168773</v>
      </c>
      <c r="FC44" s="18">
        <f t="shared" si="40"/>
        <v>0.48094478164151244</v>
      </c>
      <c r="FD44" s="18">
        <f t="shared" si="40"/>
        <v>0.70887620609620949</v>
      </c>
      <c r="FE44" s="18">
        <f t="shared" si="40"/>
        <v>0.58523568959614192</v>
      </c>
      <c r="FF44" s="18">
        <f t="shared" si="40"/>
        <v>0.51858001160061118</v>
      </c>
      <c r="FG44" s="18">
        <f t="shared" si="40"/>
        <v>0.54946274391127758</v>
      </c>
      <c r="FH44" s="18">
        <f t="shared" si="40"/>
        <v>0.59951260404156326</v>
      </c>
      <c r="FI44" s="18">
        <f t="shared" si="40"/>
        <v>0.60454103358118516</v>
      </c>
      <c r="FJ44" s="18">
        <f t="shared" si="40"/>
        <v>0.3426198412422865</v>
      </c>
    </row>
    <row r="45" spans="1:166" x14ac:dyDescent="0.2">
      <c r="B45" t="str">
        <f t="shared" si="5"/>
        <v xml:space="preserve">   Transportation and public utilities</v>
      </c>
      <c r="C45" s="19"/>
      <c r="D45" s="19">
        <f t="shared" ref="D45:AI45" si="41">100*((D14/C14)^4-1)</f>
        <v>27.279150068602309</v>
      </c>
      <c r="E45" s="19">
        <f t="shared" si="41"/>
        <v>14.631137751653833</v>
      </c>
      <c r="F45" s="19">
        <f t="shared" si="41"/>
        <v>-18.87924727995447</v>
      </c>
      <c r="G45" s="19">
        <f t="shared" si="41"/>
        <v>4.2575598468452602</v>
      </c>
      <c r="H45" s="19">
        <f t="shared" si="41"/>
        <v>4.2127260402655464</v>
      </c>
      <c r="I45" s="19">
        <f t="shared" si="41"/>
        <v>19.206483408754082</v>
      </c>
      <c r="J45" s="19">
        <f t="shared" si="41"/>
        <v>-16.111945306612064</v>
      </c>
      <c r="K45" s="19">
        <f t="shared" si="41"/>
        <v>-12.457104805974517</v>
      </c>
      <c r="L45" s="19">
        <f t="shared" si="41"/>
        <v>8.7620831636280982</v>
      </c>
      <c r="M45" s="19">
        <f t="shared" si="41"/>
        <v>4.4892391742331172</v>
      </c>
      <c r="N45" s="19">
        <f t="shared" si="41"/>
        <v>-13.167666534700306</v>
      </c>
      <c r="O45" s="19">
        <f t="shared" si="41"/>
        <v>-0.79601594417869626</v>
      </c>
      <c r="P45" s="19">
        <f t="shared" si="41"/>
        <v>2.6645352591003757E-13</v>
      </c>
      <c r="Q45" s="19">
        <f t="shared" si="41"/>
        <v>14.014938271604493</v>
      </c>
      <c r="R45" s="19">
        <f t="shared" si="41"/>
        <v>-26.329949604334036</v>
      </c>
      <c r="S45" s="19">
        <f t="shared" si="41"/>
        <v>12.222509633679701</v>
      </c>
      <c r="T45" s="19">
        <f t="shared" si="41"/>
        <v>8.3696398103843439</v>
      </c>
      <c r="U45" s="19">
        <f t="shared" si="41"/>
        <v>9.3281825966260001</v>
      </c>
      <c r="V45" s="19">
        <f t="shared" si="41"/>
        <v>-6.0818365653374062</v>
      </c>
      <c r="W45" s="19">
        <f t="shared" si="41"/>
        <v>-11.099777514752951</v>
      </c>
      <c r="X45" s="19">
        <f t="shared" si="41"/>
        <v>10.717744665375029</v>
      </c>
      <c r="Y45" s="19">
        <f t="shared" si="41"/>
        <v>14.482691250713998</v>
      </c>
      <c r="Z45" s="19">
        <f t="shared" si="41"/>
        <v>-8.1765157894048812</v>
      </c>
      <c r="AA45" s="19">
        <f t="shared" si="41"/>
        <v>1.8414511662369737</v>
      </c>
      <c r="AB45" s="19">
        <f t="shared" si="41"/>
        <v>-4.8506658224826138</v>
      </c>
      <c r="AC45" s="19">
        <f t="shared" si="41"/>
        <v>27.778860598209889</v>
      </c>
      <c r="AD45" s="19">
        <f t="shared" si="41"/>
        <v>4.2774760782988031</v>
      </c>
      <c r="AE45" s="19">
        <f t="shared" si="41"/>
        <v>-6.2218748068913037</v>
      </c>
      <c r="AF45" s="19">
        <f t="shared" si="41"/>
        <v>13.320340267062548</v>
      </c>
      <c r="AG45" s="19">
        <f t="shared" si="41"/>
        <v>-7.0476919307737695</v>
      </c>
      <c r="AH45" s="19">
        <f t="shared" si="41"/>
        <v>-17.415797449708325</v>
      </c>
      <c r="AI45" s="19">
        <f t="shared" si="41"/>
        <v>30.899610066219129</v>
      </c>
      <c r="AJ45" s="19">
        <f t="shared" ref="AJ45:BO45" si="42">100*((AJ14/AI14)^4-1)</f>
        <v>13.404293489125463</v>
      </c>
      <c r="AK45" s="19">
        <f t="shared" si="42"/>
        <v>2.1194436164459818</v>
      </c>
      <c r="AL45" s="19">
        <f t="shared" si="42"/>
        <v>-1.1570604336207491</v>
      </c>
      <c r="AM45" s="19">
        <f t="shared" si="42"/>
        <v>-3.450924316479953</v>
      </c>
      <c r="AN45" s="19">
        <f t="shared" si="42"/>
        <v>2.6119136263394571</v>
      </c>
      <c r="AO45" s="19">
        <f t="shared" si="42"/>
        <v>-2.3160569781166096</v>
      </c>
      <c r="AP45" s="19">
        <f t="shared" si="42"/>
        <v>11.257037148888681</v>
      </c>
      <c r="AQ45" s="19">
        <f t="shared" si="42"/>
        <v>-15.485671731666105</v>
      </c>
      <c r="AR45" s="19">
        <f t="shared" si="42"/>
        <v>5.1069205240937166</v>
      </c>
      <c r="AS45" s="19">
        <f t="shared" si="42"/>
        <v>-2.3363477796025212</v>
      </c>
      <c r="AT45" s="19">
        <f t="shared" si="42"/>
        <v>9.8269745097047121</v>
      </c>
      <c r="AU45" s="19">
        <f t="shared" si="42"/>
        <v>-8.0810446230212492</v>
      </c>
      <c r="AV45" s="19">
        <f t="shared" si="42"/>
        <v>-3.7313647484487844</v>
      </c>
      <c r="AW45" s="19">
        <f t="shared" si="42"/>
        <v>-10.320914247898216</v>
      </c>
      <c r="AX45" s="19">
        <f t="shared" si="42"/>
        <v>-12.607445306807818</v>
      </c>
      <c r="AY45" s="19">
        <f t="shared" si="42"/>
        <v>-4.9803299552966918</v>
      </c>
      <c r="AZ45" s="19">
        <f t="shared" si="42"/>
        <v>-2.2936287480804118</v>
      </c>
      <c r="BA45" s="19">
        <f t="shared" si="42"/>
        <v>1.5604386847066554</v>
      </c>
      <c r="BB45" s="19">
        <f t="shared" si="42"/>
        <v>-1.5364631198097389</v>
      </c>
      <c r="BC45" s="19">
        <f t="shared" si="42"/>
        <v>-3.0668637523106002</v>
      </c>
      <c r="BD45" s="19">
        <f t="shared" si="42"/>
        <v>-6.1089192519593443</v>
      </c>
      <c r="BE45" s="19">
        <f t="shared" si="42"/>
        <v>1.3302111968846786</v>
      </c>
      <c r="BF45" s="19">
        <f t="shared" si="42"/>
        <v>1.0595934037294752</v>
      </c>
      <c r="BG45" s="19">
        <f t="shared" si="42"/>
        <v>-6.4184102037997404</v>
      </c>
      <c r="BH45" s="19">
        <f t="shared" si="42"/>
        <v>3.7987655169045231</v>
      </c>
      <c r="BI45" s="19">
        <f t="shared" si="42"/>
        <v>5.4078566534156547</v>
      </c>
      <c r="BJ45" s="19">
        <f t="shared" si="42"/>
        <v>4.2519035098203206</v>
      </c>
      <c r="BK45" s="19">
        <f t="shared" si="42"/>
        <v>-8.5162576049924823</v>
      </c>
      <c r="BL45" s="19">
        <f t="shared" si="42"/>
        <v>-5.9510681459050918</v>
      </c>
      <c r="BM45" s="19">
        <f t="shared" si="42"/>
        <v>2.9899403367371846</v>
      </c>
      <c r="BN45" s="19">
        <f t="shared" si="42"/>
        <v>3.2407916285903005</v>
      </c>
      <c r="BO45" s="19">
        <f t="shared" si="42"/>
        <v>0.26498826158147804</v>
      </c>
      <c r="BP45" s="19">
        <f t="shared" ref="BP45:CU45" si="43">100*((BP14/BO14)^4-1)</f>
        <v>-2.0996644439588152</v>
      </c>
      <c r="BQ45" s="19">
        <f t="shared" si="43"/>
        <v>7.9387226721201021</v>
      </c>
      <c r="BR45" s="19">
        <f t="shared" si="43"/>
        <v>-1.2982625718378937</v>
      </c>
      <c r="BS45" s="19">
        <f t="shared" si="43"/>
        <v>2.1107452367524981</v>
      </c>
      <c r="BT45" s="19">
        <f t="shared" si="43"/>
        <v>0.78354180004591711</v>
      </c>
      <c r="BU45" s="19">
        <f t="shared" si="43"/>
        <v>9.6901810158803503</v>
      </c>
      <c r="BV45" s="19">
        <f t="shared" si="43"/>
        <v>-0.50696982861279105</v>
      </c>
      <c r="BW45" s="19">
        <f t="shared" si="43"/>
        <v>-6.2073222729528421</v>
      </c>
      <c r="BX45" s="19">
        <f t="shared" si="43"/>
        <v>-2.3053786574253499</v>
      </c>
      <c r="BY45" s="19">
        <f t="shared" si="43"/>
        <v>3.421870536932925</v>
      </c>
      <c r="BZ45" s="19">
        <f t="shared" si="43"/>
        <v>-7.9958358636175504</v>
      </c>
      <c r="CA45" s="19">
        <f t="shared" si="43"/>
        <v>-8.8972549964772778</v>
      </c>
      <c r="CB45" s="19">
        <f t="shared" si="43"/>
        <v>-16.156288081538261</v>
      </c>
      <c r="CC45" s="19">
        <f t="shared" si="43"/>
        <v>1.4149055102599339</v>
      </c>
      <c r="CD45" s="19">
        <f t="shared" si="43"/>
        <v>-6.0297615001569156</v>
      </c>
      <c r="CE45" s="19">
        <f t="shared" si="43"/>
        <v>-4.2055051147370959</v>
      </c>
      <c r="CF45" s="19">
        <f t="shared" si="43"/>
        <v>-2.5667110839184604</v>
      </c>
      <c r="CG45" s="19">
        <f t="shared" si="43"/>
        <v>8.9833378597139912</v>
      </c>
      <c r="CH45" s="19">
        <f t="shared" si="43"/>
        <v>1.139589642826766</v>
      </c>
      <c r="CI45" s="19">
        <f t="shared" si="43"/>
        <v>2.282361794364185</v>
      </c>
      <c r="CJ45" s="19">
        <f t="shared" si="43"/>
        <v>1.1299322953290725</v>
      </c>
      <c r="CK45" s="19">
        <f t="shared" si="43"/>
        <v>8.6844464679269873</v>
      </c>
      <c r="CL45" s="19">
        <f t="shared" si="43"/>
        <v>0.27500843175205514</v>
      </c>
      <c r="CM45" s="19">
        <f t="shared" si="43"/>
        <v>-1.3656337721877132</v>
      </c>
      <c r="CN45" s="19">
        <f t="shared" si="43"/>
        <v>1.1064901660271298</v>
      </c>
      <c r="CO45" s="19">
        <f t="shared" si="43"/>
        <v>0.27500843175383149</v>
      </c>
      <c r="CP45" s="19">
        <f t="shared" si="43"/>
        <v>6.7534764952275061</v>
      </c>
      <c r="CQ45" s="19">
        <f t="shared" si="43"/>
        <v>-5.8108378941907235</v>
      </c>
      <c r="CR45" s="19">
        <f t="shared" si="43"/>
        <v>4.4592524852958615</v>
      </c>
      <c r="CS45" s="19">
        <f t="shared" si="43"/>
        <v>5.2529576824301483</v>
      </c>
      <c r="CT45" s="19">
        <f t="shared" si="43"/>
        <v>12.019358193302354</v>
      </c>
      <c r="CU45" s="19">
        <f t="shared" si="43"/>
        <v>6.1213884341902114</v>
      </c>
      <c r="CV45" s="19">
        <f t="shared" ref="CV45:EA45" si="44">100*((CV14/CU14)^4-1)</f>
        <v>6.2973201218446295</v>
      </c>
      <c r="CW45" s="19">
        <f t="shared" si="44"/>
        <v>4.3625347482655341</v>
      </c>
      <c r="CX45" s="19">
        <f t="shared" si="44"/>
        <v>12.815935537301716</v>
      </c>
      <c r="CY45" s="19">
        <f t="shared" si="44"/>
        <v>3.9355722229184043</v>
      </c>
      <c r="CZ45" s="19">
        <f t="shared" si="44"/>
        <v>-0.47932807703882085</v>
      </c>
      <c r="DA45" s="19">
        <f t="shared" si="44"/>
        <v>3.6548187893022943</v>
      </c>
      <c r="DB45" s="19">
        <f t="shared" si="44"/>
        <v>16.408083126474793</v>
      </c>
      <c r="DC45" s="19">
        <f t="shared" si="44"/>
        <v>-1.5958642576594517</v>
      </c>
      <c r="DD45" s="19">
        <f t="shared" si="44"/>
        <v>5.6423735017702814</v>
      </c>
      <c r="DE45" s="19">
        <f t="shared" si="44"/>
        <v>5.8006642488536819</v>
      </c>
      <c r="DF45" s="19">
        <f t="shared" si="44"/>
        <v>11.434188859241745</v>
      </c>
      <c r="DG45" s="19">
        <f t="shared" si="44"/>
        <v>2.641574973921812</v>
      </c>
      <c r="DH45" s="19">
        <f t="shared" si="44"/>
        <v>4.1787101036531604</v>
      </c>
      <c r="DI45" s="19">
        <f t="shared" si="44"/>
        <v>2.3789174063856056</v>
      </c>
      <c r="DJ45" s="19">
        <f t="shared" si="44"/>
        <v>14.588177415715498</v>
      </c>
      <c r="DK45" s="19">
        <f t="shared" si="44"/>
        <v>0.20613237173716659</v>
      </c>
      <c r="DL45" s="19">
        <f t="shared" si="44"/>
        <v>-1.0253696423338066</v>
      </c>
      <c r="DM45" s="19">
        <f t="shared" si="44"/>
        <v>-3.6637306874750641</v>
      </c>
      <c r="DN45" s="19">
        <f t="shared" si="44"/>
        <v>17.032732375472492</v>
      </c>
      <c r="DO45" s="19">
        <f t="shared" si="44"/>
        <v>-1.9880095681083398</v>
      </c>
      <c r="DP45" s="19">
        <f t="shared" si="44"/>
        <v>1.6202202017429945</v>
      </c>
      <c r="DQ45" s="19">
        <f t="shared" si="44"/>
        <v>3.6581609313716346</v>
      </c>
      <c r="DR45" s="19">
        <f t="shared" si="44"/>
        <v>12.900874180463484</v>
      </c>
      <c r="DS45" s="19">
        <f t="shared" si="44"/>
        <v>-2.8603627642021845</v>
      </c>
      <c r="DT45" s="19">
        <f t="shared" si="44"/>
        <v>-32.095658085075506</v>
      </c>
      <c r="DU45" s="19">
        <f t="shared" si="44"/>
        <v>3.0284503561567311</v>
      </c>
      <c r="DV45" s="19">
        <f t="shared" si="44"/>
        <v>18.821175857034376</v>
      </c>
      <c r="DW45" s="19">
        <f t="shared" si="44"/>
        <v>-3.6104579799759229</v>
      </c>
      <c r="DX45" s="19">
        <f t="shared" si="44"/>
        <v>-9.493220643977395</v>
      </c>
      <c r="DY45" s="19">
        <f t="shared" si="44"/>
        <v>10.488960839755123</v>
      </c>
      <c r="DZ45" s="19">
        <f t="shared" si="44"/>
        <v>29.221511425984215</v>
      </c>
      <c r="EA45" s="19">
        <f t="shared" si="44"/>
        <v>9.7710419915251201</v>
      </c>
      <c r="EB45" s="19">
        <f t="shared" ref="EB45:FJ45" si="45">100*((EB14/EA14)^4-1)</f>
        <v>0.56536961686233234</v>
      </c>
      <c r="EC45" s="19">
        <f t="shared" si="45"/>
        <v>7.5275608256700322</v>
      </c>
      <c r="ED45" s="19">
        <f t="shared" si="45"/>
        <v>9.5446068076362689</v>
      </c>
      <c r="EE45" s="19">
        <f t="shared" si="45"/>
        <v>-5.8172381886198892</v>
      </c>
      <c r="EF45" s="19">
        <f t="shared" si="45"/>
        <v>-5.7281205674655444</v>
      </c>
      <c r="EG45" s="19">
        <f t="shared" si="45"/>
        <v>1.3062574836917085</v>
      </c>
      <c r="EH45" s="19">
        <f t="shared" si="45"/>
        <v>7.0265890958582711</v>
      </c>
      <c r="EI45" s="19">
        <f t="shared" si="45"/>
        <v>-6.7381014433501418</v>
      </c>
      <c r="EJ45" s="19">
        <f t="shared" si="45"/>
        <v>-1.7763568394002505E-13</v>
      </c>
      <c r="EK45" s="19">
        <f t="shared" si="45"/>
        <v>5.8655128270990842</v>
      </c>
      <c r="EL45" s="19">
        <f t="shared" si="45"/>
        <v>17.471261036408482</v>
      </c>
      <c r="EM45" s="19">
        <f t="shared" si="45"/>
        <v>-1.0480258939503218</v>
      </c>
      <c r="EN45" s="18">
        <f t="shared" si="45"/>
        <v>-3.3161176939824899</v>
      </c>
      <c r="EO45" s="18">
        <f t="shared" si="45"/>
        <v>1.1538397177182969</v>
      </c>
      <c r="EP45" s="18">
        <f t="shared" si="45"/>
        <v>2.8424363578443579</v>
      </c>
      <c r="EQ45" s="18">
        <f t="shared" si="45"/>
        <v>1.1437812677926207</v>
      </c>
      <c r="ER45" s="18">
        <f t="shared" si="45"/>
        <v>-1.0556421206442401E-2</v>
      </c>
      <c r="ES45" s="18">
        <f t="shared" si="45"/>
        <v>0.73534485215993595</v>
      </c>
      <c r="ET45" s="18">
        <f t="shared" si="45"/>
        <v>1.6075187950196579</v>
      </c>
      <c r="EU45" s="18">
        <f t="shared" si="45"/>
        <v>1.4632844911796505</v>
      </c>
      <c r="EV45" s="18">
        <f t="shared" si="45"/>
        <v>1.310392281175643</v>
      </c>
      <c r="EW45" s="18">
        <f t="shared" si="45"/>
        <v>1.3475946331152011</v>
      </c>
      <c r="EX45" s="18">
        <f t="shared" si="45"/>
        <v>1.9714201890435934</v>
      </c>
      <c r="EY45" s="18">
        <f t="shared" si="45"/>
        <v>2.7562537732097159</v>
      </c>
      <c r="EZ45" s="18">
        <f t="shared" si="45"/>
        <v>2.1427684455896268</v>
      </c>
      <c r="FA45" s="18">
        <f t="shared" si="45"/>
        <v>2.0319547174486585</v>
      </c>
      <c r="FB45" s="18">
        <f t="shared" si="45"/>
        <v>2.4850763139615761</v>
      </c>
      <c r="FC45" s="18">
        <f t="shared" si="45"/>
        <v>2.7550534549742434</v>
      </c>
      <c r="FD45" s="18">
        <f t="shared" si="45"/>
        <v>2.6520425248875101</v>
      </c>
      <c r="FE45" s="18">
        <f t="shared" si="45"/>
        <v>2.6087912211484543</v>
      </c>
      <c r="FF45" s="18">
        <f t="shared" si="45"/>
        <v>2.6957378997415793</v>
      </c>
      <c r="FG45" s="18">
        <f t="shared" si="45"/>
        <v>2.8433820150515654</v>
      </c>
      <c r="FH45" s="18">
        <f t="shared" si="45"/>
        <v>2.7128924148257516</v>
      </c>
      <c r="FI45" s="18">
        <f t="shared" si="45"/>
        <v>2.6094945150365367</v>
      </c>
      <c r="FJ45" s="18">
        <f t="shared" si="45"/>
        <v>2.5538134807683743</v>
      </c>
    </row>
    <row r="46" spans="1:166" x14ac:dyDescent="0.2">
      <c r="B46" t="str">
        <f t="shared" si="5"/>
        <v xml:space="preserve">   Information</v>
      </c>
      <c r="C46" s="19"/>
      <c r="D46" s="19">
        <f t="shared" ref="D46:AI46" si="46">100*((D15/C15)^4-1)</f>
        <v>-2.4972753218612476</v>
      </c>
      <c r="E46" s="19">
        <f t="shared" si="46"/>
        <v>6.9389073913478372</v>
      </c>
      <c r="F46" s="19">
        <f t="shared" si="46"/>
        <v>-6.0926407822150423</v>
      </c>
      <c r="G46" s="19">
        <f t="shared" si="46"/>
        <v>8.719132984730571</v>
      </c>
      <c r="H46" s="19">
        <f t="shared" si="46"/>
        <v>8.5332265852700715</v>
      </c>
      <c r="I46" s="19">
        <f t="shared" si="46"/>
        <v>7.4968247827528423</v>
      </c>
      <c r="J46" s="19">
        <f t="shared" si="46"/>
        <v>8.6238511177616708</v>
      </c>
      <c r="K46" s="19">
        <f t="shared" si="46"/>
        <v>5.9774523202255292</v>
      </c>
      <c r="L46" s="19">
        <f t="shared" si="46"/>
        <v>1.9351156737208219</v>
      </c>
      <c r="M46" s="19">
        <f t="shared" si="46"/>
        <v>5.8607087895600429</v>
      </c>
      <c r="N46" s="19">
        <f t="shared" si="46"/>
        <v>8.1552255837046737</v>
      </c>
      <c r="O46" s="19">
        <f t="shared" si="46"/>
        <v>9.1720498387585891</v>
      </c>
      <c r="P46" s="19">
        <f t="shared" si="46"/>
        <v>8.9665663544469041</v>
      </c>
      <c r="Q46" s="19">
        <f t="shared" si="46"/>
        <v>14.9290119451857</v>
      </c>
      <c r="R46" s="19">
        <f t="shared" si="46"/>
        <v>-4.7010996517767412</v>
      </c>
      <c r="S46" s="19">
        <f t="shared" si="46"/>
        <v>7.8325375944288567</v>
      </c>
      <c r="T46" s="19">
        <f t="shared" si="46"/>
        <v>6.2535763692867841</v>
      </c>
      <c r="U46" s="19">
        <f t="shared" si="46"/>
        <v>2.7025505334171696</v>
      </c>
      <c r="V46" s="19">
        <f t="shared" si="46"/>
        <v>29.346340854164655</v>
      </c>
      <c r="W46" s="19">
        <f t="shared" si="46"/>
        <v>6.7043075347828607</v>
      </c>
      <c r="X46" s="19">
        <f t="shared" si="46"/>
        <v>15.886437075070848</v>
      </c>
      <c r="Y46" s="19">
        <f t="shared" si="46"/>
        <v>13.321148409367577</v>
      </c>
      <c r="Z46" s="19">
        <f t="shared" si="46"/>
        <v>16.702683104665674</v>
      </c>
      <c r="AA46" s="19">
        <f t="shared" si="46"/>
        <v>5.6245263708590842</v>
      </c>
      <c r="AB46" s="19">
        <f t="shared" si="46"/>
        <v>10.147368532078115</v>
      </c>
      <c r="AC46" s="19">
        <f t="shared" si="46"/>
        <v>-2.6262518610944863</v>
      </c>
      <c r="AD46" s="19">
        <f t="shared" si="46"/>
        <v>6.564206706745046</v>
      </c>
      <c r="AE46" s="19">
        <f t="shared" si="46"/>
        <v>9.2395143909808972</v>
      </c>
      <c r="AF46" s="19">
        <f t="shared" si="46"/>
        <v>8.4834833564253707</v>
      </c>
      <c r="AG46" s="19">
        <f t="shared" si="46"/>
        <v>14.590406849134796</v>
      </c>
      <c r="AH46" s="19">
        <f t="shared" si="46"/>
        <v>2.209183327141484</v>
      </c>
      <c r="AI46" s="19">
        <f t="shared" si="46"/>
        <v>6.953981151506583</v>
      </c>
      <c r="AJ46" s="19">
        <f t="shared" ref="AJ46:BO46" si="47">100*((AJ15/AI15)^4-1)</f>
        <v>2.4022953690286508</v>
      </c>
      <c r="AK46" s="19">
        <f t="shared" si="47"/>
        <v>11.596983418759832</v>
      </c>
      <c r="AL46" s="19">
        <f t="shared" si="47"/>
        <v>7.3321351713370619</v>
      </c>
      <c r="AM46" s="19">
        <f t="shared" si="47"/>
        <v>20.66258762084885</v>
      </c>
      <c r="AN46" s="19">
        <f t="shared" si="47"/>
        <v>5.058128224168601</v>
      </c>
      <c r="AO46" s="19">
        <f t="shared" si="47"/>
        <v>27.379006902435222</v>
      </c>
      <c r="AP46" s="19">
        <f t="shared" si="47"/>
        <v>3.044695230428629</v>
      </c>
      <c r="AQ46" s="19">
        <f t="shared" si="47"/>
        <v>29.970350517980403</v>
      </c>
      <c r="AR46" s="19">
        <f t="shared" si="47"/>
        <v>16.616934755889723</v>
      </c>
      <c r="AS46" s="19">
        <f t="shared" si="47"/>
        <v>20.845534728456027</v>
      </c>
      <c r="AT46" s="19">
        <f t="shared" si="47"/>
        <v>6.6673497353510136</v>
      </c>
      <c r="AU46" s="19">
        <f t="shared" si="47"/>
        <v>-0.16838556569992447</v>
      </c>
      <c r="AV46" s="19">
        <f t="shared" si="47"/>
        <v>-7.8488252444967932</v>
      </c>
      <c r="AW46" s="19">
        <f t="shared" si="47"/>
        <v>-8.0058325131578183</v>
      </c>
      <c r="AX46" s="19">
        <f t="shared" si="47"/>
        <v>-3.9795970004080861</v>
      </c>
      <c r="AY46" s="19">
        <f t="shared" si="47"/>
        <v>-7.7498211871280258</v>
      </c>
      <c r="AZ46" s="19">
        <f t="shared" si="47"/>
        <v>-2.8659128229969633</v>
      </c>
      <c r="BA46" s="19">
        <f t="shared" si="47"/>
        <v>-2.1708825543259258</v>
      </c>
      <c r="BB46" s="19">
        <f t="shared" si="47"/>
        <v>-0.91386195609254317</v>
      </c>
      <c r="BC46" s="19">
        <f t="shared" si="47"/>
        <v>-3.626093819509546</v>
      </c>
      <c r="BD46" s="19">
        <f t="shared" si="47"/>
        <v>-3.1168809023249811</v>
      </c>
      <c r="BE46" s="19">
        <f t="shared" si="47"/>
        <v>1.6936814856892468</v>
      </c>
      <c r="BF46" s="19">
        <f t="shared" si="47"/>
        <v>2.8226919304882969</v>
      </c>
      <c r="BG46" s="19">
        <f t="shared" si="47"/>
        <v>1.6747716989949701</v>
      </c>
      <c r="BH46" s="19">
        <f t="shared" si="47"/>
        <v>1.8543780829415102</v>
      </c>
      <c r="BI46" s="19">
        <f t="shared" si="47"/>
        <v>-1.2770645813182657</v>
      </c>
      <c r="BJ46" s="19">
        <f t="shared" si="47"/>
        <v>3.5403068685689876</v>
      </c>
      <c r="BK46" s="19">
        <f t="shared" si="47"/>
        <v>4.071671842438418</v>
      </c>
      <c r="BL46" s="19">
        <f t="shared" si="47"/>
        <v>1.4518818875080441</v>
      </c>
      <c r="BM46" s="19">
        <f t="shared" si="47"/>
        <v>1.4466311286017053</v>
      </c>
      <c r="BN46" s="19">
        <f t="shared" si="47"/>
        <v>1.8041944902507545</v>
      </c>
      <c r="BO46" s="19">
        <f t="shared" si="47"/>
        <v>2.8852974079084159</v>
      </c>
      <c r="BP46" s="19">
        <f t="shared" ref="BP46:CU46" si="48">100*((BP15/BO15)^4-1)</f>
        <v>10.486249381822144</v>
      </c>
      <c r="BQ46" s="19">
        <f t="shared" si="48"/>
        <v>9.1075941939119165</v>
      </c>
      <c r="BR46" s="19">
        <f t="shared" si="48"/>
        <v>4.8184234071528609</v>
      </c>
      <c r="BS46" s="19">
        <f t="shared" si="48"/>
        <v>4.5881722536841529</v>
      </c>
      <c r="BT46" s="19">
        <f t="shared" si="48"/>
        <v>4.7070641554936232</v>
      </c>
      <c r="BU46" s="19">
        <f t="shared" si="48"/>
        <v>0.65493027253975544</v>
      </c>
      <c r="BV46" s="19">
        <f t="shared" si="48"/>
        <v>2.9676470841170977</v>
      </c>
      <c r="BW46" s="19">
        <f t="shared" si="48"/>
        <v>6.1253528039569183</v>
      </c>
      <c r="BX46" s="19">
        <f t="shared" si="48"/>
        <v>5.5339166383254312</v>
      </c>
      <c r="BY46" s="19">
        <f t="shared" si="48"/>
        <v>6.9399569288570939</v>
      </c>
      <c r="BZ46" s="19">
        <f t="shared" si="48"/>
        <v>3.1308793561181991</v>
      </c>
      <c r="CA46" s="19">
        <f t="shared" si="48"/>
        <v>-1.222759797920403</v>
      </c>
      <c r="CB46" s="19">
        <f t="shared" si="48"/>
        <v>-5.1348656257871328</v>
      </c>
      <c r="CC46" s="19">
        <f t="shared" si="48"/>
        <v>-4.751009684533047</v>
      </c>
      <c r="CD46" s="19">
        <f t="shared" si="48"/>
        <v>-0.63041568813212434</v>
      </c>
      <c r="CE46" s="19">
        <f t="shared" si="48"/>
        <v>1.2718441237805411</v>
      </c>
      <c r="CF46" s="19">
        <f t="shared" si="48"/>
        <v>-0.15763543735402008</v>
      </c>
      <c r="CG46" s="19">
        <f t="shared" si="48"/>
        <v>0.63265915877566137</v>
      </c>
      <c r="CH46" s="19">
        <f t="shared" si="48"/>
        <v>3.8349650938686031</v>
      </c>
      <c r="CI46" s="19">
        <f t="shared" si="48"/>
        <v>-0.62280853881301335</v>
      </c>
      <c r="CJ46" s="19">
        <f t="shared" si="48"/>
        <v>1.5722969134012388</v>
      </c>
      <c r="CK46" s="19">
        <f t="shared" si="48"/>
        <v>2.8322403869190049</v>
      </c>
      <c r="CL46" s="19">
        <f t="shared" si="48"/>
        <v>0.93094795393551255</v>
      </c>
      <c r="CM46" s="19">
        <f t="shared" si="48"/>
        <v>2.8057534255888417</v>
      </c>
      <c r="CN46" s="19">
        <f t="shared" si="48"/>
        <v>0.92236130729064225</v>
      </c>
      <c r="CO46" s="19">
        <f t="shared" si="48"/>
        <v>-3.3204638277440579</v>
      </c>
      <c r="CP46" s="19">
        <f t="shared" si="48"/>
        <v>1.0833718179781515</v>
      </c>
      <c r="CQ46" s="19">
        <f t="shared" si="48"/>
        <v>2.3259349928611783</v>
      </c>
      <c r="CR46" s="19">
        <f t="shared" si="48"/>
        <v>2.4680675407055874</v>
      </c>
      <c r="CS46" s="19">
        <f t="shared" si="48"/>
        <v>2.2983164906670295</v>
      </c>
      <c r="CT46" s="19">
        <f t="shared" si="48"/>
        <v>4.765654709735978</v>
      </c>
      <c r="CU46" s="19">
        <f t="shared" si="48"/>
        <v>3.9389256143271822</v>
      </c>
      <c r="CV46" s="19">
        <f t="shared" ref="CV46:EA46" si="49">100*((CV15/CU15)^4-1)</f>
        <v>4.2052138043996878</v>
      </c>
      <c r="CW46" s="19">
        <f t="shared" si="49"/>
        <v>7.2125013825201645</v>
      </c>
      <c r="CX46" s="19">
        <f t="shared" si="49"/>
        <v>-0.43080174343370636</v>
      </c>
      <c r="CY46" s="19">
        <f t="shared" si="49"/>
        <v>-0.86113600130799384</v>
      </c>
      <c r="CZ46" s="19">
        <f t="shared" si="49"/>
        <v>4.5489046911572295</v>
      </c>
      <c r="DA46" s="19">
        <f t="shared" si="49"/>
        <v>8.6891335506231293</v>
      </c>
      <c r="DB46" s="19">
        <f t="shared" si="49"/>
        <v>8.6531517717197239</v>
      </c>
      <c r="DC46" s="19">
        <f t="shared" si="49"/>
        <v>6.7345321729207264</v>
      </c>
      <c r="DD46" s="19">
        <f t="shared" si="49"/>
        <v>8.9021637007205889</v>
      </c>
      <c r="DE46" s="19">
        <f t="shared" si="49"/>
        <v>8.848888628083218</v>
      </c>
      <c r="DF46" s="19">
        <f t="shared" si="49"/>
        <v>7.4264314559654432</v>
      </c>
      <c r="DG46" s="19">
        <f t="shared" si="49"/>
        <v>5.6962321801774296</v>
      </c>
      <c r="DH46" s="19">
        <f t="shared" si="49"/>
        <v>5.0961560370014869</v>
      </c>
      <c r="DI46" s="19">
        <f t="shared" si="49"/>
        <v>4.5204871613059971</v>
      </c>
      <c r="DJ46" s="19">
        <f t="shared" si="49"/>
        <v>4.975732478243966</v>
      </c>
      <c r="DK46" s="19">
        <f t="shared" si="49"/>
        <v>4.7895805845236117</v>
      </c>
      <c r="DL46" s="19">
        <f t="shared" si="49"/>
        <v>12.33991225251363</v>
      </c>
      <c r="DM46" s="19">
        <f t="shared" si="49"/>
        <v>11.090940791800374</v>
      </c>
      <c r="DN46" s="19">
        <f t="shared" si="49"/>
        <v>6.3518490441589748</v>
      </c>
      <c r="DO46" s="19">
        <f t="shared" si="49"/>
        <v>8.4792327366351117</v>
      </c>
      <c r="DP46" s="19">
        <f t="shared" si="49"/>
        <v>8.6504798551881201</v>
      </c>
      <c r="DQ46" s="19">
        <f t="shared" si="49"/>
        <v>10.867278730496043</v>
      </c>
      <c r="DR46" s="19">
        <f t="shared" si="49"/>
        <v>1.8837787148198171</v>
      </c>
      <c r="DS46" s="19">
        <f t="shared" si="49"/>
        <v>6.2440194726954834</v>
      </c>
      <c r="DT46" s="19">
        <f t="shared" si="49"/>
        <v>-0.3053044459515375</v>
      </c>
      <c r="DU46" s="19">
        <f t="shared" si="49"/>
        <v>0.61318164836121625</v>
      </c>
      <c r="DV46" s="19">
        <f t="shared" si="49"/>
        <v>8.3967122040115694</v>
      </c>
      <c r="DW46" s="19">
        <f t="shared" si="49"/>
        <v>1.7070030145269754</v>
      </c>
      <c r="DX46" s="19">
        <f t="shared" si="49"/>
        <v>4.9579573611165273</v>
      </c>
      <c r="DY46" s="19">
        <f t="shared" si="49"/>
        <v>5.6112851882569981</v>
      </c>
      <c r="DZ46" s="19">
        <f t="shared" si="49"/>
        <v>14.36791301449929</v>
      </c>
      <c r="EA46" s="19">
        <f t="shared" si="49"/>
        <v>0.84536338740770489</v>
      </c>
      <c r="EB46" s="19">
        <f t="shared" ref="EB46:FJ46" si="50">100*((EB15/EA15)^4-1)</f>
        <v>9.8765390384962117</v>
      </c>
      <c r="EC46" s="19">
        <f t="shared" si="50"/>
        <v>-1.8127787743934309</v>
      </c>
      <c r="ED46" s="19">
        <f t="shared" si="50"/>
        <v>-1.5494750952936509</v>
      </c>
      <c r="EE46" s="19">
        <f t="shared" si="50"/>
        <v>-4.1670329524751022</v>
      </c>
      <c r="EF46" s="19">
        <f t="shared" si="50"/>
        <v>-8.2001692131946751</v>
      </c>
      <c r="EG46" s="19">
        <f t="shared" si="50"/>
        <v>-9.8753950288215986</v>
      </c>
      <c r="EH46" s="19">
        <f t="shared" si="50"/>
        <v>-6.9323451877697622</v>
      </c>
      <c r="EI46" s="19">
        <f t="shared" si="50"/>
        <v>-1.5794359018157178</v>
      </c>
      <c r="EJ46" s="19">
        <f t="shared" si="50"/>
        <v>-0.69608188038644547</v>
      </c>
      <c r="EK46" s="19">
        <f t="shared" si="50"/>
        <v>-0.59790564945836344</v>
      </c>
      <c r="EL46" s="19">
        <f t="shared" si="50"/>
        <v>-3.3577238412234256</v>
      </c>
      <c r="EM46" s="19">
        <f t="shared" si="50"/>
        <v>3.4743840632508682</v>
      </c>
      <c r="EN46" s="18">
        <f t="shared" si="50"/>
        <v>0.38675621338091215</v>
      </c>
      <c r="EO46" s="18">
        <f t="shared" si="50"/>
        <v>1.3486073688170341</v>
      </c>
      <c r="EP46" s="18">
        <f t="shared" si="50"/>
        <v>0.11059565169637686</v>
      </c>
      <c r="EQ46" s="18">
        <f t="shared" si="50"/>
        <v>1.6188363996093358</v>
      </c>
      <c r="ER46" s="18">
        <f t="shared" si="50"/>
        <v>0.69558626646226696</v>
      </c>
      <c r="ES46" s="18">
        <f t="shared" si="50"/>
        <v>1.0692026560121803E-2</v>
      </c>
      <c r="ET46" s="18">
        <f t="shared" si="50"/>
        <v>-0.65175891802807806</v>
      </c>
      <c r="EU46" s="18">
        <f t="shared" si="50"/>
        <v>-0.47924766204929803</v>
      </c>
      <c r="EV46" s="18">
        <f t="shared" si="50"/>
        <v>-0.77061691259426857</v>
      </c>
      <c r="EW46" s="18">
        <f t="shared" si="50"/>
        <v>-0.77091770747872435</v>
      </c>
      <c r="EX46" s="18">
        <f t="shared" si="50"/>
        <v>-0.82381974945302527</v>
      </c>
      <c r="EY46" s="18">
        <f t="shared" si="50"/>
        <v>0.16488055024634907</v>
      </c>
      <c r="EZ46" s="18">
        <f t="shared" si="50"/>
        <v>0.34754271348731436</v>
      </c>
      <c r="FA46" s="18">
        <f t="shared" si="50"/>
        <v>0.63795005291682472</v>
      </c>
      <c r="FB46" s="18">
        <f t="shared" si="50"/>
        <v>0.77928801098372524</v>
      </c>
      <c r="FC46" s="18">
        <f t="shared" si="50"/>
        <v>1.0503559015250685</v>
      </c>
      <c r="FD46" s="18">
        <f t="shared" si="50"/>
        <v>1.3083099059803649</v>
      </c>
      <c r="FE46" s="18">
        <f t="shared" si="50"/>
        <v>1.4001580095210464</v>
      </c>
      <c r="FF46" s="18">
        <f t="shared" si="50"/>
        <v>1.8033062877356176</v>
      </c>
      <c r="FG46" s="18">
        <f t="shared" si="50"/>
        <v>1.7499213116173529</v>
      </c>
      <c r="FH46" s="18">
        <f t="shared" si="50"/>
        <v>1.6975174677997806</v>
      </c>
      <c r="FI46" s="18">
        <f t="shared" si="50"/>
        <v>1.7145575116647382</v>
      </c>
      <c r="FJ46" s="18">
        <f t="shared" si="50"/>
        <v>1.6146478821502885</v>
      </c>
    </row>
    <row r="47" spans="1:166" x14ac:dyDescent="0.2">
      <c r="B47" t="str">
        <f t="shared" si="5"/>
        <v xml:space="preserve">   Financial activities</v>
      </c>
      <c r="C47" s="19"/>
      <c r="D47" s="19">
        <f t="shared" ref="D47:AI47" si="51">100*((D16/C16)^4-1)</f>
        <v>2.2867108722730789</v>
      </c>
      <c r="E47" s="19">
        <f t="shared" si="51"/>
        <v>0.18801404918311615</v>
      </c>
      <c r="F47" s="19">
        <f t="shared" si="51"/>
        <v>-2.7872848612415679</v>
      </c>
      <c r="G47" s="19">
        <f t="shared" si="51"/>
        <v>0.56858421121082081</v>
      </c>
      <c r="H47" s="19">
        <f t="shared" si="51"/>
        <v>3.0561318071566923</v>
      </c>
      <c r="I47" s="19">
        <f t="shared" si="51"/>
        <v>-2.4145624555091283</v>
      </c>
      <c r="J47" s="19">
        <f t="shared" si="51"/>
        <v>-0.9396223348102084</v>
      </c>
      <c r="K47" s="19">
        <f t="shared" si="51"/>
        <v>4.810312465485489</v>
      </c>
      <c r="L47" s="19">
        <f t="shared" si="51"/>
        <v>0.37418106948630125</v>
      </c>
      <c r="M47" s="19">
        <f t="shared" si="51"/>
        <v>3.9777323252929042</v>
      </c>
      <c r="N47" s="19">
        <f t="shared" si="51"/>
        <v>7.9923536819243024</v>
      </c>
      <c r="O47" s="19">
        <f t="shared" si="51"/>
        <v>0.90970531171084001</v>
      </c>
      <c r="P47" s="19">
        <f t="shared" si="51"/>
        <v>0.72562060870926537</v>
      </c>
      <c r="Q47" s="19">
        <f t="shared" si="51"/>
        <v>12.265021990574642</v>
      </c>
      <c r="R47" s="19">
        <f t="shared" si="51"/>
        <v>-2.7776079824168409</v>
      </c>
      <c r="S47" s="19">
        <f t="shared" si="51"/>
        <v>13.534841893765549</v>
      </c>
      <c r="T47" s="19">
        <f t="shared" si="51"/>
        <v>-8.1267180190200623</v>
      </c>
      <c r="U47" s="19">
        <f t="shared" si="51"/>
        <v>-4.2995157505946509</v>
      </c>
      <c r="V47" s="19">
        <f t="shared" si="51"/>
        <v>-8.0523130768470512</v>
      </c>
      <c r="W47" s="19">
        <f t="shared" si="51"/>
        <v>-1.7928725412198032</v>
      </c>
      <c r="X47" s="19">
        <f t="shared" si="51"/>
        <v>-2.6922394391034277</v>
      </c>
      <c r="Y47" s="19">
        <f t="shared" si="51"/>
        <v>6.3531973928922403</v>
      </c>
      <c r="Z47" s="19">
        <f t="shared" si="51"/>
        <v>4.0141030635602259</v>
      </c>
      <c r="AA47" s="19">
        <f t="shared" si="51"/>
        <v>3.0607741524220744</v>
      </c>
      <c r="AB47" s="19">
        <f t="shared" si="51"/>
        <v>1.5996127992352394</v>
      </c>
      <c r="AC47" s="19">
        <f t="shared" si="51"/>
        <v>2.4865598605192885</v>
      </c>
      <c r="AD47" s="19">
        <f t="shared" si="51"/>
        <v>-0.17478693661624467</v>
      </c>
      <c r="AE47" s="19">
        <f t="shared" si="51"/>
        <v>0.35041578357273284</v>
      </c>
      <c r="AF47" s="19">
        <f t="shared" si="51"/>
        <v>5.8952503305186754</v>
      </c>
      <c r="AG47" s="19">
        <f t="shared" si="51"/>
        <v>5.4505156559397028</v>
      </c>
      <c r="AH47" s="19">
        <f t="shared" si="51"/>
        <v>10.234846244756879</v>
      </c>
      <c r="AI47" s="19">
        <f t="shared" si="51"/>
        <v>-3.7631264270537645</v>
      </c>
      <c r="AJ47" s="19">
        <f t="shared" ref="AJ47:BO47" si="52">100*((AJ16/AI16)^4-1)</f>
        <v>18.790709411329676</v>
      </c>
      <c r="AK47" s="19">
        <f t="shared" si="52"/>
        <v>8.4409438026172836</v>
      </c>
      <c r="AL47" s="19">
        <f t="shared" si="52"/>
        <v>13.53552963897544</v>
      </c>
      <c r="AM47" s="19">
        <f t="shared" si="52"/>
        <v>0.91742518756914304</v>
      </c>
      <c r="AN47" s="19">
        <f t="shared" si="52"/>
        <v>3.231131259630815</v>
      </c>
      <c r="AO47" s="19">
        <f t="shared" si="52"/>
        <v>3.669345680829128</v>
      </c>
      <c r="AP47" s="19">
        <f t="shared" si="52"/>
        <v>-1.6341346136625967</v>
      </c>
      <c r="AQ47" s="19">
        <f t="shared" si="52"/>
        <v>0.30052570863012829</v>
      </c>
      <c r="AR47" s="19">
        <f t="shared" si="52"/>
        <v>-1.9355467387825676</v>
      </c>
      <c r="AS47" s="19">
        <f t="shared" si="52"/>
        <v>-1.0508447049067282</v>
      </c>
      <c r="AT47" s="19">
        <f t="shared" si="52"/>
        <v>1.6726495430697597</v>
      </c>
      <c r="AU47" s="19">
        <f t="shared" si="52"/>
        <v>5.5286686517922456</v>
      </c>
      <c r="AV47" s="19">
        <f t="shared" si="52"/>
        <v>0.14856079148803936</v>
      </c>
      <c r="AW47" s="19">
        <f t="shared" si="52"/>
        <v>8.2589676275864896</v>
      </c>
      <c r="AX47" s="19">
        <f t="shared" si="52"/>
        <v>-2.1648125252014983</v>
      </c>
      <c r="AY47" s="19">
        <f t="shared" si="52"/>
        <v>-6.839890055381459</v>
      </c>
      <c r="AZ47" s="19">
        <f t="shared" si="52"/>
        <v>1.19669574068757</v>
      </c>
      <c r="BA47" s="19">
        <f t="shared" si="52"/>
        <v>1.1931262572583812</v>
      </c>
      <c r="BB47" s="19">
        <f t="shared" si="52"/>
        <v>2.9938054082069954</v>
      </c>
      <c r="BC47" s="19">
        <f t="shared" si="52"/>
        <v>4.6338877379798804</v>
      </c>
      <c r="BD47" s="19">
        <f t="shared" si="52"/>
        <v>2.7893354269723059</v>
      </c>
      <c r="BE47" s="19">
        <f t="shared" si="52"/>
        <v>3.8049197091586828</v>
      </c>
      <c r="BF47" s="19">
        <f t="shared" si="52"/>
        <v>-1.9864581856309016</v>
      </c>
      <c r="BG47" s="19">
        <f t="shared" si="52"/>
        <v>-2.1378170132467011</v>
      </c>
      <c r="BH47" s="19">
        <f t="shared" si="52"/>
        <v>-2.5749721580968221</v>
      </c>
      <c r="BI47" s="19">
        <f t="shared" si="52"/>
        <v>-0.58033941886697082</v>
      </c>
      <c r="BJ47" s="19">
        <f t="shared" si="52"/>
        <v>8.8817841970012523E-14</v>
      </c>
      <c r="BK47" s="19">
        <f t="shared" si="52"/>
        <v>-2.8806171297762195</v>
      </c>
      <c r="BL47" s="19">
        <f t="shared" si="52"/>
        <v>2.8162073784313346</v>
      </c>
      <c r="BM47" s="19">
        <f t="shared" si="52"/>
        <v>7.4846722941190214</v>
      </c>
      <c r="BN47" s="19">
        <f t="shared" si="52"/>
        <v>3.4779377659835076</v>
      </c>
      <c r="BO47" s="19">
        <f t="shared" si="52"/>
        <v>0</v>
      </c>
      <c r="BP47" s="19">
        <f t="shared" ref="BP47:CU47" si="53">100*((BP16/BO16)^4-1)</f>
        <v>0.71110831174943101</v>
      </c>
      <c r="BQ47" s="19">
        <f t="shared" si="53"/>
        <v>-1.408428721762689</v>
      </c>
      <c r="BR47" s="19">
        <f t="shared" si="53"/>
        <v>-0.56717333126056202</v>
      </c>
      <c r="BS47" s="19">
        <f t="shared" si="53"/>
        <v>-0.56797868512945549</v>
      </c>
      <c r="BT47" s="19">
        <f t="shared" si="53"/>
        <v>0.71441044959277278</v>
      </c>
      <c r="BU47" s="19">
        <f t="shared" si="53"/>
        <v>-2.535975197222462</v>
      </c>
      <c r="BV47" s="19">
        <f t="shared" si="53"/>
        <v>0.43018400028689285</v>
      </c>
      <c r="BW47" s="19">
        <f t="shared" si="53"/>
        <v>-0.28571410323787738</v>
      </c>
      <c r="BX47" s="19">
        <f t="shared" si="53"/>
        <v>-3.1115006500087361</v>
      </c>
      <c r="BY47" s="19">
        <f t="shared" si="53"/>
        <v>-4.6758869654654927</v>
      </c>
      <c r="BZ47" s="19">
        <f t="shared" si="53"/>
        <v>-8.0650933547673169</v>
      </c>
      <c r="CA47" s="19">
        <f t="shared" si="53"/>
        <v>-10.447165066673259</v>
      </c>
      <c r="CB47" s="19">
        <f t="shared" si="53"/>
        <v>-7.8785250610079345</v>
      </c>
      <c r="CC47" s="19">
        <f t="shared" si="53"/>
        <v>-9.2063632976764236</v>
      </c>
      <c r="CD47" s="19">
        <f t="shared" si="53"/>
        <v>-7.321965140369735</v>
      </c>
      <c r="CE47" s="19">
        <f t="shared" si="53"/>
        <v>-6.2193950742118638</v>
      </c>
      <c r="CF47" s="19">
        <f t="shared" si="53"/>
        <v>-0.49699634647009105</v>
      </c>
      <c r="CG47" s="19">
        <f t="shared" si="53"/>
        <v>-1.4872701182640946</v>
      </c>
      <c r="CH47" s="19">
        <f t="shared" si="53"/>
        <v>-0.33319421281833295</v>
      </c>
      <c r="CI47" s="19">
        <f t="shared" si="53"/>
        <v>-2.1526846149493961</v>
      </c>
      <c r="CJ47" s="19">
        <f t="shared" si="53"/>
        <v>-3.1513169724473378</v>
      </c>
      <c r="CK47" s="19">
        <f t="shared" si="53"/>
        <v>-3.9994898716089189</v>
      </c>
      <c r="CL47" s="19">
        <f t="shared" si="53"/>
        <v>-0.85196532911596679</v>
      </c>
      <c r="CM47" s="19">
        <f t="shared" si="53"/>
        <v>-2.0398819998824202</v>
      </c>
      <c r="CN47" s="19">
        <f t="shared" si="53"/>
        <v>1.0371564108305753</v>
      </c>
      <c r="CO47" s="19">
        <f t="shared" si="53"/>
        <v>1.2076636996158019</v>
      </c>
      <c r="CP47" s="19">
        <f t="shared" si="53"/>
        <v>3.2933332199276855</v>
      </c>
      <c r="CQ47" s="19">
        <f t="shared" si="53"/>
        <v>5.5470331628191261</v>
      </c>
      <c r="CR47" s="19">
        <f t="shared" si="53"/>
        <v>3.2221298686856414</v>
      </c>
      <c r="CS47" s="19">
        <f t="shared" si="53"/>
        <v>1.5046757777119169</v>
      </c>
      <c r="CT47" s="19">
        <f t="shared" si="53"/>
        <v>1.3316504204730073</v>
      </c>
      <c r="CU47" s="19">
        <f t="shared" si="53"/>
        <v>-0.98683455994782454</v>
      </c>
      <c r="CV47" s="19">
        <f t="shared" ref="CV47:EA47" si="54">100*((CV16/CU16)^4-1)</f>
        <v>0.66362277613030152</v>
      </c>
      <c r="CW47" s="19">
        <f t="shared" si="54"/>
        <v>1.9974414728281431</v>
      </c>
      <c r="CX47" s="19">
        <f t="shared" si="54"/>
        <v>2.488991148687969</v>
      </c>
      <c r="CY47" s="19">
        <f t="shared" si="54"/>
        <v>0.819499917777744</v>
      </c>
      <c r="CZ47" s="19">
        <f t="shared" si="54"/>
        <v>0.49009505970591949</v>
      </c>
      <c r="DA47" s="19">
        <f t="shared" si="54"/>
        <v>1.6386385784321167</v>
      </c>
      <c r="DB47" s="19">
        <f t="shared" si="54"/>
        <v>0.81349998027144821</v>
      </c>
      <c r="DC47" s="19">
        <f t="shared" si="54"/>
        <v>3.111334286968015</v>
      </c>
      <c r="DD47" s="19">
        <f t="shared" si="54"/>
        <v>0.16073936882612383</v>
      </c>
      <c r="DE47" s="19">
        <f t="shared" si="54"/>
        <v>2.5941093732678944</v>
      </c>
      <c r="DF47" s="19">
        <f t="shared" si="54"/>
        <v>-1.1122036898300713</v>
      </c>
      <c r="DG47" s="19">
        <f t="shared" si="54"/>
        <v>0.6415376390552785</v>
      </c>
      <c r="DH47" s="19">
        <f t="shared" si="54"/>
        <v>3.0698642181105518</v>
      </c>
      <c r="DI47" s="19">
        <f t="shared" si="54"/>
        <v>1.9161132225345101</v>
      </c>
      <c r="DJ47" s="19">
        <f t="shared" si="54"/>
        <v>2.8706311824193254</v>
      </c>
      <c r="DK47" s="19">
        <f t="shared" si="54"/>
        <v>5.1087643295846918</v>
      </c>
      <c r="DL47" s="19">
        <f t="shared" si="54"/>
        <v>2.6566243252818422</v>
      </c>
      <c r="DM47" s="19">
        <f t="shared" si="54"/>
        <v>0.46198190711368436</v>
      </c>
      <c r="DN47" s="19">
        <f t="shared" si="54"/>
        <v>0.15363930335736686</v>
      </c>
      <c r="DO47" s="19">
        <f t="shared" si="54"/>
        <v>2.7916121175528108</v>
      </c>
      <c r="DP47" s="19">
        <f t="shared" si="54"/>
        <v>3.2398542305252187</v>
      </c>
      <c r="DQ47" s="19">
        <f t="shared" si="54"/>
        <v>2.4417037345710879</v>
      </c>
      <c r="DR47" s="19">
        <f t="shared" si="54"/>
        <v>1.5116890106037228</v>
      </c>
      <c r="DS47" s="19">
        <f t="shared" si="54"/>
        <v>-3.6916799519711163</v>
      </c>
      <c r="DT47" s="19">
        <f t="shared" si="54"/>
        <v>-13.606220226531306</v>
      </c>
      <c r="DU47" s="19">
        <f t="shared" si="54"/>
        <v>0.15689347838272472</v>
      </c>
      <c r="DV47" s="19">
        <f t="shared" si="54"/>
        <v>6.5828642070977494</v>
      </c>
      <c r="DW47" s="19">
        <f t="shared" si="54"/>
        <v>0.15435073340035466</v>
      </c>
      <c r="DX47" s="19">
        <f t="shared" si="54"/>
        <v>1.0837911530270361</v>
      </c>
      <c r="DY47" s="19">
        <f t="shared" si="54"/>
        <v>1.3912834530280138</v>
      </c>
      <c r="DZ47" s="19">
        <f t="shared" si="54"/>
        <v>7.5617543623545114</v>
      </c>
      <c r="EA47" s="19">
        <f t="shared" si="54"/>
        <v>5.6854428771880849</v>
      </c>
      <c r="EB47" s="19">
        <f t="shared" ref="EB47:FJ47" si="55">100*((EB16/EA16)^4-1)</f>
        <v>-2.0617864792977558</v>
      </c>
      <c r="EC47" s="19">
        <f t="shared" si="55"/>
        <v>-1.7783921204054698</v>
      </c>
      <c r="ED47" s="19">
        <f t="shared" si="55"/>
        <v>-1.6383939535198566</v>
      </c>
      <c r="EE47" s="19">
        <f t="shared" si="55"/>
        <v>-2.3861714618349295</v>
      </c>
      <c r="EF47" s="19">
        <f t="shared" si="55"/>
        <v>-0.30245725042766791</v>
      </c>
      <c r="EG47" s="19">
        <f t="shared" si="55"/>
        <v>-3.1440542343031841</v>
      </c>
      <c r="EH47" s="19">
        <f t="shared" si="55"/>
        <v>-1.6694757668240578</v>
      </c>
      <c r="EI47" s="19">
        <f t="shared" si="55"/>
        <v>-1.2213597242361263</v>
      </c>
      <c r="EJ47" s="19">
        <f t="shared" si="55"/>
        <v>-1.5296085352403566</v>
      </c>
      <c r="EK47" s="19">
        <f t="shared" si="55"/>
        <v>0.30923826951885225</v>
      </c>
      <c r="EL47" s="19">
        <f t="shared" si="55"/>
        <v>-3.3520816250749763</v>
      </c>
      <c r="EM47" s="19">
        <f t="shared" si="55"/>
        <v>0.46774428130038626</v>
      </c>
      <c r="EN47" s="18">
        <f t="shared" si="55"/>
        <v>-6.414313520570758E-2</v>
      </c>
      <c r="EO47" s="18">
        <f t="shared" si="55"/>
        <v>0.70292943032423949</v>
      </c>
      <c r="EP47" s="18">
        <f t="shared" si="55"/>
        <v>0.91432996427240898</v>
      </c>
      <c r="EQ47" s="18">
        <f t="shared" si="55"/>
        <v>1.2624414631080327</v>
      </c>
      <c r="ER47" s="18">
        <f t="shared" si="55"/>
        <v>1.6395710912409101E-2</v>
      </c>
      <c r="ES47" s="18">
        <f t="shared" si="55"/>
        <v>0.99987311276459323</v>
      </c>
      <c r="ET47" s="18">
        <f t="shared" si="55"/>
        <v>0.56974469014525742</v>
      </c>
      <c r="EU47" s="18">
        <f t="shared" si="55"/>
        <v>0.95293075666555982</v>
      </c>
      <c r="EV47" s="18">
        <f t="shared" si="55"/>
        <v>0.44234905699402916</v>
      </c>
      <c r="EW47" s="18">
        <f t="shared" si="55"/>
        <v>0.27454047423138839</v>
      </c>
      <c r="EX47" s="18">
        <f t="shared" si="55"/>
        <v>-0.2367414185821981</v>
      </c>
      <c r="EY47" s="18">
        <f t="shared" si="55"/>
        <v>1.2960562554704014</v>
      </c>
      <c r="EZ47" s="18">
        <f t="shared" si="55"/>
        <v>-0.3432853417348336</v>
      </c>
      <c r="FA47" s="18">
        <f t="shared" si="55"/>
        <v>-0.38876303861266059</v>
      </c>
      <c r="FB47" s="18">
        <f t="shared" si="55"/>
        <v>-8.3882979083504949E-2</v>
      </c>
      <c r="FC47" s="18">
        <f t="shared" si="55"/>
        <v>0.26361094523921214</v>
      </c>
      <c r="FD47" s="18">
        <f t="shared" si="55"/>
        <v>5.1397417894172293E-2</v>
      </c>
      <c r="FE47" s="18">
        <f t="shared" si="55"/>
        <v>0.25554343454778916</v>
      </c>
      <c r="FF47" s="18">
        <f t="shared" si="55"/>
        <v>-0.10032034469142914</v>
      </c>
      <c r="FG47" s="18">
        <f t="shared" si="55"/>
        <v>5.5086905916068574E-2</v>
      </c>
      <c r="FH47" s="18">
        <f t="shared" si="55"/>
        <v>-0.24448630073475863</v>
      </c>
      <c r="FI47" s="18">
        <f t="shared" si="55"/>
        <v>0.2132361595695631</v>
      </c>
      <c r="FJ47" s="18">
        <f t="shared" si="55"/>
        <v>-0.19588772959134859</v>
      </c>
    </row>
    <row r="48" spans="1:166" x14ac:dyDescent="0.2">
      <c r="B48" t="str">
        <f t="shared" si="5"/>
        <v xml:space="preserve">   Professional and business services</v>
      </c>
      <c r="C48" s="19"/>
      <c r="D48" s="19">
        <f t="shared" ref="D48:AI48" si="56">100*((D17/C17)^4-1)</f>
        <v>8.1086695450781399</v>
      </c>
      <c r="E48" s="19">
        <f t="shared" si="56"/>
        <v>5.9178566176847136</v>
      </c>
      <c r="F48" s="19">
        <f t="shared" si="56"/>
        <v>-1.8892147249955693</v>
      </c>
      <c r="G48" s="19">
        <f t="shared" si="56"/>
        <v>-2.4206219388117067</v>
      </c>
      <c r="H48" s="19">
        <f t="shared" si="56"/>
        <v>-3.1676462805011796</v>
      </c>
      <c r="I48" s="19">
        <f t="shared" si="56"/>
        <v>0.86462615263407372</v>
      </c>
      <c r="J48" s="19">
        <f t="shared" si="56"/>
        <v>2.2766401075565268</v>
      </c>
      <c r="K48" s="19">
        <f t="shared" si="56"/>
        <v>12.287129875036884</v>
      </c>
      <c r="L48" s="19">
        <f t="shared" si="56"/>
        <v>-5.590157145426411</v>
      </c>
      <c r="M48" s="19">
        <f t="shared" si="56"/>
        <v>-7.6699466253845046</v>
      </c>
      <c r="N48" s="19">
        <f t="shared" si="56"/>
        <v>1.5130777058005362</v>
      </c>
      <c r="O48" s="19">
        <f t="shared" si="56"/>
        <v>17.17384796371104</v>
      </c>
      <c r="P48" s="19">
        <f t="shared" si="56"/>
        <v>3.9681896334947897</v>
      </c>
      <c r="Q48" s="19">
        <f t="shared" si="56"/>
        <v>10.038729652528012</v>
      </c>
      <c r="R48" s="19">
        <f t="shared" si="56"/>
        <v>-1.8771863122905352</v>
      </c>
      <c r="S48" s="19">
        <f t="shared" si="56"/>
        <v>8.3472258481761976</v>
      </c>
      <c r="T48" s="19">
        <f t="shared" si="56"/>
        <v>9.5342549313741642</v>
      </c>
      <c r="U48" s="19">
        <f t="shared" si="56"/>
        <v>7.3797676491448971</v>
      </c>
      <c r="V48" s="19">
        <f t="shared" si="56"/>
        <v>10.150942497108995</v>
      </c>
      <c r="W48" s="19">
        <f t="shared" si="56"/>
        <v>0.27583020060000241</v>
      </c>
      <c r="X48" s="19">
        <f t="shared" si="56"/>
        <v>-2.7252541593518864</v>
      </c>
      <c r="Y48" s="19">
        <f t="shared" si="56"/>
        <v>3.9385704877817895</v>
      </c>
      <c r="Z48" s="19">
        <f t="shared" si="56"/>
        <v>8.7882021201626905</v>
      </c>
      <c r="AA48" s="19">
        <f t="shared" si="56"/>
        <v>12.170391150601834</v>
      </c>
      <c r="AB48" s="19">
        <f t="shared" si="56"/>
        <v>0.52355909113670496</v>
      </c>
      <c r="AC48" s="19">
        <f t="shared" si="56"/>
        <v>8.2450619922360922</v>
      </c>
      <c r="AD48" s="19">
        <f t="shared" si="56"/>
        <v>11.092357025451062</v>
      </c>
      <c r="AE48" s="19">
        <f t="shared" si="56"/>
        <v>10.524467043286489</v>
      </c>
      <c r="AF48" s="19">
        <f t="shared" si="56"/>
        <v>11.83209061272661</v>
      </c>
      <c r="AG48" s="19">
        <f t="shared" si="56"/>
        <v>2.223902302047609</v>
      </c>
      <c r="AH48" s="19">
        <f t="shared" si="56"/>
        <v>8.3163926356917948</v>
      </c>
      <c r="AI48" s="19">
        <f t="shared" si="56"/>
        <v>9.620406036401663</v>
      </c>
      <c r="AJ48" s="19">
        <f t="shared" ref="AJ48:BO48" si="57">100*((AJ17/AI17)^4-1)</f>
        <v>0.52636412355073769</v>
      </c>
      <c r="AK48" s="19">
        <f t="shared" si="57"/>
        <v>4.1863258666131609</v>
      </c>
      <c r="AL48" s="19">
        <f t="shared" si="57"/>
        <v>3.0764104088545796</v>
      </c>
      <c r="AM48" s="19">
        <f t="shared" si="57"/>
        <v>5.330678262739319</v>
      </c>
      <c r="AN48" s="19">
        <f t="shared" si="57"/>
        <v>10.099813986534256</v>
      </c>
      <c r="AO48" s="19">
        <f t="shared" si="57"/>
        <v>8.3366053997374401</v>
      </c>
      <c r="AP48" s="19">
        <f t="shared" si="57"/>
        <v>9.0543057772947364</v>
      </c>
      <c r="AQ48" s="19">
        <f t="shared" si="57"/>
        <v>6.1242585857370857</v>
      </c>
      <c r="AR48" s="19">
        <f t="shared" si="57"/>
        <v>3.1199969631000801</v>
      </c>
      <c r="AS48" s="19">
        <f t="shared" si="57"/>
        <v>8.6504798551882303</v>
      </c>
      <c r="AT48" s="19">
        <f t="shared" si="57"/>
        <v>1.5073053037306661</v>
      </c>
      <c r="AU48" s="19">
        <f t="shared" si="57"/>
        <v>-12.777107229377215</v>
      </c>
      <c r="AV48" s="19">
        <f t="shared" si="57"/>
        <v>-7.8845274257829061</v>
      </c>
      <c r="AW48" s="19">
        <f t="shared" si="57"/>
        <v>-13.764430567849949</v>
      </c>
      <c r="AX48" s="19">
        <f t="shared" si="57"/>
        <v>-10.516707707354179</v>
      </c>
      <c r="AY48" s="19">
        <f t="shared" si="57"/>
        <v>-3.6084316020490781</v>
      </c>
      <c r="AZ48" s="19">
        <f t="shared" si="57"/>
        <v>-1.6146457433486638</v>
      </c>
      <c r="BA48" s="19">
        <f t="shared" si="57"/>
        <v>0.22261377162051676</v>
      </c>
      <c r="BB48" s="19">
        <f t="shared" si="57"/>
        <v>-0.73895859454762292</v>
      </c>
      <c r="BC48" s="19">
        <f t="shared" si="57"/>
        <v>-1.9894377251969297</v>
      </c>
      <c r="BD48" s="19">
        <f t="shared" si="57"/>
        <v>-3.3882727665652479</v>
      </c>
      <c r="BE48" s="19">
        <f t="shared" si="57"/>
        <v>-0.67560985621257785</v>
      </c>
      <c r="BF48" s="19">
        <f t="shared" si="57"/>
        <v>2.7416538024316095</v>
      </c>
      <c r="BG48" s="19">
        <f t="shared" si="57"/>
        <v>5.5791859447401171</v>
      </c>
      <c r="BH48" s="19">
        <f t="shared" si="57"/>
        <v>4.430012130460792</v>
      </c>
      <c r="BI48" s="19">
        <f t="shared" si="57"/>
        <v>3.8542682393101435</v>
      </c>
      <c r="BJ48" s="19">
        <f t="shared" si="57"/>
        <v>6.5995865007955734</v>
      </c>
      <c r="BK48" s="19">
        <f t="shared" si="57"/>
        <v>5.3026519181009979</v>
      </c>
      <c r="BL48" s="19">
        <f t="shared" si="57"/>
        <v>5.0142636003315477</v>
      </c>
      <c r="BM48" s="19">
        <f t="shared" si="57"/>
        <v>7.1299314985131756</v>
      </c>
      <c r="BN48" s="19">
        <f t="shared" si="57"/>
        <v>5.6466746592878314</v>
      </c>
      <c r="BO48" s="19">
        <f t="shared" si="57"/>
        <v>4.3806681089531008</v>
      </c>
      <c r="BP48" s="19">
        <f t="shared" ref="BP48:CU48" si="58">100*((BP17/BO17)^4-1)</f>
        <v>8.0976230952083164</v>
      </c>
      <c r="BQ48" s="19">
        <f t="shared" si="58"/>
        <v>6.4911097414071639</v>
      </c>
      <c r="BR48" s="19">
        <f t="shared" si="58"/>
        <v>5.4471989010214106</v>
      </c>
      <c r="BS48" s="19">
        <f t="shared" si="58"/>
        <v>6.0358224539107885</v>
      </c>
      <c r="BT48" s="19">
        <f t="shared" si="58"/>
        <v>3.4212035351961934</v>
      </c>
      <c r="BU48" s="19">
        <f t="shared" si="58"/>
        <v>3.2650385217282363</v>
      </c>
      <c r="BV48" s="19">
        <f t="shared" si="58"/>
        <v>3.8070201380534741</v>
      </c>
      <c r="BW48" s="19">
        <f t="shared" si="58"/>
        <v>4.7776952580829368</v>
      </c>
      <c r="BX48" s="19">
        <f t="shared" si="58"/>
        <v>1.8811591245302628</v>
      </c>
      <c r="BY48" s="19">
        <f t="shared" si="58"/>
        <v>-2.4365544812273487</v>
      </c>
      <c r="BZ48" s="19">
        <f t="shared" si="58"/>
        <v>-8.6370688245315357</v>
      </c>
      <c r="CA48" s="19">
        <f t="shared" si="58"/>
        <v>-10.99653165866188</v>
      </c>
      <c r="CB48" s="19">
        <f t="shared" si="58"/>
        <v>-16.642104673425084</v>
      </c>
      <c r="CC48" s="19">
        <f t="shared" si="58"/>
        <v>-6.297197085935224</v>
      </c>
      <c r="CD48" s="19">
        <f t="shared" si="58"/>
        <v>0.33843780579276839</v>
      </c>
      <c r="CE48" s="19">
        <f t="shared" si="58"/>
        <v>2.3851069264623881</v>
      </c>
      <c r="CF48" s="19">
        <f t="shared" si="58"/>
        <v>3.9518269169750431</v>
      </c>
      <c r="CG48" s="19">
        <f t="shared" si="58"/>
        <v>3.639670425581687</v>
      </c>
      <c r="CH48" s="19">
        <f t="shared" si="58"/>
        <v>5.4464378455067797</v>
      </c>
      <c r="CI48" s="19">
        <f t="shared" si="58"/>
        <v>5.3732904773815093</v>
      </c>
      <c r="CJ48" s="19">
        <f t="shared" si="58"/>
        <v>5.1020300693582321</v>
      </c>
      <c r="CK48" s="19">
        <f t="shared" si="58"/>
        <v>6.3596222829264137</v>
      </c>
      <c r="CL48" s="19">
        <f t="shared" si="58"/>
        <v>5.3483021209892678</v>
      </c>
      <c r="CM48" s="19">
        <f t="shared" si="58"/>
        <v>4.5749951232370911</v>
      </c>
      <c r="CN48" s="19">
        <f t="shared" si="58"/>
        <v>8.6784421680313741</v>
      </c>
      <c r="CO48" s="19">
        <f t="shared" si="58"/>
        <v>2.5303765773699194</v>
      </c>
      <c r="CP48" s="19">
        <f t="shared" si="58"/>
        <v>7.6226840822517516</v>
      </c>
      <c r="CQ48" s="19">
        <f t="shared" si="58"/>
        <v>5.587258822496155</v>
      </c>
      <c r="CR48" s="19">
        <f t="shared" si="58"/>
        <v>3.6095371505077578</v>
      </c>
      <c r="CS48" s="19">
        <f t="shared" si="58"/>
        <v>3.9870893442497168</v>
      </c>
      <c r="CT48" s="19">
        <f t="shared" si="58"/>
        <v>5.4652042089210928</v>
      </c>
      <c r="CU48" s="19">
        <f t="shared" si="58"/>
        <v>4.2388010759967232</v>
      </c>
      <c r="CV48" s="19">
        <f t="shared" ref="CV48:EA48" si="59">100*((CV17/CU17)^4-1)</f>
        <v>1.9412870779168978</v>
      </c>
      <c r="CW48" s="19">
        <f t="shared" si="59"/>
        <v>8.5354562895074935</v>
      </c>
      <c r="CX48" s="19">
        <f t="shared" si="59"/>
        <v>4.9204857285795933</v>
      </c>
      <c r="CY48" s="19">
        <f t="shared" si="59"/>
        <v>3.6565218630927543</v>
      </c>
      <c r="CZ48" s="19">
        <f t="shared" si="59"/>
        <v>6.1297578763747529</v>
      </c>
      <c r="DA48" s="19">
        <f t="shared" si="59"/>
        <v>6.1997437013090462</v>
      </c>
      <c r="DB48" s="19">
        <f t="shared" si="59"/>
        <v>4.3029746736128471</v>
      </c>
      <c r="DC48" s="19">
        <f t="shared" si="59"/>
        <v>4.8837440706557045</v>
      </c>
      <c r="DD48" s="19">
        <f t="shared" si="59"/>
        <v>5.9666336513069185</v>
      </c>
      <c r="DE48" s="19">
        <f t="shared" si="59"/>
        <v>5.2132602225905433</v>
      </c>
      <c r="DF48" s="19">
        <f t="shared" si="59"/>
        <v>3.0942645829407978</v>
      </c>
      <c r="DG48" s="19">
        <f t="shared" si="59"/>
        <v>6.1104075867692398</v>
      </c>
      <c r="DH48" s="19">
        <f t="shared" si="59"/>
        <v>8.167660141433819</v>
      </c>
      <c r="DI48" s="19">
        <f t="shared" si="59"/>
        <v>5.7047232644182877</v>
      </c>
      <c r="DJ48" s="19">
        <f t="shared" si="59"/>
        <v>2.4089724550633074</v>
      </c>
      <c r="DK48" s="19">
        <f t="shared" si="59"/>
        <v>4.0303087531099457</v>
      </c>
      <c r="DL48" s="19">
        <f t="shared" si="59"/>
        <v>0.86142886131508334</v>
      </c>
      <c r="DM48" s="19">
        <f t="shared" si="59"/>
        <v>3.5178563519176809</v>
      </c>
      <c r="DN48" s="19">
        <f t="shared" si="59"/>
        <v>5.0092898806347819</v>
      </c>
      <c r="DO48" s="19">
        <f t="shared" si="59"/>
        <v>-0.13242838773697141</v>
      </c>
      <c r="DP48" s="19">
        <f t="shared" si="59"/>
        <v>8.7560925879932139</v>
      </c>
      <c r="DQ48" s="19">
        <f t="shared" si="59"/>
        <v>7.7885075711772167</v>
      </c>
      <c r="DR48" s="19">
        <f t="shared" si="59"/>
        <v>5.8562607887559848</v>
      </c>
      <c r="DS48" s="19">
        <f t="shared" si="59"/>
        <v>4.0793781218522618</v>
      </c>
      <c r="DT48" s="19">
        <f t="shared" si="59"/>
        <v>-18.634617116325902</v>
      </c>
      <c r="DU48" s="19">
        <f t="shared" si="59"/>
        <v>8.0423896830284605</v>
      </c>
      <c r="DV48" s="19">
        <f t="shared" si="59"/>
        <v>12.439615177719499</v>
      </c>
      <c r="DW48" s="19">
        <f t="shared" si="59"/>
        <v>-2.7557599531221721</v>
      </c>
      <c r="DX48" s="19">
        <f t="shared" si="59"/>
        <v>0.67134978913254706</v>
      </c>
      <c r="DY48" s="19">
        <f t="shared" si="59"/>
        <v>9.7829243173339631</v>
      </c>
      <c r="DZ48" s="19">
        <f t="shared" si="59"/>
        <v>14.527757016599407</v>
      </c>
      <c r="EA48" s="19">
        <f t="shared" si="59"/>
        <v>17.498026808134213</v>
      </c>
      <c r="EB48" s="19">
        <f t="shared" ref="EB48:FJ48" si="60">100*((EB17/EA17)^4-1)</f>
        <v>5.3731366524621071</v>
      </c>
      <c r="EC48" s="19">
        <f t="shared" si="60"/>
        <v>-0.93191667050589455</v>
      </c>
      <c r="ED48" s="19">
        <f t="shared" si="60"/>
        <v>-1.4543178425082459</v>
      </c>
      <c r="EE48" s="19">
        <f t="shared" si="60"/>
        <v>-4.6943982934191553</v>
      </c>
      <c r="EF48" s="19">
        <f t="shared" si="60"/>
        <v>-4.713407526444346</v>
      </c>
      <c r="EG48" s="19">
        <f t="shared" si="60"/>
        <v>-1.7615653379049578</v>
      </c>
      <c r="EH48" s="19">
        <f t="shared" si="60"/>
        <v>1.9109292760655983</v>
      </c>
      <c r="EI48" s="19">
        <f t="shared" si="60"/>
        <v>-7.7056440269207549E-2</v>
      </c>
      <c r="EJ48" s="19">
        <f t="shared" si="60"/>
        <v>0.38602541519288103</v>
      </c>
      <c r="EK48" s="19">
        <f t="shared" si="60"/>
        <v>0.61757994677298367</v>
      </c>
      <c r="EL48" s="19">
        <f t="shared" si="60"/>
        <v>-2.8903667076565775</v>
      </c>
      <c r="EM48" s="19">
        <f t="shared" si="60"/>
        <v>2.4231850606147631</v>
      </c>
      <c r="EN48" s="18">
        <f t="shared" si="60"/>
        <v>1.2270907506792605</v>
      </c>
      <c r="EO48" s="18">
        <f t="shared" si="60"/>
        <v>1.170124204444023</v>
      </c>
      <c r="EP48" s="18">
        <f t="shared" si="60"/>
        <v>-8.0924033583018584E-2</v>
      </c>
      <c r="EQ48" s="18">
        <f t="shared" si="60"/>
        <v>-7.9239973771572103E-3</v>
      </c>
      <c r="ER48" s="18">
        <f t="shared" si="60"/>
        <v>-0.12890995218087786</v>
      </c>
      <c r="ES48" s="18">
        <f t="shared" si="60"/>
        <v>0.29626789446333124</v>
      </c>
      <c r="ET48" s="18">
        <f t="shared" si="60"/>
        <v>0.80647515704710404</v>
      </c>
      <c r="EU48" s="18">
        <f t="shared" si="60"/>
        <v>0.89028643555773002</v>
      </c>
      <c r="EV48" s="18">
        <f t="shared" si="60"/>
        <v>1.2004094819267452</v>
      </c>
      <c r="EW48" s="18">
        <f t="shared" si="60"/>
        <v>1.3199191103809627</v>
      </c>
      <c r="EX48" s="18">
        <f t="shared" si="60"/>
        <v>2.0464777679311208</v>
      </c>
      <c r="EY48" s="18">
        <f t="shared" si="60"/>
        <v>3.2394377684895836</v>
      </c>
      <c r="EZ48" s="18">
        <f t="shared" si="60"/>
        <v>2.7513481017860553</v>
      </c>
      <c r="FA48" s="18">
        <f t="shared" si="60"/>
        <v>2.7782470761166023</v>
      </c>
      <c r="FB48" s="18">
        <f t="shared" si="60"/>
        <v>3.1400599002738394</v>
      </c>
      <c r="FC48" s="18">
        <f t="shared" si="60"/>
        <v>3.3248921722398128</v>
      </c>
      <c r="FD48" s="18">
        <f t="shared" si="60"/>
        <v>3.3038433167736247</v>
      </c>
      <c r="FE48" s="18">
        <f t="shared" si="60"/>
        <v>3.3245800370309997</v>
      </c>
      <c r="FF48" s="18">
        <f t="shared" si="60"/>
        <v>3.3245067073942591</v>
      </c>
      <c r="FG48" s="18">
        <f t="shared" si="60"/>
        <v>3.3831237075018228</v>
      </c>
      <c r="FH48" s="18">
        <f t="shared" si="60"/>
        <v>3.1658942377546406</v>
      </c>
      <c r="FI48" s="18">
        <f t="shared" si="60"/>
        <v>2.9575659325000281</v>
      </c>
      <c r="FJ48" s="18">
        <f t="shared" si="60"/>
        <v>2.7768722116718436</v>
      </c>
    </row>
    <row r="49" spans="2:166" x14ac:dyDescent="0.2">
      <c r="B49" t="str">
        <f t="shared" si="5"/>
        <v xml:space="preserve">   Other services</v>
      </c>
      <c r="C49" s="19"/>
      <c r="D49" s="19">
        <f t="shared" ref="D49:AI49" si="61">100*((D18/C18)^4-1)</f>
        <v>4.1923081594492873</v>
      </c>
      <c r="E49" s="19">
        <f t="shared" si="61"/>
        <v>4.0285319316589963</v>
      </c>
      <c r="F49" s="19">
        <f t="shared" si="61"/>
        <v>2.1556286409637027</v>
      </c>
      <c r="G49" s="19">
        <f t="shared" si="61"/>
        <v>3.0230431648458733</v>
      </c>
      <c r="H49" s="19">
        <f t="shared" si="61"/>
        <v>1.4341829255205774</v>
      </c>
      <c r="I49" s="19">
        <f t="shared" si="61"/>
        <v>-0.11366864438764335</v>
      </c>
      <c r="J49" s="19">
        <f t="shared" si="61"/>
        <v>4.7459278233489499</v>
      </c>
      <c r="K49" s="19">
        <f t="shared" si="61"/>
        <v>1.8111893160478898</v>
      </c>
      <c r="L49" s="19">
        <f t="shared" si="61"/>
        <v>2.542425649144775</v>
      </c>
      <c r="M49" s="19">
        <f t="shared" si="61"/>
        <v>4.984891165842309</v>
      </c>
      <c r="N49" s="19">
        <f t="shared" si="61"/>
        <v>4.5821907879034507</v>
      </c>
      <c r="O49" s="19">
        <f t="shared" si="61"/>
        <v>2.4121723479652912</v>
      </c>
      <c r="P49" s="19">
        <f t="shared" si="61"/>
        <v>7.4361786298867472</v>
      </c>
      <c r="Q49" s="19">
        <f t="shared" si="61"/>
        <v>3.1126084520848973</v>
      </c>
      <c r="R49" s="19">
        <f t="shared" si="61"/>
        <v>-0.63025013882629377</v>
      </c>
      <c r="S49" s="19">
        <f t="shared" si="61"/>
        <v>1.9117887285359014</v>
      </c>
      <c r="T49" s="19">
        <f t="shared" si="61"/>
        <v>2.7569964963913618</v>
      </c>
      <c r="U49" s="19">
        <f t="shared" si="61"/>
        <v>2.5255268546814147</v>
      </c>
      <c r="V49" s="19">
        <f t="shared" si="61"/>
        <v>4.2622849682699471</v>
      </c>
      <c r="W49" s="19">
        <f t="shared" si="61"/>
        <v>7.6428049572508927</v>
      </c>
      <c r="X49" s="19">
        <f t="shared" si="61"/>
        <v>1.0103481333735509</v>
      </c>
      <c r="Y49" s="19">
        <f t="shared" si="61"/>
        <v>1.4130490173571486</v>
      </c>
      <c r="Z49" s="19">
        <f t="shared" si="61"/>
        <v>1.5092174642571621</v>
      </c>
      <c r="AA49" s="19">
        <f t="shared" si="61"/>
        <v>-1.0919366642210826</v>
      </c>
      <c r="AB49" s="19">
        <f t="shared" si="61"/>
        <v>5.2476414330705268</v>
      </c>
      <c r="AC49" s="19">
        <f t="shared" si="61"/>
        <v>3.1953551270871072</v>
      </c>
      <c r="AD49" s="19">
        <f t="shared" si="61"/>
        <v>7.4443678868386876</v>
      </c>
      <c r="AE49" s="19">
        <f t="shared" si="61"/>
        <v>2.9163237521577567</v>
      </c>
      <c r="AF49" s="19">
        <f t="shared" si="61"/>
        <v>2.895216632510822</v>
      </c>
      <c r="AG49" s="19">
        <f t="shared" si="61"/>
        <v>4.1390479802511537</v>
      </c>
      <c r="AH49" s="19">
        <f t="shared" si="61"/>
        <v>6.6340015696767507</v>
      </c>
      <c r="AI49" s="19">
        <f t="shared" si="61"/>
        <v>1.4390762848264682</v>
      </c>
      <c r="AJ49" s="19">
        <f t="shared" ref="AJ49:BO49" si="62">100*((AJ18/AI18)^4-1)</f>
        <v>7.0819798258126898</v>
      </c>
      <c r="AK49" s="19">
        <f t="shared" si="62"/>
        <v>2.5569486584586798</v>
      </c>
      <c r="AL49" s="19">
        <f t="shared" si="62"/>
        <v>2.8616671879182043</v>
      </c>
      <c r="AM49" s="19">
        <f t="shared" si="62"/>
        <v>3.9854735381038342</v>
      </c>
      <c r="AN49" s="19">
        <f t="shared" si="62"/>
        <v>-0.35308362327972631</v>
      </c>
      <c r="AO49" s="19">
        <f t="shared" si="62"/>
        <v>2.6354052205482592</v>
      </c>
      <c r="AP49" s="19">
        <f t="shared" si="62"/>
        <v>4.7858322786325624</v>
      </c>
      <c r="AQ49" s="19">
        <f t="shared" si="62"/>
        <v>4.0116299849940029</v>
      </c>
      <c r="AR49" s="19">
        <f t="shared" si="62"/>
        <v>-1.3266814691357487</v>
      </c>
      <c r="AS49" s="19">
        <f t="shared" si="62"/>
        <v>2.3068859688278653</v>
      </c>
      <c r="AT49" s="19">
        <f t="shared" si="62"/>
        <v>4.0506752640824706</v>
      </c>
      <c r="AU49" s="19">
        <f t="shared" si="62"/>
        <v>-2.065588852952005</v>
      </c>
      <c r="AV49" s="19">
        <f t="shared" si="62"/>
        <v>1.4599865979445736</v>
      </c>
      <c r="AW49" s="19">
        <f t="shared" si="62"/>
        <v>-0.3399911926504795</v>
      </c>
      <c r="AX49" s="19">
        <f t="shared" si="62"/>
        <v>-1.6506708804627013</v>
      </c>
      <c r="AY49" s="19">
        <f t="shared" si="62"/>
        <v>1.6350780005644383</v>
      </c>
      <c r="AZ49" s="19">
        <f t="shared" si="62"/>
        <v>1.8009839274725215</v>
      </c>
      <c r="BA49" s="19">
        <f t="shared" si="62"/>
        <v>1.4924319795534435</v>
      </c>
      <c r="BB49" s="19">
        <f t="shared" si="62"/>
        <v>1.2308200486967458</v>
      </c>
      <c r="BC49" s="19">
        <f t="shared" si="62"/>
        <v>2.2082191571372256</v>
      </c>
      <c r="BD49" s="19">
        <f t="shared" si="62"/>
        <v>1.2203320033153719</v>
      </c>
      <c r="BE49" s="19">
        <f t="shared" si="62"/>
        <v>2.0621132613287463</v>
      </c>
      <c r="BF49" s="19">
        <f t="shared" si="62"/>
        <v>3.0253147650895595</v>
      </c>
      <c r="BG49" s="19">
        <f t="shared" si="62"/>
        <v>-0.94518266643384141</v>
      </c>
      <c r="BH49" s="19">
        <f t="shared" si="62"/>
        <v>2.5877824323090381</v>
      </c>
      <c r="BI49" s="19">
        <f t="shared" si="62"/>
        <v>0.94810487925127696</v>
      </c>
      <c r="BJ49" s="19">
        <f t="shared" si="62"/>
        <v>2.3146711891271599</v>
      </c>
      <c r="BK49" s="19">
        <f t="shared" si="62"/>
        <v>2.425751970785428</v>
      </c>
      <c r="BL49" s="19">
        <f t="shared" si="62"/>
        <v>3.8619107855799584</v>
      </c>
      <c r="BM49" s="19">
        <f t="shared" si="62"/>
        <v>2.0211589767578531</v>
      </c>
      <c r="BN49" s="19">
        <f t="shared" si="62"/>
        <v>1.323887512320332</v>
      </c>
      <c r="BO49" s="19">
        <f t="shared" si="62"/>
        <v>2.2064261935253571</v>
      </c>
      <c r="BP49" s="19">
        <f t="shared" ref="BP49:CU49" si="63">100*((BP18/BO18)^4-1)</f>
        <v>1.3123053695376807</v>
      </c>
      <c r="BQ49" s="19">
        <f t="shared" si="63"/>
        <v>2.1871239948938692</v>
      </c>
      <c r="BR49" s="19">
        <f t="shared" si="63"/>
        <v>2.0158465145178939</v>
      </c>
      <c r="BS49" s="19">
        <f t="shared" si="63"/>
        <v>4.121949165245109</v>
      </c>
      <c r="BT49" s="19">
        <f t="shared" si="63"/>
        <v>2.1816670907090607</v>
      </c>
      <c r="BU49" s="19">
        <f t="shared" si="63"/>
        <v>2.9139869173559596</v>
      </c>
      <c r="BV49" s="19">
        <f t="shared" si="63"/>
        <v>4.0674782337252191</v>
      </c>
      <c r="BW49" s="19">
        <f t="shared" si="63"/>
        <v>3.2116752670195758</v>
      </c>
      <c r="BX49" s="19">
        <f t="shared" si="63"/>
        <v>1.849443834131681</v>
      </c>
      <c r="BY49" s="19">
        <f t="shared" si="63"/>
        <v>3.0949875109266944</v>
      </c>
      <c r="BZ49" s="19">
        <f t="shared" si="63"/>
        <v>-0.9225456155778633</v>
      </c>
      <c r="CA49" s="19">
        <f t="shared" si="63"/>
        <v>-0.44464961271167835</v>
      </c>
      <c r="CB49" s="19">
        <f t="shared" si="63"/>
        <v>-2.0280512392778394</v>
      </c>
      <c r="CC49" s="19">
        <f t="shared" si="63"/>
        <v>1.4645580888482668</v>
      </c>
      <c r="CD49" s="19">
        <f t="shared" si="63"/>
        <v>1.3088219375564369</v>
      </c>
      <c r="CE49" s="19">
        <f t="shared" si="63"/>
        <v>0.18558896323697116</v>
      </c>
      <c r="CF49" s="19">
        <f t="shared" si="63"/>
        <v>2.2054215199935667</v>
      </c>
      <c r="CG49" s="19">
        <f t="shared" si="63"/>
        <v>3.0203444826263581</v>
      </c>
      <c r="CH49" s="19">
        <f t="shared" si="63"/>
        <v>5.0712669964735779</v>
      </c>
      <c r="CI49" s="19">
        <f t="shared" si="63"/>
        <v>1.8930939363912103</v>
      </c>
      <c r="CJ49" s="19">
        <f t="shared" si="63"/>
        <v>3.3884507868824576</v>
      </c>
      <c r="CK49" s="19">
        <f t="shared" si="63"/>
        <v>1.7960934370028658</v>
      </c>
      <c r="CL49" s="19">
        <f t="shared" si="63"/>
        <v>2.148535688042208</v>
      </c>
      <c r="CM49" s="19">
        <f t="shared" si="63"/>
        <v>2.8208778067893236</v>
      </c>
      <c r="CN49" s="19">
        <f t="shared" si="63"/>
        <v>2.4790749080525254</v>
      </c>
      <c r="CO49" s="19">
        <f t="shared" si="63"/>
        <v>1.0504111606582489</v>
      </c>
      <c r="CP49" s="19">
        <f t="shared" si="63"/>
        <v>3.0608691621983652</v>
      </c>
      <c r="CQ49" s="19">
        <f t="shared" si="63"/>
        <v>1.4230328754946786</v>
      </c>
      <c r="CR49" s="19">
        <f t="shared" si="63"/>
        <v>2.8510036778937486</v>
      </c>
      <c r="CS49" s="19">
        <f t="shared" si="63"/>
        <v>2.3780789168907912</v>
      </c>
      <c r="CT49" s="19">
        <f t="shared" si="63"/>
        <v>3.2308139842680772</v>
      </c>
      <c r="CU49" s="19">
        <f t="shared" si="63"/>
        <v>4.070121161217144</v>
      </c>
      <c r="CV49" s="19">
        <f t="shared" ref="CV49:EA49" si="64">100*((CV18/CU18)^4-1)</f>
        <v>0.26713400270161891</v>
      </c>
      <c r="CW49" s="19">
        <f t="shared" si="64"/>
        <v>3.1023754312197838</v>
      </c>
      <c r="CX49" s="19">
        <f t="shared" si="64"/>
        <v>0.49716107574735435</v>
      </c>
      <c r="CY49" s="19">
        <f t="shared" si="64"/>
        <v>2.8382426896663926</v>
      </c>
      <c r="CZ49" s="19">
        <f t="shared" si="64"/>
        <v>3.8607554804583888</v>
      </c>
      <c r="DA49" s="19">
        <f t="shared" si="64"/>
        <v>3.8238521832434591</v>
      </c>
      <c r="DB49" s="19">
        <f t="shared" si="64"/>
        <v>2.7979441204058375</v>
      </c>
      <c r="DC49" s="19">
        <f t="shared" si="64"/>
        <v>5.2817738511068635</v>
      </c>
      <c r="DD49" s="19">
        <f t="shared" si="64"/>
        <v>4.1674485142414674</v>
      </c>
      <c r="DE49" s="19">
        <f t="shared" si="64"/>
        <v>2.7463775730004469</v>
      </c>
      <c r="DF49" s="19">
        <f t="shared" si="64"/>
        <v>2.2849960736495589</v>
      </c>
      <c r="DG49" s="19">
        <f t="shared" si="64"/>
        <v>2.5233387833578202</v>
      </c>
      <c r="DH49" s="19">
        <f t="shared" si="64"/>
        <v>3.7000039693575459</v>
      </c>
      <c r="DI49" s="19">
        <f t="shared" si="64"/>
        <v>1.9593753999372021</v>
      </c>
      <c r="DJ49" s="19">
        <f t="shared" si="64"/>
        <v>2.3801217082160209</v>
      </c>
      <c r="DK49" s="19">
        <f t="shared" si="64"/>
        <v>4.9296073070529411</v>
      </c>
      <c r="DL49" s="19">
        <f t="shared" si="64"/>
        <v>2.3979750755862783</v>
      </c>
      <c r="DM49" s="19">
        <f t="shared" si="64"/>
        <v>2.0534280732384058</v>
      </c>
      <c r="DN49" s="19">
        <f t="shared" si="64"/>
        <v>2.3117006705373866</v>
      </c>
      <c r="DO49" s="19">
        <f t="shared" si="64"/>
        <v>3.1031801331896425</v>
      </c>
      <c r="DP49" s="19">
        <f t="shared" si="64"/>
        <v>2.516888756247404</v>
      </c>
      <c r="DQ49" s="19">
        <f t="shared" si="64"/>
        <v>2.3837895900978401</v>
      </c>
      <c r="DR49" s="19">
        <f t="shared" si="64"/>
        <v>1.3531315277701017</v>
      </c>
      <c r="DS49" s="19">
        <f t="shared" si="64"/>
        <v>-2.4046713078250903</v>
      </c>
      <c r="DT49" s="19">
        <f t="shared" si="64"/>
        <v>-66.533805943058084</v>
      </c>
      <c r="DU49" s="19">
        <f t="shared" si="64"/>
        <v>32.126413673976792</v>
      </c>
      <c r="DV49" s="19">
        <f t="shared" si="64"/>
        <v>4.9867198359594633</v>
      </c>
      <c r="DW49" s="19">
        <f t="shared" si="64"/>
        <v>-0.83253384780331841</v>
      </c>
      <c r="DX49" s="19">
        <f t="shared" si="64"/>
        <v>17.778631025719484</v>
      </c>
      <c r="DY49" s="19">
        <f t="shared" si="64"/>
        <v>18.081602030764344</v>
      </c>
      <c r="DZ49" s="19">
        <f t="shared" si="64"/>
        <v>9.8488667625643789</v>
      </c>
      <c r="EA49" s="19">
        <f t="shared" si="64"/>
        <v>3.4307119685572207</v>
      </c>
      <c r="EB49" s="19">
        <f t="shared" ref="EB49:FJ49" si="65">100*((EB18/EA18)^4-1)</f>
        <v>5.1990880363467662</v>
      </c>
      <c r="EC49" s="19">
        <f t="shared" si="65"/>
        <v>7.0262601166618754</v>
      </c>
      <c r="ED49" s="19">
        <f t="shared" si="65"/>
        <v>2.1916994584926908</v>
      </c>
      <c r="EE49" s="19">
        <f t="shared" si="65"/>
        <v>6.3626283574564901</v>
      </c>
      <c r="EF49" s="19">
        <f t="shared" si="65"/>
        <v>3.2623513820184691</v>
      </c>
      <c r="EG49" s="19">
        <f t="shared" si="65"/>
        <v>2.9658379952703928</v>
      </c>
      <c r="EH49" s="19">
        <f t="shared" si="65"/>
        <v>3.0035461125181184</v>
      </c>
      <c r="EI49" s="19">
        <f t="shared" si="65"/>
        <v>0.95731268383072443</v>
      </c>
      <c r="EJ49" s="19">
        <f t="shared" si="65"/>
        <v>3.6832885757981382</v>
      </c>
      <c r="EK49" s="19">
        <f t="shared" si="65"/>
        <v>2.0444967373290712</v>
      </c>
      <c r="EL49" s="19">
        <f t="shared" si="65"/>
        <v>-1.8914665462468117</v>
      </c>
      <c r="EM49" s="19">
        <f t="shared" si="65"/>
        <v>1.118870236745706</v>
      </c>
      <c r="EN49" s="18">
        <f t="shared" si="65"/>
        <v>2.0682434563782826</v>
      </c>
      <c r="EO49" s="18">
        <f t="shared" si="65"/>
        <v>1.1309524146881023</v>
      </c>
      <c r="EP49" s="18">
        <f t="shared" si="65"/>
        <v>1.4542983778693674</v>
      </c>
      <c r="EQ49" s="18">
        <f t="shared" si="65"/>
        <v>0.87096009045219969</v>
      </c>
      <c r="ER49" s="18">
        <f t="shared" si="65"/>
        <v>0.81697662979620667</v>
      </c>
      <c r="ES49" s="18">
        <f t="shared" si="65"/>
        <v>0.16323804033699929</v>
      </c>
      <c r="ET49" s="18">
        <f t="shared" si="65"/>
        <v>1.5923689730126478</v>
      </c>
      <c r="EU49" s="18">
        <f t="shared" si="65"/>
        <v>0.82760118135070115</v>
      </c>
      <c r="EV49" s="18">
        <f t="shared" si="65"/>
        <v>0.49656858901070411</v>
      </c>
      <c r="EW49" s="18">
        <f t="shared" si="65"/>
        <v>0.99795411189431693</v>
      </c>
      <c r="EX49" s="18">
        <f t="shared" si="65"/>
        <v>0.98322059840585396</v>
      </c>
      <c r="EY49" s="18">
        <f t="shared" si="65"/>
        <v>0.3435747570300185</v>
      </c>
      <c r="EZ49" s="18">
        <f t="shared" si="65"/>
        <v>0.84181109196967974</v>
      </c>
      <c r="FA49" s="18">
        <f t="shared" si="65"/>
        <v>0.80045331835267852</v>
      </c>
      <c r="FB49" s="18">
        <f t="shared" si="65"/>
        <v>0.80184879063118775</v>
      </c>
      <c r="FC49" s="18">
        <f t="shared" si="65"/>
        <v>0.71768208990676818</v>
      </c>
      <c r="FD49" s="18">
        <f t="shared" si="65"/>
        <v>0.66225452010633123</v>
      </c>
      <c r="FE49" s="18">
        <f t="shared" si="65"/>
        <v>0.70785532095736237</v>
      </c>
      <c r="FF49" s="18">
        <f t="shared" si="65"/>
        <v>0.85620490255626791</v>
      </c>
      <c r="FG49" s="18">
        <f t="shared" si="65"/>
        <v>0.78128086358950632</v>
      </c>
      <c r="FH49" s="18">
        <f t="shared" si="65"/>
        <v>0.90422005394341642</v>
      </c>
      <c r="FI49" s="18">
        <f t="shared" si="65"/>
        <v>0.91975412235991705</v>
      </c>
      <c r="FJ49" s="18">
        <f t="shared" si="65"/>
        <v>1.0838296728868713</v>
      </c>
    </row>
    <row r="50" spans="2:166" x14ac:dyDescent="0.2">
      <c r="B50" t="str">
        <f t="shared" si="5"/>
        <v xml:space="preserve">      Leisure and Hospitality</v>
      </c>
      <c r="C50" s="19"/>
      <c r="D50" s="19">
        <f t="shared" ref="D50:AI50" si="66">100*((D19/C19)^4-1)</f>
        <v>4.0619279457863255</v>
      </c>
      <c r="E50" s="19">
        <f t="shared" si="66"/>
        <v>2.3685132421017441</v>
      </c>
      <c r="F50" s="19">
        <f t="shared" si="66"/>
        <v>-1.1619339325340317</v>
      </c>
      <c r="G50" s="19">
        <f t="shared" si="66"/>
        <v>7.3640249731502294</v>
      </c>
      <c r="H50" s="19">
        <f t="shared" si="66"/>
        <v>-1.9970840746354246</v>
      </c>
      <c r="I50" s="19">
        <f t="shared" si="66"/>
        <v>-6.6185398422132335</v>
      </c>
      <c r="J50" s="19">
        <f t="shared" si="66"/>
        <v>3.272322655397053</v>
      </c>
      <c r="K50" s="19">
        <f t="shared" si="66"/>
        <v>4.144532699394099</v>
      </c>
      <c r="L50" s="19">
        <f t="shared" si="66"/>
        <v>2.0355581765324704</v>
      </c>
      <c r="M50" s="19">
        <f t="shared" si="66"/>
        <v>4.9716406214933562</v>
      </c>
      <c r="N50" s="19">
        <f t="shared" si="66"/>
        <v>2.433240019326699</v>
      </c>
      <c r="O50" s="19">
        <f t="shared" si="66"/>
        <v>3.5717166473591133</v>
      </c>
      <c r="P50" s="19">
        <f t="shared" si="66"/>
        <v>3.8273213318680721</v>
      </c>
      <c r="Q50" s="19">
        <f t="shared" si="66"/>
        <v>6.3776202656665282</v>
      </c>
      <c r="R50" s="19">
        <f t="shared" si="66"/>
        <v>-3.7630164963141088</v>
      </c>
      <c r="S50" s="19">
        <f t="shared" si="66"/>
        <v>3.4858172909753682</v>
      </c>
      <c r="T50" s="19">
        <f t="shared" si="66"/>
        <v>5.4295914324086203</v>
      </c>
      <c r="U50" s="19">
        <f t="shared" si="66"/>
        <v>-1.4732713320952051</v>
      </c>
      <c r="V50" s="19">
        <f t="shared" si="66"/>
        <v>7.930822868081977</v>
      </c>
      <c r="W50" s="19">
        <f t="shared" si="66"/>
        <v>7.2166429467777293</v>
      </c>
      <c r="X50" s="19">
        <f t="shared" si="66"/>
        <v>1.9694140683884864</v>
      </c>
      <c r="Y50" s="19">
        <f t="shared" si="66"/>
        <v>-1.803496425372586</v>
      </c>
      <c r="Z50" s="19">
        <f t="shared" si="66"/>
        <v>9.2978857046844823</v>
      </c>
      <c r="AA50" s="19">
        <f t="shared" si="66"/>
        <v>-3.8921686270196654</v>
      </c>
      <c r="AB50" s="19">
        <f t="shared" si="66"/>
        <v>9.3179630992873186</v>
      </c>
      <c r="AC50" s="19">
        <f t="shared" si="66"/>
        <v>6.3115108362340466</v>
      </c>
      <c r="AD50" s="19">
        <f t="shared" si="66"/>
        <v>2.8815698153110914</v>
      </c>
      <c r="AE50" s="19">
        <f t="shared" si="66"/>
        <v>0.49321731402112157</v>
      </c>
      <c r="AF50" s="19">
        <f t="shared" si="66"/>
        <v>-0.61321297146851306</v>
      </c>
      <c r="AG50" s="19">
        <f t="shared" si="66"/>
        <v>6.1704748744567217</v>
      </c>
      <c r="AH50" s="19">
        <f t="shared" si="66"/>
        <v>8.7641389617093779</v>
      </c>
      <c r="AI50" s="19">
        <f t="shared" si="66"/>
        <v>-1.0646068172830758</v>
      </c>
      <c r="AJ50" s="19">
        <f t="shared" ref="AJ50:BO50" si="67">100*((AJ19/AI19)^4-1)</f>
        <v>6.4623564373317066</v>
      </c>
      <c r="AK50" s="19">
        <f t="shared" si="67"/>
        <v>3.6840614627766444</v>
      </c>
      <c r="AL50" s="19">
        <f t="shared" si="67"/>
        <v>-3.1000936662934908</v>
      </c>
      <c r="AM50" s="19">
        <f t="shared" si="67"/>
        <v>16.901579835205681</v>
      </c>
      <c r="AN50" s="19">
        <f t="shared" si="67"/>
        <v>0.56425307921386114</v>
      </c>
      <c r="AO50" s="19">
        <f t="shared" si="67"/>
        <v>1.9254721550437282</v>
      </c>
      <c r="AP50" s="19">
        <f t="shared" si="67"/>
        <v>5.364887209355218</v>
      </c>
      <c r="AQ50" s="19">
        <f t="shared" si="67"/>
        <v>2.452505985809128</v>
      </c>
      <c r="AR50" s="19">
        <f t="shared" si="67"/>
        <v>-2.5015756624110375</v>
      </c>
      <c r="AS50" s="19">
        <f t="shared" si="67"/>
        <v>-5.9402425253546109</v>
      </c>
      <c r="AT50" s="19">
        <f t="shared" si="67"/>
        <v>9.1629683489620639</v>
      </c>
      <c r="AU50" s="19">
        <f t="shared" si="67"/>
        <v>-0.10972430732587579</v>
      </c>
      <c r="AV50" s="19">
        <f t="shared" si="67"/>
        <v>-1.7452539843549442</v>
      </c>
      <c r="AW50" s="19">
        <f t="shared" si="67"/>
        <v>-3.2676966915489269</v>
      </c>
      <c r="AX50" s="19">
        <f t="shared" si="67"/>
        <v>-9.1225195900993974</v>
      </c>
      <c r="AY50" s="19">
        <f t="shared" si="67"/>
        <v>-1.4724370005920306</v>
      </c>
      <c r="AZ50" s="19">
        <f t="shared" si="67"/>
        <v>2.6553614752961474</v>
      </c>
      <c r="BA50" s="19">
        <f t="shared" si="67"/>
        <v>2.0600182318918581</v>
      </c>
      <c r="BB50" s="19">
        <f t="shared" si="67"/>
        <v>-0.45121191464745358</v>
      </c>
      <c r="BC50" s="19">
        <f t="shared" si="67"/>
        <v>1.5931407777987294</v>
      </c>
      <c r="BD50" s="19">
        <f t="shared" si="67"/>
        <v>0.45146655134289393</v>
      </c>
      <c r="BE50" s="19">
        <f t="shared" si="67"/>
        <v>4.6949864426278243</v>
      </c>
      <c r="BF50" s="19">
        <f t="shared" si="67"/>
        <v>6.72805456393617</v>
      </c>
      <c r="BG50" s="19">
        <f t="shared" si="67"/>
        <v>0.10951402122965082</v>
      </c>
      <c r="BH50" s="19">
        <f t="shared" si="67"/>
        <v>4.2239924509523963</v>
      </c>
      <c r="BI50" s="19">
        <f t="shared" si="67"/>
        <v>-0.97125950054786081</v>
      </c>
      <c r="BJ50" s="19">
        <f t="shared" si="67"/>
        <v>4.1902281630128213</v>
      </c>
      <c r="BK50" s="19">
        <f t="shared" si="67"/>
        <v>1.9485219185268132</v>
      </c>
      <c r="BL50" s="19">
        <f t="shared" si="67"/>
        <v>5.5671334352160873</v>
      </c>
      <c r="BM50" s="19">
        <f t="shared" si="67"/>
        <v>2.3415719520226919</v>
      </c>
      <c r="BN50" s="19">
        <f t="shared" si="67"/>
        <v>3.399432567429983</v>
      </c>
      <c r="BO50" s="19">
        <f t="shared" si="67"/>
        <v>3.3707881302485365</v>
      </c>
      <c r="BP50" s="19">
        <f t="shared" ref="BP50:CU50" si="68">100*((BP19/BO19)^4-1)</f>
        <v>1.6610078345273838</v>
      </c>
      <c r="BQ50" s="19">
        <f t="shared" si="68"/>
        <v>5.1305326749996771</v>
      </c>
      <c r="BR50" s="19">
        <f t="shared" si="68"/>
        <v>3.3908372445013324</v>
      </c>
      <c r="BS50" s="19">
        <f t="shared" si="68"/>
        <v>4.3977641606916196</v>
      </c>
      <c r="BT50" s="19">
        <f t="shared" si="68"/>
        <v>2.2081978459349783</v>
      </c>
      <c r="BU50" s="19">
        <f t="shared" si="68"/>
        <v>3.4090713945127415</v>
      </c>
      <c r="BV50" s="19">
        <f t="shared" si="68"/>
        <v>2.7776126339795093</v>
      </c>
      <c r="BW50" s="19">
        <f t="shared" si="68"/>
        <v>3.3569050528497346</v>
      </c>
      <c r="BX50" s="19">
        <f t="shared" si="68"/>
        <v>-1.2513382231441494</v>
      </c>
      <c r="BY50" s="19">
        <f t="shared" si="68"/>
        <v>0.29136802361628966</v>
      </c>
      <c r="BZ50" s="19">
        <f t="shared" si="68"/>
        <v>-6.2465539683022371</v>
      </c>
      <c r="CA50" s="19">
        <f t="shared" si="68"/>
        <v>-7.9299816655479809</v>
      </c>
      <c r="CB50" s="19">
        <f t="shared" si="68"/>
        <v>-7.1425245785930347</v>
      </c>
      <c r="CC50" s="19">
        <f t="shared" si="68"/>
        <v>0.30773153316137059</v>
      </c>
      <c r="CD50" s="19">
        <f t="shared" si="68"/>
        <v>-2.5350466384023052</v>
      </c>
      <c r="CE50" s="19">
        <f t="shared" si="68"/>
        <v>-0.30876086578359718</v>
      </c>
      <c r="CF50" s="19">
        <f t="shared" si="68"/>
        <v>2.1831554485097326</v>
      </c>
      <c r="CG50" s="19">
        <f t="shared" si="68"/>
        <v>2.0671151587613457</v>
      </c>
      <c r="CH50" s="19">
        <f t="shared" si="68"/>
        <v>3.9342990390152321</v>
      </c>
      <c r="CI50" s="19">
        <f t="shared" si="68"/>
        <v>0.40485778220238355</v>
      </c>
      <c r="CJ50" s="19">
        <f t="shared" si="68"/>
        <v>3.6843654959521244</v>
      </c>
      <c r="CK50" s="19">
        <f t="shared" si="68"/>
        <v>1.1051006530141461</v>
      </c>
      <c r="CL50" s="19">
        <f t="shared" si="68"/>
        <v>3.9483955423911032</v>
      </c>
      <c r="CM50" s="19">
        <f t="shared" si="68"/>
        <v>3.7065598608762462</v>
      </c>
      <c r="CN50" s="19">
        <f t="shared" si="68"/>
        <v>4.1764687229960851</v>
      </c>
      <c r="CO50" s="19">
        <f t="shared" si="68"/>
        <v>1.7560556210883149</v>
      </c>
      <c r="CP50" s="19">
        <f t="shared" si="68"/>
        <v>6.6240833396595589</v>
      </c>
      <c r="CQ50" s="19">
        <f t="shared" si="68"/>
        <v>3.4628845137375963</v>
      </c>
      <c r="CR50" s="19">
        <f t="shared" si="68"/>
        <v>4.7918752992151203</v>
      </c>
      <c r="CS50" s="19">
        <f t="shared" si="68"/>
        <v>4.2542270727748743</v>
      </c>
      <c r="CT50" s="19">
        <f t="shared" si="68"/>
        <v>3.5460878785653183</v>
      </c>
      <c r="CU50" s="19">
        <f t="shared" si="68"/>
        <v>4.360808769974267</v>
      </c>
      <c r="CV50" s="19">
        <f t="shared" ref="CV50:EA50" si="69">100*((CV19/CU19)^4-1)</f>
        <v>1.1795267800813969</v>
      </c>
      <c r="CW50" s="19">
        <f t="shared" si="69"/>
        <v>3.374462462833594</v>
      </c>
      <c r="CX50" s="19">
        <f t="shared" si="69"/>
        <v>1.7080184845994051</v>
      </c>
      <c r="CY50" s="19">
        <f t="shared" si="69"/>
        <v>5.4446535079897274</v>
      </c>
      <c r="CZ50" s="19">
        <f t="shared" si="69"/>
        <v>4.4616147204871393</v>
      </c>
      <c r="DA50" s="19">
        <f t="shared" si="69"/>
        <v>8.506973482629876</v>
      </c>
      <c r="DB50" s="19">
        <f t="shared" si="69"/>
        <v>2.6633705967533228</v>
      </c>
      <c r="DC50" s="19">
        <f t="shared" si="69"/>
        <v>4.5549886555332764</v>
      </c>
      <c r="DD50" s="19">
        <f t="shared" si="69"/>
        <v>3.2995652196410985</v>
      </c>
      <c r="DE50" s="19">
        <f t="shared" si="69"/>
        <v>4.8097848803455134</v>
      </c>
      <c r="DF50" s="19">
        <f t="shared" si="69"/>
        <v>1.9809551311225304</v>
      </c>
      <c r="DG50" s="19">
        <f t="shared" si="69"/>
        <v>3.6359947304424045</v>
      </c>
      <c r="DH50" s="19">
        <f t="shared" si="69"/>
        <v>5.4409513086420169</v>
      </c>
      <c r="DI50" s="19">
        <f t="shared" si="69"/>
        <v>0.15958504706874432</v>
      </c>
      <c r="DJ50" s="19">
        <f t="shared" si="69"/>
        <v>1.7652532872367566</v>
      </c>
      <c r="DK50" s="19">
        <f t="shared" si="69"/>
        <v>5.6723716909103494</v>
      </c>
      <c r="DL50" s="19">
        <f t="shared" si="69"/>
        <v>3.1680722572530629</v>
      </c>
      <c r="DM50" s="19">
        <f t="shared" si="69"/>
        <v>-0.46520564697190014</v>
      </c>
      <c r="DN50" s="19">
        <f t="shared" si="69"/>
        <v>3.0673228975142353</v>
      </c>
      <c r="DO50" s="19">
        <f t="shared" si="69"/>
        <v>7.7197719074417748E-2</v>
      </c>
      <c r="DP50" s="19">
        <f t="shared" si="69"/>
        <v>1.78653706610028</v>
      </c>
      <c r="DQ50" s="19">
        <f t="shared" si="69"/>
        <v>1.6229984589307911</v>
      </c>
      <c r="DR50" s="19">
        <f t="shared" si="69"/>
        <v>0.61349513407684686</v>
      </c>
      <c r="DS50" s="19">
        <f t="shared" si="69"/>
        <v>-4.8003145746853164</v>
      </c>
      <c r="DT50" s="19">
        <f t="shared" si="69"/>
        <v>-90.318353864123068</v>
      </c>
      <c r="DU50" s="19">
        <f t="shared" si="69"/>
        <v>69.327797423092122</v>
      </c>
      <c r="DV50" s="19">
        <f t="shared" si="69"/>
        <v>9.9532508956837304</v>
      </c>
      <c r="DW50" s="19">
        <f t="shared" si="69"/>
        <v>-4.8927406623924918</v>
      </c>
      <c r="DX50" s="19">
        <f t="shared" si="69"/>
        <v>52.947742042033454</v>
      </c>
      <c r="DY50" s="19">
        <f t="shared" si="69"/>
        <v>50.905922216732733</v>
      </c>
      <c r="DZ50" s="19">
        <f t="shared" si="69"/>
        <v>23.355443204535288</v>
      </c>
      <c r="EA50" s="19">
        <f t="shared" si="69"/>
        <v>8.0999271409925235</v>
      </c>
      <c r="EB50" s="19">
        <f t="shared" ref="EB50:FJ50" si="70">100*((EB19/EA19)^4-1)</f>
        <v>8.9034014274935522</v>
      </c>
      <c r="EC50" s="19">
        <f t="shared" si="70"/>
        <v>11.960908799340842</v>
      </c>
      <c r="ED50" s="19">
        <f t="shared" si="70"/>
        <v>7.6359983408721632</v>
      </c>
      <c r="EE50" s="19">
        <f t="shared" si="70"/>
        <v>8.0310405702750387</v>
      </c>
      <c r="EF50" s="19">
        <f t="shared" si="70"/>
        <v>7.4335954972916563</v>
      </c>
      <c r="EG50" s="19">
        <f t="shared" si="70"/>
        <v>3.8106775909996449</v>
      </c>
      <c r="EH50" s="19">
        <f t="shared" si="70"/>
        <v>2.8625122960371563</v>
      </c>
      <c r="EI50" s="19">
        <f t="shared" si="70"/>
        <v>-1.5974119868996661</v>
      </c>
      <c r="EJ50" s="19">
        <f t="shared" si="70"/>
        <v>4.0953167615200181</v>
      </c>
      <c r="EK50" s="19">
        <f t="shared" si="70"/>
        <v>3.8893383363262757</v>
      </c>
      <c r="EL50" s="19">
        <f t="shared" si="70"/>
        <v>-0.3160803534546619</v>
      </c>
      <c r="EM50" s="19">
        <f t="shared" si="70"/>
        <v>-3.9772696632675131</v>
      </c>
      <c r="EN50" s="18">
        <f t="shared" si="70"/>
        <v>0.12315221435514889</v>
      </c>
      <c r="EO50" s="18">
        <f t="shared" si="70"/>
        <v>-0.76111037087435163</v>
      </c>
      <c r="EP50" s="18">
        <f t="shared" si="70"/>
        <v>0.54378589470738259</v>
      </c>
      <c r="EQ50" s="18">
        <f t="shared" si="70"/>
        <v>0.64188916174003907</v>
      </c>
      <c r="ER50" s="18">
        <f t="shared" si="70"/>
        <v>0.94579130310734616</v>
      </c>
      <c r="ES50" s="18">
        <f t="shared" si="70"/>
        <v>0.102358787905521</v>
      </c>
      <c r="ET50" s="18">
        <f t="shared" si="70"/>
        <v>2.760894924344548</v>
      </c>
      <c r="EU50" s="18">
        <f t="shared" si="70"/>
        <v>0.14797064777485325</v>
      </c>
      <c r="EV50" s="18">
        <f t="shared" si="70"/>
        <v>-0.39900412362726678</v>
      </c>
      <c r="EW50" s="18">
        <f t="shared" si="70"/>
        <v>0.94227123579027072</v>
      </c>
      <c r="EX50" s="18">
        <f t="shared" si="70"/>
        <v>0.99209111932292426</v>
      </c>
      <c r="EY50" s="18">
        <f t="shared" si="70"/>
        <v>-2.7362898272841107</v>
      </c>
      <c r="EZ50" s="18">
        <f t="shared" si="70"/>
        <v>0.60120107081034213</v>
      </c>
      <c r="FA50" s="18">
        <f t="shared" si="70"/>
        <v>0.44544037000435743</v>
      </c>
      <c r="FB50" s="18">
        <f t="shared" si="70"/>
        <v>0.41969728280064622</v>
      </c>
      <c r="FC50" s="18">
        <f t="shared" si="70"/>
        <v>-0.29328967155664021</v>
      </c>
      <c r="FD50" s="18">
        <f t="shared" si="70"/>
        <v>0.1448567876868756</v>
      </c>
      <c r="FE50" s="18">
        <f t="shared" si="70"/>
        <v>0.29333251097856117</v>
      </c>
      <c r="FF50" s="18">
        <f t="shared" si="70"/>
        <v>0.55306961543502009</v>
      </c>
      <c r="FG50" s="18">
        <f t="shared" si="70"/>
        <v>-0.14599785609762383</v>
      </c>
      <c r="FH50" s="18">
        <f t="shared" si="70"/>
        <v>0.73599455026043259</v>
      </c>
      <c r="FI50" s="18">
        <f t="shared" si="70"/>
        <v>0.51328058229533902</v>
      </c>
      <c r="FJ50" s="18">
        <f t="shared" si="70"/>
        <v>0.77287783522250741</v>
      </c>
    </row>
    <row r="51" spans="2:166" x14ac:dyDescent="0.2">
      <c r="B51" t="str">
        <f t="shared" si="5"/>
        <v xml:space="preserve">   Government</v>
      </c>
      <c r="C51" s="19"/>
      <c r="D51" s="19">
        <f t="shared" ref="D51:AI51" si="71">100*((D20/C20)^4-1)</f>
        <v>3.2551702202031185</v>
      </c>
      <c r="E51" s="19">
        <f t="shared" si="71"/>
        <v>10.018519574392503</v>
      </c>
      <c r="F51" s="19">
        <f t="shared" si="71"/>
        <v>-2.817964446484611</v>
      </c>
      <c r="G51" s="19">
        <f t="shared" si="71"/>
        <v>1.8958957963616463</v>
      </c>
      <c r="H51" s="19">
        <f t="shared" si="71"/>
        <v>9.4163957090785075</v>
      </c>
      <c r="I51" s="19">
        <f t="shared" si="71"/>
        <v>5.7923955943594896</v>
      </c>
      <c r="J51" s="19">
        <f t="shared" si="71"/>
        <v>-0.85744414268735802</v>
      </c>
      <c r="K51" s="19">
        <f t="shared" si="71"/>
        <v>7.2585715351986435</v>
      </c>
      <c r="L51" s="19">
        <f t="shared" si="71"/>
        <v>2.3068580786691495</v>
      </c>
      <c r="M51" s="19">
        <f t="shared" si="71"/>
        <v>0.16856296303529028</v>
      </c>
      <c r="N51" s="19">
        <f t="shared" si="71"/>
        <v>6.5538321756497764</v>
      </c>
      <c r="O51" s="19">
        <f t="shared" si="71"/>
        <v>-1.4832870448232227</v>
      </c>
      <c r="P51" s="19">
        <f t="shared" si="71"/>
        <v>2.6035384255196581</v>
      </c>
      <c r="Q51" s="19">
        <f t="shared" si="71"/>
        <v>2.9240894489084068</v>
      </c>
      <c r="R51" s="19">
        <f t="shared" si="71"/>
        <v>2.484353716466603</v>
      </c>
      <c r="S51" s="19">
        <f t="shared" si="71"/>
        <v>-0.24442396154870094</v>
      </c>
      <c r="T51" s="19">
        <f t="shared" si="71"/>
        <v>2.3874631088324438</v>
      </c>
      <c r="U51" s="19">
        <f t="shared" si="71"/>
        <v>-2.1723016108787907</v>
      </c>
      <c r="V51" s="19">
        <f t="shared" si="71"/>
        <v>8.4095041552492589</v>
      </c>
      <c r="W51" s="19">
        <f t="shared" si="71"/>
        <v>2.257065539051295</v>
      </c>
      <c r="X51" s="19">
        <f t="shared" si="71"/>
        <v>0.31834435639144232</v>
      </c>
      <c r="Y51" s="19">
        <f t="shared" si="71"/>
        <v>-1.5791241423173674</v>
      </c>
      <c r="Z51" s="19">
        <f t="shared" si="71"/>
        <v>3.5552105622194574</v>
      </c>
      <c r="AA51" s="19">
        <f t="shared" si="71"/>
        <v>5.7318889769449655</v>
      </c>
      <c r="AB51" s="19">
        <f t="shared" si="71"/>
        <v>-1.3187059055862926</v>
      </c>
      <c r="AC51" s="19">
        <f t="shared" si="71"/>
        <v>-0.15634157653187097</v>
      </c>
      <c r="AD51" s="19">
        <f t="shared" si="71"/>
        <v>1.0211011992757202</v>
      </c>
      <c r="AE51" s="19">
        <f t="shared" si="71"/>
        <v>0.39081536260709981</v>
      </c>
      <c r="AF51" s="19">
        <f t="shared" si="71"/>
        <v>8.2763179006756449</v>
      </c>
      <c r="AG51" s="19">
        <f t="shared" si="71"/>
        <v>0.61290761104686453</v>
      </c>
      <c r="AH51" s="19">
        <f t="shared" si="71"/>
        <v>1.0727873405331767</v>
      </c>
      <c r="AI51" s="19">
        <f t="shared" si="71"/>
        <v>3.3134666469679663</v>
      </c>
      <c r="AJ51" s="19">
        <f t="shared" ref="AJ51:BO51" si="72">100*((AJ20/AI20)^4-1)</f>
        <v>3.363621932780636</v>
      </c>
      <c r="AK51" s="19">
        <f t="shared" si="72"/>
        <v>2.6466100481683741</v>
      </c>
      <c r="AL51" s="19">
        <f t="shared" si="72"/>
        <v>2.1748525252693218</v>
      </c>
      <c r="AM51" s="19">
        <f t="shared" si="72"/>
        <v>1.0399169790077822</v>
      </c>
      <c r="AN51" s="19">
        <f t="shared" si="72"/>
        <v>3.2869888550310034</v>
      </c>
      <c r="AO51" s="19">
        <f t="shared" si="72"/>
        <v>4.0875565384358659</v>
      </c>
      <c r="AP51" s="19">
        <f t="shared" si="72"/>
        <v>0.14503260852603006</v>
      </c>
      <c r="AQ51" s="19">
        <f t="shared" si="72"/>
        <v>2.1912992507381324</v>
      </c>
      <c r="AR51" s="19">
        <f t="shared" si="72"/>
        <v>3.8741773007332059</v>
      </c>
      <c r="AS51" s="19">
        <f t="shared" si="72"/>
        <v>-2.1241940922577029</v>
      </c>
      <c r="AT51" s="19">
        <f t="shared" si="72"/>
        <v>-0.2151115112885793</v>
      </c>
      <c r="AU51" s="19">
        <f t="shared" si="72"/>
        <v>8.7454516196942897</v>
      </c>
      <c r="AV51" s="19">
        <f t="shared" si="72"/>
        <v>3.8512026024840162</v>
      </c>
      <c r="AW51" s="19">
        <f t="shared" si="72"/>
        <v>2.105929895565839</v>
      </c>
      <c r="AX51" s="19">
        <f t="shared" si="72"/>
        <v>3.2965242738631106</v>
      </c>
      <c r="AY51" s="19">
        <f t="shared" si="72"/>
        <v>1.7293157566746542</v>
      </c>
      <c r="AZ51" s="19">
        <f t="shared" si="72"/>
        <v>1.5833097377255578</v>
      </c>
      <c r="BA51" s="19">
        <f t="shared" si="72"/>
        <v>0.61490979556095837</v>
      </c>
      <c r="BB51" s="19">
        <f t="shared" si="72"/>
        <v>2.403532599221947</v>
      </c>
      <c r="BC51" s="19">
        <f t="shared" si="72"/>
        <v>1.223435227942371</v>
      </c>
      <c r="BD51" s="19">
        <f t="shared" si="72"/>
        <v>2.2446197046885885</v>
      </c>
      <c r="BE51" s="19">
        <f t="shared" si="72"/>
        <v>-2.7877473470041214</v>
      </c>
      <c r="BF51" s="19">
        <f t="shared" si="72"/>
        <v>1.5628685635987516</v>
      </c>
      <c r="BG51" s="19">
        <f t="shared" si="72"/>
        <v>-1.3391173695957437</v>
      </c>
      <c r="BH51" s="19">
        <f t="shared" si="72"/>
        <v>0.67693107605282243</v>
      </c>
      <c r="BI51" s="19">
        <f t="shared" si="72"/>
        <v>0.94705918221091867</v>
      </c>
      <c r="BJ51" s="19">
        <f t="shared" si="72"/>
        <v>0.13456684388553075</v>
      </c>
      <c r="BK51" s="19">
        <f t="shared" si="72"/>
        <v>-2.0016047691003291</v>
      </c>
      <c r="BL51" s="19">
        <f t="shared" si="72"/>
        <v>1.0173720606107439</v>
      </c>
      <c r="BM51" s="19">
        <f t="shared" si="72"/>
        <v>8.8817841970012523E-14</v>
      </c>
      <c r="BN51" s="19">
        <f t="shared" si="72"/>
        <v>0.81121774916375067</v>
      </c>
      <c r="BO51" s="19">
        <f t="shared" si="72"/>
        <v>0.94498162591558632</v>
      </c>
      <c r="BP51" s="19">
        <f t="shared" ref="BP51:CU51" si="73">100*((BP20/BO20)^4-1)</f>
        <v>-0.66934169216424921</v>
      </c>
      <c r="BQ51" s="19">
        <f t="shared" si="73"/>
        <v>-0.60356940617577459</v>
      </c>
      <c r="BR51" s="19">
        <f t="shared" si="73"/>
        <v>1.3531607455140815</v>
      </c>
      <c r="BS51" s="19">
        <f t="shared" si="73"/>
        <v>0.67260566838645008</v>
      </c>
      <c r="BT51" s="19">
        <f t="shared" si="73"/>
        <v>1.0084801353870132</v>
      </c>
      <c r="BU51" s="19">
        <f t="shared" si="73"/>
        <v>2.3589853269121885</v>
      </c>
      <c r="BV51" s="19">
        <f t="shared" si="73"/>
        <v>1.2009873811821281</v>
      </c>
      <c r="BW51" s="19">
        <f t="shared" si="73"/>
        <v>2.4055056358639026</v>
      </c>
      <c r="BX51" s="19">
        <f t="shared" si="73"/>
        <v>0</v>
      </c>
      <c r="BY51" s="19">
        <f t="shared" si="73"/>
        <v>7.3711871951230412</v>
      </c>
      <c r="BZ51" s="19">
        <f t="shared" si="73"/>
        <v>1.1691983681538565</v>
      </c>
      <c r="CA51" s="19">
        <f t="shared" si="73"/>
        <v>-1.1556861050723399</v>
      </c>
      <c r="CB51" s="19">
        <f t="shared" si="73"/>
        <v>1.5611999694477463</v>
      </c>
      <c r="CC51" s="19">
        <f t="shared" si="73"/>
        <v>-1.8552075425313341</v>
      </c>
      <c r="CD51" s="19">
        <f t="shared" si="73"/>
        <v>-1.2241137924561052</v>
      </c>
      <c r="CE51" s="19">
        <f t="shared" si="73"/>
        <v>-0.58304160843503094</v>
      </c>
      <c r="CF51" s="19">
        <f t="shared" si="73"/>
        <v>5.7778256141143514</v>
      </c>
      <c r="CG51" s="19">
        <f t="shared" si="73"/>
        <v>-3.4798515659141493</v>
      </c>
      <c r="CH51" s="19">
        <f t="shared" si="73"/>
        <v>-4.1385731096628469</v>
      </c>
      <c r="CI51" s="19">
        <f t="shared" si="73"/>
        <v>-1.5596776796876433</v>
      </c>
      <c r="CJ51" s="19">
        <f t="shared" si="73"/>
        <v>-1.1110095676371889</v>
      </c>
      <c r="CK51" s="19">
        <f t="shared" si="73"/>
        <v>-2.9287732099345765</v>
      </c>
      <c r="CL51" s="19">
        <f t="shared" si="73"/>
        <v>1.3996288152935188</v>
      </c>
      <c r="CM51" s="19">
        <f t="shared" si="73"/>
        <v>1.261290537555726</v>
      </c>
      <c r="CN51" s="19">
        <f t="shared" si="73"/>
        <v>-0.13166555160954996</v>
      </c>
      <c r="CO51" s="19">
        <f t="shared" si="73"/>
        <v>0.13183913833827443</v>
      </c>
      <c r="CP51" s="19">
        <f t="shared" si="73"/>
        <v>2.2582969391722774</v>
      </c>
      <c r="CQ51" s="19">
        <f t="shared" si="73"/>
        <v>1.3164213257728097</v>
      </c>
      <c r="CR51" s="19">
        <f t="shared" si="73"/>
        <v>0</v>
      </c>
      <c r="CS51" s="19">
        <f t="shared" si="73"/>
        <v>0.45777739333512368</v>
      </c>
      <c r="CT51" s="19">
        <f t="shared" si="73"/>
        <v>3.3674325296101149</v>
      </c>
      <c r="CU51" s="19">
        <f t="shared" si="73"/>
        <v>1.2344530291751532</v>
      </c>
      <c r="CV51" s="19">
        <f t="shared" ref="CV51:EA51" si="74">100*((CV20/CU20)^4-1)</f>
        <v>0.25814765538416662</v>
      </c>
      <c r="CW51" s="19">
        <f t="shared" si="74"/>
        <v>1.94704657028415</v>
      </c>
      <c r="CX51" s="19">
        <f t="shared" si="74"/>
        <v>2.5243519732135677</v>
      </c>
      <c r="CY51" s="19">
        <f t="shared" si="74"/>
        <v>2.8985965544346737</v>
      </c>
      <c r="CZ51" s="19">
        <f t="shared" si="74"/>
        <v>2.8777443256497115</v>
      </c>
      <c r="DA51" s="19">
        <f t="shared" si="74"/>
        <v>2.9855808757554225</v>
      </c>
      <c r="DB51" s="19">
        <f t="shared" si="74"/>
        <v>1.8208464388872692</v>
      </c>
      <c r="DC51" s="19">
        <f t="shared" si="74"/>
        <v>1.1848027347401313</v>
      </c>
      <c r="DD51" s="19">
        <f t="shared" si="74"/>
        <v>3.7660686681378452</v>
      </c>
      <c r="DE51" s="19">
        <f t="shared" si="74"/>
        <v>1.4180896303206403</v>
      </c>
      <c r="DF51" s="19">
        <f t="shared" si="74"/>
        <v>3.5920877034936405</v>
      </c>
      <c r="DG51" s="19">
        <f t="shared" si="74"/>
        <v>0.48550965274942737</v>
      </c>
      <c r="DH51" s="19">
        <f t="shared" si="74"/>
        <v>1.7662306445493492</v>
      </c>
      <c r="DI51" s="19">
        <f t="shared" si="74"/>
        <v>0.12053637324824784</v>
      </c>
      <c r="DJ51" s="19">
        <f t="shared" si="74"/>
        <v>1.027725258797596</v>
      </c>
      <c r="DK51" s="19">
        <f t="shared" si="74"/>
        <v>-3.2044864706344489</v>
      </c>
      <c r="DL51" s="19">
        <f t="shared" si="74"/>
        <v>-1.9238879093953165</v>
      </c>
      <c r="DM51" s="19">
        <f t="shared" si="74"/>
        <v>-2.6508541585761547</v>
      </c>
      <c r="DN51" s="19">
        <f t="shared" si="74"/>
        <v>-0.79407105165096858</v>
      </c>
      <c r="DO51" s="19">
        <f t="shared" si="74"/>
        <v>-5.3525544809884469</v>
      </c>
      <c r="DP51" s="19">
        <f t="shared" si="74"/>
        <v>2.2594432881229309</v>
      </c>
      <c r="DQ51" s="19">
        <f t="shared" si="74"/>
        <v>4.5311537693278003</v>
      </c>
      <c r="DR51" s="19">
        <f t="shared" si="74"/>
        <v>-2.0649168271018925</v>
      </c>
      <c r="DS51" s="19">
        <f t="shared" si="74"/>
        <v>5.1416422628710823</v>
      </c>
      <c r="DT51" s="19">
        <f t="shared" si="74"/>
        <v>-22.830580065818175</v>
      </c>
      <c r="DU51" s="19">
        <f t="shared" si="74"/>
        <v>10.015218418725258</v>
      </c>
      <c r="DV51" s="19">
        <f t="shared" si="74"/>
        <v>-13.670151941289809</v>
      </c>
      <c r="DW51" s="19">
        <f t="shared" si="74"/>
        <v>0</v>
      </c>
      <c r="DX51" s="19">
        <f t="shared" si="74"/>
        <v>6.3861921672593081</v>
      </c>
      <c r="DY51" s="19">
        <f t="shared" si="74"/>
        <v>11.734888493928409</v>
      </c>
      <c r="DZ51" s="19">
        <f t="shared" si="74"/>
        <v>-5.9624763150792459</v>
      </c>
      <c r="EA51" s="19">
        <f t="shared" si="74"/>
        <v>-13.270233757798488</v>
      </c>
      <c r="EB51" s="19">
        <f t="shared" ref="EB51:FJ51" si="75">100*((EB20/EA20)^4-1)</f>
        <v>-1.578916371016148</v>
      </c>
      <c r="EC51" s="19">
        <f t="shared" si="75"/>
        <v>21.781545143926252</v>
      </c>
      <c r="ED51" s="19">
        <f t="shared" si="75"/>
        <v>-6.417618343208531</v>
      </c>
      <c r="EE51" s="19">
        <f t="shared" si="75"/>
        <v>-0.76947382346661541</v>
      </c>
      <c r="EF51" s="19">
        <f t="shared" si="75"/>
        <v>17.035149065218814</v>
      </c>
      <c r="EG51" s="19">
        <f t="shared" si="75"/>
        <v>-0.43293326494664441</v>
      </c>
      <c r="EH51" s="19">
        <f t="shared" si="75"/>
        <v>-0.37157414559786384</v>
      </c>
      <c r="EI51" s="19">
        <f t="shared" si="75"/>
        <v>19.395012948926649</v>
      </c>
      <c r="EJ51" s="19">
        <f t="shared" si="75"/>
        <v>5.9477123826072509</v>
      </c>
      <c r="EK51" s="19">
        <f t="shared" si="75"/>
        <v>3.9796166071043748</v>
      </c>
      <c r="EL51" s="19">
        <f t="shared" si="75"/>
        <v>1.6915410665213182</v>
      </c>
      <c r="EM51" s="19">
        <f t="shared" si="75"/>
        <v>-2.6853691003796198</v>
      </c>
      <c r="EN51" s="18">
        <f t="shared" si="75"/>
        <v>0.69563268141938917</v>
      </c>
      <c r="EO51" s="18">
        <f t="shared" si="75"/>
        <v>-0.69798324721507266</v>
      </c>
      <c r="EP51" s="18">
        <f t="shared" si="75"/>
        <v>-1.1070029753144195</v>
      </c>
      <c r="EQ51" s="18">
        <f t="shared" si="75"/>
        <v>-0.36141054732242717</v>
      </c>
      <c r="ER51" s="18">
        <f t="shared" si="75"/>
        <v>-0.30692839013446438</v>
      </c>
      <c r="ES51" s="18">
        <f t="shared" si="75"/>
        <v>-0.39449580657987537</v>
      </c>
      <c r="ET51" s="18">
        <f t="shared" si="75"/>
        <v>-0.14716868561007734</v>
      </c>
      <c r="EU51" s="18">
        <f t="shared" si="75"/>
        <v>-0.1344349390026478</v>
      </c>
      <c r="EV51" s="18">
        <f t="shared" si="75"/>
        <v>-7.1026632407067414E-2</v>
      </c>
      <c r="EW51" s="18">
        <f t="shared" si="75"/>
        <v>0.10461057989923361</v>
      </c>
      <c r="EX51" s="18">
        <f t="shared" si="75"/>
        <v>0.18729006739137688</v>
      </c>
      <c r="EY51" s="18">
        <f t="shared" si="75"/>
        <v>0.38099709753296462</v>
      </c>
      <c r="EZ51" s="18">
        <f t="shared" si="75"/>
        <v>0.47868738491942953</v>
      </c>
      <c r="FA51" s="18">
        <f t="shared" si="75"/>
        <v>0.50796642521548918</v>
      </c>
      <c r="FB51" s="18">
        <f t="shared" si="75"/>
        <v>0.68107252809843644</v>
      </c>
      <c r="FC51" s="18">
        <f t="shared" si="75"/>
        <v>0.63118478636368103</v>
      </c>
      <c r="FD51" s="18">
        <f t="shared" si="75"/>
        <v>0.65048952250226222</v>
      </c>
      <c r="FE51" s="18">
        <f t="shared" si="75"/>
        <v>0.67302282096273203</v>
      </c>
      <c r="FF51" s="18">
        <f t="shared" si="75"/>
        <v>0.77136995728661617</v>
      </c>
      <c r="FG51" s="18">
        <f t="shared" si="75"/>
        <v>1.0065504404805914</v>
      </c>
      <c r="FH51" s="18">
        <f t="shared" si="75"/>
        <v>1.5256405546510532</v>
      </c>
      <c r="FI51" s="18">
        <f t="shared" si="75"/>
        <v>0.81630731989370542</v>
      </c>
      <c r="FJ51" s="18">
        <f t="shared" si="75"/>
        <v>-1.5290628212893953E-2</v>
      </c>
    </row>
    <row r="52" spans="2:166" x14ac:dyDescent="0.2">
      <c r="B52" t="str">
        <f t="shared" si="5"/>
        <v xml:space="preserve">      State and local</v>
      </c>
      <c r="C52" s="19"/>
      <c r="D52" s="19">
        <f t="shared" ref="D52:AI52" si="76">100*((D21/C21)^4-1)</f>
        <v>2.0699300559136935</v>
      </c>
      <c r="E52" s="19">
        <f t="shared" si="76"/>
        <v>13.781725412703437</v>
      </c>
      <c r="F52" s="19">
        <f t="shared" si="76"/>
        <v>-1.5529664979490376</v>
      </c>
      <c r="G52" s="19">
        <f t="shared" si="76"/>
        <v>2.4263700141440303</v>
      </c>
      <c r="H52" s="19">
        <f t="shared" si="76"/>
        <v>10.580070173505064</v>
      </c>
      <c r="I52" s="19">
        <f t="shared" si="76"/>
        <v>5.1642399600378752</v>
      </c>
      <c r="J52" s="19">
        <f t="shared" si="76"/>
        <v>-0.39969972495640382</v>
      </c>
      <c r="K52" s="19">
        <f t="shared" si="76"/>
        <v>8.2580997245701226</v>
      </c>
      <c r="L52" s="19">
        <f t="shared" si="76"/>
        <v>2.5779541085318769</v>
      </c>
      <c r="M52" s="19">
        <f t="shared" si="76"/>
        <v>-0.19502675817804072</v>
      </c>
      <c r="N52" s="19">
        <f t="shared" si="76"/>
        <v>7.3199258863974714</v>
      </c>
      <c r="O52" s="19">
        <f t="shared" si="76"/>
        <v>-2.4707763756918188</v>
      </c>
      <c r="P52" s="19">
        <f t="shared" si="76"/>
        <v>2.7302185567969151</v>
      </c>
      <c r="Q52" s="19">
        <f t="shared" si="76"/>
        <v>2.7117106917733835</v>
      </c>
      <c r="R52" s="19">
        <f t="shared" si="76"/>
        <v>3.2776275971483582</v>
      </c>
      <c r="S52" s="19">
        <f t="shared" si="76"/>
        <v>-9.4439847034721858E-2</v>
      </c>
      <c r="T52" s="19">
        <f t="shared" si="76"/>
        <v>2.7686632691975577</v>
      </c>
      <c r="U52" s="19">
        <f t="shared" si="76"/>
        <v>-2.3257523955442783</v>
      </c>
      <c r="V52" s="19">
        <f t="shared" si="76"/>
        <v>9.8814380971011353</v>
      </c>
      <c r="W52" s="19">
        <f t="shared" si="76"/>
        <v>3.2665620346443047</v>
      </c>
      <c r="X52" s="19">
        <f t="shared" si="76"/>
        <v>0.45813692084937241</v>
      </c>
      <c r="Y52" s="19">
        <f t="shared" si="76"/>
        <v>-1.6344718472941944</v>
      </c>
      <c r="Z52" s="19">
        <f t="shared" si="76"/>
        <v>4.4769260784007781</v>
      </c>
      <c r="AA52" s="19">
        <f t="shared" si="76"/>
        <v>6.6954041016360488</v>
      </c>
      <c r="AB52" s="19">
        <f t="shared" si="76"/>
        <v>-0.97853150741080697</v>
      </c>
      <c r="AC52" s="19">
        <f t="shared" si="76"/>
        <v>0.17913116874819224</v>
      </c>
      <c r="AD52" s="19">
        <f t="shared" si="76"/>
        <v>0.62773039058476865</v>
      </c>
      <c r="AE52" s="19">
        <f t="shared" si="76"/>
        <v>0.35778139596644998</v>
      </c>
      <c r="AF52" s="19">
        <f t="shared" si="76"/>
        <v>9.4185680831415439</v>
      </c>
      <c r="AG52" s="19">
        <f t="shared" si="76"/>
        <v>-0.26152323372843345</v>
      </c>
      <c r="AH52" s="19">
        <f t="shared" si="76"/>
        <v>1.5809970357247627</v>
      </c>
      <c r="AI52" s="19">
        <f t="shared" si="76"/>
        <v>2.7236224033021061</v>
      </c>
      <c r="AJ52" s="19">
        <f t="shared" ref="AJ52:BO52" si="77">100*((AJ21/AI21)^4-1)</f>
        <v>3.9447350922478641</v>
      </c>
      <c r="AK52" s="19">
        <f t="shared" si="77"/>
        <v>2.0693429869965474</v>
      </c>
      <c r="AL52" s="19">
        <f t="shared" si="77"/>
        <v>1.5410675153937792</v>
      </c>
      <c r="AM52" s="19">
        <f t="shared" si="77"/>
        <v>0.25464178098146828</v>
      </c>
      <c r="AN52" s="19">
        <f t="shared" si="77"/>
        <v>4.7431207200807846</v>
      </c>
      <c r="AO52" s="19">
        <f t="shared" si="77"/>
        <v>4.8610491969724112</v>
      </c>
      <c r="AP52" s="19">
        <f t="shared" si="77"/>
        <v>-0.57821221792959676</v>
      </c>
      <c r="AQ52" s="19">
        <f t="shared" si="77"/>
        <v>2.5948218180189553</v>
      </c>
      <c r="AR52" s="19">
        <f t="shared" si="77"/>
        <v>-1.5559126076091889</v>
      </c>
      <c r="AS52" s="19">
        <f t="shared" si="77"/>
        <v>2.2515536348329146</v>
      </c>
      <c r="AT52" s="19">
        <f t="shared" si="77"/>
        <v>1.073372575968734</v>
      </c>
      <c r="AU52" s="19">
        <f t="shared" si="77"/>
        <v>8.6319268168316921</v>
      </c>
      <c r="AV52" s="19">
        <f t="shared" si="77"/>
        <v>4.575366295676897</v>
      </c>
      <c r="AW52" s="19">
        <f t="shared" si="77"/>
        <v>2.1623004722830297</v>
      </c>
      <c r="AX52" s="19">
        <f t="shared" si="77"/>
        <v>3.5224826485770189</v>
      </c>
      <c r="AY52" s="19">
        <f t="shared" si="77"/>
        <v>2.0524296831470057</v>
      </c>
      <c r="AZ52" s="19">
        <f t="shared" si="77"/>
        <v>1.8047607612180272</v>
      </c>
      <c r="BA52" s="19">
        <f t="shared" si="77"/>
        <v>0.54426932404751938</v>
      </c>
      <c r="BB52" s="19">
        <f t="shared" si="77"/>
        <v>0</v>
      </c>
      <c r="BC52" s="19">
        <f t="shared" si="77"/>
        <v>1.2456058588334429</v>
      </c>
      <c r="BD52" s="19">
        <f t="shared" si="77"/>
        <v>2.9679689882094129</v>
      </c>
      <c r="BE52" s="19">
        <f t="shared" si="77"/>
        <v>-2.7322862368886258</v>
      </c>
      <c r="BF52" s="19">
        <f t="shared" si="77"/>
        <v>1.3972231607578767</v>
      </c>
      <c r="BG52" s="19">
        <f t="shared" si="77"/>
        <v>-1.0729927874987055</v>
      </c>
      <c r="BH52" s="19">
        <f t="shared" si="77"/>
        <v>0.77384046404445073</v>
      </c>
      <c r="BI52" s="19">
        <f t="shared" si="77"/>
        <v>1.2378962961699713</v>
      </c>
      <c r="BJ52" s="19">
        <f t="shared" si="77"/>
        <v>-7.6753330439083278E-2</v>
      </c>
      <c r="BK52" s="19">
        <f t="shared" si="77"/>
        <v>-1.4510499413437294</v>
      </c>
      <c r="BL52" s="19">
        <f t="shared" si="77"/>
        <v>1.2388547684078377</v>
      </c>
      <c r="BM52" s="19">
        <f t="shared" si="77"/>
        <v>-7.6812286424410292E-2</v>
      </c>
      <c r="BN52" s="19">
        <f t="shared" si="77"/>
        <v>1.8571761833136913</v>
      </c>
      <c r="BO52" s="19">
        <f t="shared" si="77"/>
        <v>1.4613737363777579</v>
      </c>
      <c r="BP52" s="19">
        <f t="shared" ref="BP52:CU52" si="78">100*((BP21/BO21)^4-1)</f>
        <v>-0.53247005445222761</v>
      </c>
      <c r="BQ52" s="19">
        <f t="shared" si="78"/>
        <v>-0.68512451286093512</v>
      </c>
      <c r="BR52" s="19">
        <f t="shared" si="78"/>
        <v>1.4605312310204788</v>
      </c>
      <c r="BS52" s="19">
        <f t="shared" si="78"/>
        <v>0.84057232084790989</v>
      </c>
      <c r="BT52" s="19">
        <f t="shared" si="78"/>
        <v>1.2218262332091223</v>
      </c>
      <c r="BU52" s="19">
        <f t="shared" si="78"/>
        <v>2.67902121124588</v>
      </c>
      <c r="BV52" s="19">
        <f t="shared" si="78"/>
        <v>1.1340969757008157</v>
      </c>
      <c r="BW52" s="19">
        <f t="shared" si="78"/>
        <v>2.5005897701818602</v>
      </c>
      <c r="BX52" s="19">
        <f t="shared" si="78"/>
        <v>0</v>
      </c>
      <c r="BY52" s="19">
        <f t="shared" si="78"/>
        <v>8.0675437389172941</v>
      </c>
      <c r="BZ52" s="19">
        <f t="shared" si="78"/>
        <v>1.1022216154302988</v>
      </c>
      <c r="CA52" s="19">
        <f t="shared" si="78"/>
        <v>-1.4516180975444715</v>
      </c>
      <c r="CB52" s="19">
        <f t="shared" si="78"/>
        <v>0.14657381198679431</v>
      </c>
      <c r="CC52" s="19">
        <f t="shared" si="78"/>
        <v>-1.0937824467770918</v>
      </c>
      <c r="CD52" s="19">
        <f t="shared" si="78"/>
        <v>-0.9510677782668453</v>
      </c>
      <c r="CE52" s="19">
        <f t="shared" si="78"/>
        <v>0.66402059209291764</v>
      </c>
      <c r="CF52" s="19">
        <f t="shared" si="78"/>
        <v>0.58910002752019519</v>
      </c>
      <c r="CG52" s="19">
        <f t="shared" si="78"/>
        <v>0.58823370861686985</v>
      </c>
      <c r="CH52" s="19">
        <f t="shared" si="78"/>
        <v>-3.6129941547639488</v>
      </c>
      <c r="CI52" s="19">
        <f t="shared" si="78"/>
        <v>-1.8356556774570376</v>
      </c>
      <c r="CJ52" s="19">
        <f t="shared" si="78"/>
        <v>-1.0358773232832186</v>
      </c>
      <c r="CK52" s="19">
        <f t="shared" si="78"/>
        <v>-2.8001207901443448</v>
      </c>
      <c r="CL52" s="19">
        <f t="shared" si="78"/>
        <v>1.8883436914264085</v>
      </c>
      <c r="CM52" s="19">
        <f t="shared" si="78"/>
        <v>1.5769901570445777</v>
      </c>
      <c r="CN52" s="19">
        <f t="shared" si="78"/>
        <v>0</v>
      </c>
      <c r="CO52" s="19">
        <f t="shared" si="78"/>
        <v>0.29778501641499755</v>
      </c>
      <c r="CP52" s="19">
        <f t="shared" si="78"/>
        <v>2.6262555785624198</v>
      </c>
      <c r="CQ52" s="19">
        <f t="shared" si="78"/>
        <v>1.7836795783955584</v>
      </c>
      <c r="CR52" s="19">
        <f t="shared" si="78"/>
        <v>0.58931700610040938</v>
      </c>
      <c r="CS52" s="19">
        <f t="shared" si="78"/>
        <v>0.95754772641565289</v>
      </c>
      <c r="CT52" s="19">
        <f t="shared" si="78"/>
        <v>4.0883160442244382</v>
      </c>
      <c r="CU52" s="19">
        <f t="shared" si="78"/>
        <v>1.2380371549459701</v>
      </c>
      <c r="CV52" s="19">
        <f t="shared" ref="CV52:EA52" si="79">100*((CV21/CU21)^4-1)</f>
        <v>0.50683218299740762</v>
      </c>
      <c r="CW52" s="19">
        <f t="shared" si="79"/>
        <v>2.6237674065994643</v>
      </c>
      <c r="CX52" s="19">
        <f t="shared" si="79"/>
        <v>3.0460200233733747</v>
      </c>
      <c r="CY52" s="19">
        <f t="shared" si="79"/>
        <v>3.1686425825746101</v>
      </c>
      <c r="CZ52" s="19">
        <f t="shared" si="79"/>
        <v>2.9992566885575167</v>
      </c>
      <c r="DA52" s="19">
        <f t="shared" si="79"/>
        <v>3.3357097727542584</v>
      </c>
      <c r="DB52" s="19">
        <f t="shared" si="79"/>
        <v>2.031636691954386</v>
      </c>
      <c r="DC52" s="19">
        <f t="shared" si="79"/>
        <v>1.3209171947083709</v>
      </c>
      <c r="DD52" s="19">
        <f t="shared" si="79"/>
        <v>3.9886661290751801</v>
      </c>
      <c r="DE52" s="19">
        <f t="shared" si="79"/>
        <v>1.5797753971269035</v>
      </c>
      <c r="DF52" s="19">
        <f t="shared" si="79"/>
        <v>3.8636254850614504</v>
      </c>
      <c r="DG52" s="19">
        <f t="shared" si="79"/>
        <v>0.26976885711254006</v>
      </c>
      <c r="DH52" s="19">
        <f t="shared" si="79"/>
        <v>2.1719893603024287</v>
      </c>
      <c r="DI52" s="19">
        <f t="shared" si="79"/>
        <v>0.33526079066148462</v>
      </c>
      <c r="DJ52" s="19">
        <f t="shared" si="79"/>
        <v>1.3449710313921059</v>
      </c>
      <c r="DK52" s="19">
        <f t="shared" si="79"/>
        <v>-3.0977289828400978</v>
      </c>
      <c r="DL52" s="19">
        <f t="shared" si="79"/>
        <v>-1.9350500188882402</v>
      </c>
      <c r="DM52" s="19">
        <f t="shared" si="79"/>
        <v>-2.8068423041850865</v>
      </c>
      <c r="DN52" s="19">
        <f t="shared" si="79"/>
        <v>-0.6108406674551925</v>
      </c>
      <c r="DO52" s="19">
        <f t="shared" si="79"/>
        <v>-5.5361225009402766</v>
      </c>
      <c r="DP52" s="19">
        <f t="shared" si="79"/>
        <v>2.5112136941522367</v>
      </c>
      <c r="DQ52" s="19">
        <f t="shared" si="79"/>
        <v>4.8950660679922597</v>
      </c>
      <c r="DR52" s="19">
        <f t="shared" si="79"/>
        <v>-2.0204770778564751</v>
      </c>
      <c r="DS52" s="19">
        <f t="shared" si="79"/>
        <v>5.3567494528778292</v>
      </c>
      <c r="DT52" s="19">
        <f t="shared" si="79"/>
        <v>-25.25597688980924</v>
      </c>
      <c r="DU52" s="19">
        <f t="shared" si="79"/>
        <v>7.9760484469906023</v>
      </c>
      <c r="DV52" s="19">
        <f t="shared" si="79"/>
        <v>-13.340393880595302</v>
      </c>
      <c r="DW52" s="19">
        <f t="shared" si="79"/>
        <v>0.81232851626860114</v>
      </c>
      <c r="DX52" s="19">
        <f t="shared" si="79"/>
        <v>7.2424168415175627</v>
      </c>
      <c r="DY52" s="19">
        <f t="shared" si="79"/>
        <v>13.564168986685088</v>
      </c>
      <c r="DZ52" s="19">
        <f t="shared" si="79"/>
        <v>-6.4807830279903218</v>
      </c>
      <c r="EA52" s="19">
        <f t="shared" si="79"/>
        <v>-14.24688523394021</v>
      </c>
      <c r="EB52" s="19">
        <f t="shared" ref="EB52:FJ52" si="80">100*((EB21/EA21)^4-1)</f>
        <v>-0.88397248010736451</v>
      </c>
      <c r="EC52" s="19">
        <f t="shared" si="80"/>
        <v>24.842029011416123</v>
      </c>
      <c r="ED52" s="19">
        <f t="shared" si="80"/>
        <v>-7.1575415219063299</v>
      </c>
      <c r="EE52" s="19">
        <f t="shared" si="80"/>
        <v>-1.1373618180063882</v>
      </c>
      <c r="EF52" s="19">
        <f t="shared" si="80"/>
        <v>18.565826653661908</v>
      </c>
      <c r="EG52" s="19">
        <f t="shared" si="80"/>
        <v>-0.88895935595243447</v>
      </c>
      <c r="EH52" s="19">
        <f t="shared" si="80"/>
        <v>-0.6174409132291947</v>
      </c>
      <c r="EI52" s="19">
        <f t="shared" si="80"/>
        <v>21.279782391977186</v>
      </c>
      <c r="EJ52" s="19">
        <f t="shared" si="80"/>
        <v>6.4506643633407634</v>
      </c>
      <c r="EK52" s="19">
        <f t="shared" si="80"/>
        <v>4.1995971839956514</v>
      </c>
      <c r="EL52" s="19">
        <f t="shared" si="80"/>
        <v>1.8674534126439601</v>
      </c>
      <c r="EM52" s="19">
        <f t="shared" si="80"/>
        <v>-3.020549145803475</v>
      </c>
      <c r="EN52" s="18">
        <f t="shared" si="80"/>
        <v>1.4060059612968745</v>
      </c>
      <c r="EO52" s="18">
        <f t="shared" si="80"/>
        <v>-1.8791207580459712E-2</v>
      </c>
      <c r="EP52" s="18">
        <f t="shared" si="80"/>
        <v>-7.3810833582155233E-2</v>
      </c>
      <c r="EQ52" s="18">
        <f t="shared" si="80"/>
        <v>-0.18611256545156829</v>
      </c>
      <c r="ER52" s="18">
        <f t="shared" si="80"/>
        <v>-0.23448025460333088</v>
      </c>
      <c r="ES52" s="18">
        <f t="shared" si="80"/>
        <v>-0.33099235375488867</v>
      </c>
      <c r="ET52" s="18">
        <f t="shared" si="80"/>
        <v>-0.10238522662254779</v>
      </c>
      <c r="EU52" s="18">
        <f t="shared" si="80"/>
        <v>-0.14734770386191087</v>
      </c>
      <c r="EV52" s="18">
        <f t="shared" si="80"/>
        <v>-5.5366939227219358E-2</v>
      </c>
      <c r="EW52" s="18">
        <f t="shared" si="80"/>
        <v>0.1416174183222596</v>
      </c>
      <c r="EX52" s="18">
        <f t="shared" si="80"/>
        <v>0.20990414579644678</v>
      </c>
      <c r="EY52" s="18">
        <f t="shared" si="80"/>
        <v>0.40122269798354981</v>
      </c>
      <c r="EZ52" s="18">
        <f t="shared" si="80"/>
        <v>0.4917249962942849</v>
      </c>
      <c r="FA52" s="18">
        <f t="shared" si="80"/>
        <v>0.52056510776479215</v>
      </c>
      <c r="FB52" s="18">
        <f t="shared" si="80"/>
        <v>0.69434002272794615</v>
      </c>
      <c r="FC52" s="18">
        <f t="shared" si="80"/>
        <v>0.63973539855002315</v>
      </c>
      <c r="FD52" s="18">
        <f t="shared" si="80"/>
        <v>0.65712275393368103</v>
      </c>
      <c r="FE52" s="18">
        <f t="shared" si="80"/>
        <v>0.68361763352202676</v>
      </c>
      <c r="FF52" s="18">
        <f t="shared" si="80"/>
        <v>0.78151322850570359</v>
      </c>
      <c r="FG52" s="18">
        <f t="shared" si="80"/>
        <v>0.83995647635350945</v>
      </c>
      <c r="FH52" s="18">
        <f t="shared" si="80"/>
        <v>0.85039655527163749</v>
      </c>
      <c r="FI52" s="18">
        <f t="shared" si="80"/>
        <v>0.94583560844736514</v>
      </c>
      <c r="FJ52" s="18">
        <f t="shared" si="80"/>
        <v>0.89138711708185436</v>
      </c>
    </row>
    <row r="53" spans="2:166" x14ac:dyDescent="0.2">
      <c r="B53" t="str">
        <f t="shared" si="5"/>
        <v xml:space="preserve">      Federal</v>
      </c>
      <c r="C53" s="19"/>
      <c r="D53" s="19">
        <f t="shared" ref="D53:AI53" si="81">100*((D22/C22)^4-1)</f>
        <v>10.167056522033246</v>
      </c>
      <c r="E53" s="19">
        <f t="shared" si="81"/>
        <v>-9.228762974165349</v>
      </c>
      <c r="F53" s="19">
        <f t="shared" si="81"/>
        <v>-10.013836264190024</v>
      </c>
      <c r="G53" s="19">
        <f t="shared" si="81"/>
        <v>-1.2519407546452865</v>
      </c>
      <c r="H53" s="19">
        <f t="shared" si="81"/>
        <v>2.5476431306845848</v>
      </c>
      <c r="I53" s="19">
        <f t="shared" si="81"/>
        <v>9.7412771707510402</v>
      </c>
      <c r="J53" s="19">
        <f t="shared" si="81"/>
        <v>-3.6249985541364382</v>
      </c>
      <c r="K53" s="19">
        <f t="shared" si="81"/>
        <v>1.2422211412711492</v>
      </c>
      <c r="L53" s="19">
        <f t="shared" si="81"/>
        <v>0.61775878160363895</v>
      </c>
      <c r="M53" s="19">
        <f t="shared" si="81"/>
        <v>2.4843537164665142</v>
      </c>
      <c r="N53" s="19">
        <f t="shared" si="81"/>
        <v>1.8475262386706159</v>
      </c>
      <c r="O53" s="19">
        <f t="shared" si="81"/>
        <v>4.9603095775926809</v>
      </c>
      <c r="P53" s="19">
        <f t="shared" si="81"/>
        <v>1.8167590229362762</v>
      </c>
      <c r="Q53" s="19">
        <f t="shared" si="81"/>
        <v>4.2579644467623856</v>
      </c>
      <c r="R53" s="19">
        <f t="shared" si="81"/>
        <v>-2.3493835275486763</v>
      </c>
      <c r="S53" s="19">
        <f t="shared" si="81"/>
        <v>-1.1869304782279322</v>
      </c>
      <c r="T53" s="19">
        <f t="shared" si="81"/>
        <v>0</v>
      </c>
      <c r="U53" s="19">
        <f t="shared" si="81"/>
        <v>-1.1904629306030867</v>
      </c>
      <c r="V53" s="19">
        <f t="shared" si="81"/>
        <v>-0.59835284638504183</v>
      </c>
      <c r="W53" s="19">
        <f t="shared" si="81"/>
        <v>-4.1383849270417716</v>
      </c>
      <c r="X53" s="19">
        <f t="shared" si="81"/>
        <v>-0.60560007633300161</v>
      </c>
      <c r="Y53" s="19">
        <f t="shared" si="81"/>
        <v>-1.2102735089440597</v>
      </c>
      <c r="Z53" s="19">
        <f t="shared" si="81"/>
        <v>-2.4168067856322972</v>
      </c>
      <c r="AA53" s="19">
        <f t="shared" si="81"/>
        <v>-0.61208695580764472</v>
      </c>
      <c r="AB53" s="19">
        <f t="shared" si="81"/>
        <v>-3.6359810691577676</v>
      </c>
      <c r="AC53" s="19">
        <f t="shared" si="81"/>
        <v>-2.4576398735357441</v>
      </c>
      <c r="AD53" s="19">
        <f t="shared" si="81"/>
        <v>3.7970485488776795</v>
      </c>
      <c r="AE53" s="19">
        <f t="shared" si="81"/>
        <v>0.61967281753827486</v>
      </c>
      <c r="AF53" s="19">
        <f t="shared" si="81"/>
        <v>0.61871431927795761</v>
      </c>
      <c r="AG53" s="19">
        <f t="shared" si="81"/>
        <v>6.9539811515064942</v>
      </c>
      <c r="AH53" s="19">
        <f t="shared" si="81"/>
        <v>-2.4022927665501737</v>
      </c>
      <c r="AI53" s="19">
        <f t="shared" si="81"/>
        <v>7.5203061726115683</v>
      </c>
      <c r="AJ53" s="19">
        <f t="shared" ref="AJ53:BO53" si="82">100*((AJ22/AI22)^4-1)</f>
        <v>-0.59745912048270178</v>
      </c>
      <c r="AK53" s="19">
        <f t="shared" si="82"/>
        <v>6.7616899762250826</v>
      </c>
      <c r="AL53" s="19">
        <f t="shared" si="82"/>
        <v>6.649325266381978</v>
      </c>
      <c r="AM53" s="19">
        <f t="shared" si="82"/>
        <v>6.5406329153454346</v>
      </c>
      <c r="AN53" s="19">
        <f t="shared" si="82"/>
        <v>-6.1390971091212716</v>
      </c>
      <c r="AO53" s="19">
        <f t="shared" si="82"/>
        <v>-1.1560572231727684</v>
      </c>
      <c r="AP53" s="19">
        <f t="shared" si="82"/>
        <v>5.3440498089539323</v>
      </c>
      <c r="AQ53" s="19">
        <f t="shared" si="82"/>
        <v>-0.57347522481958624</v>
      </c>
      <c r="AR53" s="19">
        <f t="shared" si="82"/>
        <v>48.334522333571428</v>
      </c>
      <c r="AS53" s="19">
        <f t="shared" si="82"/>
        <v>-26.573650173537533</v>
      </c>
      <c r="AT53" s="19">
        <f t="shared" si="82"/>
        <v>-8.7139349435403695</v>
      </c>
      <c r="AU53" s="19">
        <f t="shared" si="82"/>
        <v>9.5457449482031045</v>
      </c>
      <c r="AV53" s="19">
        <f t="shared" si="82"/>
        <v>-1.1220085377272038</v>
      </c>
      <c r="AW53" s="19">
        <f t="shared" si="82"/>
        <v>1.7057184844641249</v>
      </c>
      <c r="AX53" s="19">
        <f t="shared" si="82"/>
        <v>1.6984758415505619</v>
      </c>
      <c r="AY53" s="19">
        <f t="shared" si="82"/>
        <v>-0.55904824680442777</v>
      </c>
      <c r="AZ53" s="19">
        <f t="shared" si="82"/>
        <v>0</v>
      </c>
      <c r="BA53" s="19">
        <f t="shared" si="82"/>
        <v>1.1267494501550512</v>
      </c>
      <c r="BB53" s="19">
        <f t="shared" si="82"/>
        <v>21.065635579484955</v>
      </c>
      <c r="BC53" s="19">
        <f t="shared" si="82"/>
        <v>1.0709409235752698</v>
      </c>
      <c r="BD53" s="19">
        <f t="shared" si="82"/>
        <v>-2.6331668367346683</v>
      </c>
      <c r="BE53" s="19">
        <f t="shared" si="82"/>
        <v>-3.1743492137156992</v>
      </c>
      <c r="BF53" s="19">
        <f t="shared" si="82"/>
        <v>2.7264968014005575</v>
      </c>
      <c r="BG53" s="19">
        <f t="shared" si="82"/>
        <v>-3.1785529702955007</v>
      </c>
      <c r="BH53" s="19">
        <f t="shared" si="82"/>
        <v>0</v>
      </c>
      <c r="BI53" s="19">
        <f t="shared" si="82"/>
        <v>-1.0767062114727444</v>
      </c>
      <c r="BJ53" s="19">
        <f t="shared" si="82"/>
        <v>1.6359578899582283</v>
      </c>
      <c r="BK53" s="19">
        <f t="shared" si="82"/>
        <v>-5.8070044712412621</v>
      </c>
      <c r="BL53" s="19">
        <f t="shared" si="82"/>
        <v>-0.54682031855425306</v>
      </c>
      <c r="BM53" s="19">
        <f t="shared" si="82"/>
        <v>0.54982688367108956</v>
      </c>
      <c r="BN53" s="19">
        <f t="shared" si="82"/>
        <v>-6.414980217964839</v>
      </c>
      <c r="BO53" s="19">
        <f t="shared" si="82"/>
        <v>-2.7565535584127665</v>
      </c>
      <c r="BP53" s="19">
        <f t="shared" ref="BP53:CU53" si="83">100*((BP22/BO22)^4-1)</f>
        <v>-1.6724370119574172</v>
      </c>
      <c r="BQ53" s="19">
        <f t="shared" si="83"/>
        <v>0</v>
      </c>
      <c r="BR53" s="19">
        <f t="shared" si="83"/>
        <v>0.56457163971166402</v>
      </c>
      <c r="BS53" s="19">
        <f t="shared" si="83"/>
        <v>-0.56140212254308652</v>
      </c>
      <c r="BT53" s="19">
        <f t="shared" si="83"/>
        <v>-0.56219115886111393</v>
      </c>
      <c r="BU53" s="19">
        <f t="shared" si="83"/>
        <v>0</v>
      </c>
      <c r="BV53" s="19">
        <f t="shared" si="83"/>
        <v>1.703297416921945</v>
      </c>
      <c r="BW53" s="19">
        <f t="shared" si="83"/>
        <v>1.6960752756072006</v>
      </c>
      <c r="BX53" s="19">
        <f t="shared" si="83"/>
        <v>0</v>
      </c>
      <c r="BY53" s="19">
        <f t="shared" si="83"/>
        <v>2.2566107961691673</v>
      </c>
      <c r="BZ53" s="19">
        <f t="shared" si="83"/>
        <v>1.6794594496118531</v>
      </c>
      <c r="CA53" s="19">
        <f t="shared" si="83"/>
        <v>1.1126457654605515</v>
      </c>
      <c r="CB53" s="19">
        <f t="shared" si="83"/>
        <v>12.720016870786143</v>
      </c>
      <c r="CC53" s="19">
        <f t="shared" si="83"/>
        <v>-7.2980191238468661</v>
      </c>
      <c r="CD53" s="19">
        <f t="shared" si="83"/>
        <v>-3.2385966117912224</v>
      </c>
      <c r="CE53" s="19">
        <f t="shared" si="83"/>
        <v>-9.5545866373504378</v>
      </c>
      <c r="CF53" s="19">
        <f t="shared" si="83"/>
        <v>52.674286364156295</v>
      </c>
      <c r="CG53" s="19">
        <f t="shared" si="83"/>
        <v>-28.376533702135465</v>
      </c>
      <c r="CH53" s="19">
        <f t="shared" si="83"/>
        <v>-8.033284589276013</v>
      </c>
      <c r="CI53" s="19">
        <f t="shared" si="83"/>
        <v>0.56536961686206588</v>
      </c>
      <c r="CJ53" s="19">
        <f t="shared" si="83"/>
        <v>-1.679458828009095</v>
      </c>
      <c r="CK53" s="19">
        <f t="shared" si="83"/>
        <v>-3.9019655517183005</v>
      </c>
      <c r="CL53" s="19">
        <f t="shared" si="83"/>
        <v>-2.2661969779259383</v>
      </c>
      <c r="CM53" s="19">
        <f t="shared" si="83"/>
        <v>-1.1444803524206626</v>
      </c>
      <c r="CN53" s="19">
        <f t="shared" si="83"/>
        <v>-1.1477643025625706</v>
      </c>
      <c r="CO53" s="19">
        <f t="shared" si="83"/>
        <v>-1.1510671525447158</v>
      </c>
      <c r="CP53" s="19">
        <f t="shared" si="83"/>
        <v>-0.57845112266350363</v>
      </c>
      <c r="CQ53" s="19">
        <f t="shared" si="83"/>
        <v>-2.3020618455284581</v>
      </c>
      <c r="CR53" s="19">
        <f t="shared" si="83"/>
        <v>-4.5903310888666731</v>
      </c>
      <c r="CS53" s="19">
        <f t="shared" si="83"/>
        <v>-3.4982018137512783</v>
      </c>
      <c r="CT53" s="19">
        <f t="shared" si="83"/>
        <v>-2.3632634414757492</v>
      </c>
      <c r="CU53" s="19">
        <f t="shared" si="83"/>
        <v>1.204805695797373</v>
      </c>
      <c r="CV53" s="19">
        <f t="shared" ref="CV53:EA53" si="84">100*((CV22/CU22)^4-1)</f>
        <v>-1.7816926081576479</v>
      </c>
      <c r="CW53" s="19">
        <f t="shared" si="84"/>
        <v>-3.5551980754305545</v>
      </c>
      <c r="CX53" s="19">
        <f t="shared" si="84"/>
        <v>-1.8058226470186733</v>
      </c>
      <c r="CY53" s="19">
        <f t="shared" si="84"/>
        <v>0.61021943537393764</v>
      </c>
      <c r="CZ53" s="19">
        <f t="shared" si="84"/>
        <v>1.8362183278103572</v>
      </c>
      <c r="DA53" s="19">
        <f t="shared" si="84"/>
        <v>0</v>
      </c>
      <c r="DB53" s="19">
        <f t="shared" si="84"/>
        <v>0</v>
      </c>
      <c r="DC53" s="19">
        <f t="shared" si="84"/>
        <v>0</v>
      </c>
      <c r="DD53" s="19">
        <f t="shared" si="84"/>
        <v>1.8278278165144712</v>
      </c>
      <c r="DE53" s="19">
        <f t="shared" si="84"/>
        <v>0</v>
      </c>
      <c r="DF53" s="19">
        <f t="shared" si="84"/>
        <v>1.2102736765723598</v>
      </c>
      <c r="DG53" s="19">
        <f t="shared" si="84"/>
        <v>2.4241324571279366</v>
      </c>
      <c r="DH53" s="19">
        <f t="shared" si="84"/>
        <v>-1.7790512393827007</v>
      </c>
      <c r="DI53" s="19">
        <f t="shared" si="84"/>
        <v>-1.7869989451239632</v>
      </c>
      <c r="DJ53" s="19">
        <f t="shared" si="84"/>
        <v>-1.7950179785903631</v>
      </c>
      <c r="DK53" s="19">
        <f t="shared" si="84"/>
        <v>-4.1691908028436693</v>
      </c>
      <c r="DL53" s="19">
        <f t="shared" si="84"/>
        <v>-1.8222757503194797</v>
      </c>
      <c r="DM53" s="19">
        <f t="shared" si="84"/>
        <v>-1.2232272027183133</v>
      </c>
      <c r="DN53" s="19">
        <f t="shared" si="84"/>
        <v>-2.4426328155011556</v>
      </c>
      <c r="DO53" s="19">
        <f t="shared" si="84"/>
        <v>-3.6693315112520275</v>
      </c>
      <c r="DP53" s="19">
        <f t="shared" si="84"/>
        <v>0</v>
      </c>
      <c r="DQ53" s="19">
        <f t="shared" si="84"/>
        <v>1.2578461841130206</v>
      </c>
      <c r="DR53" s="19">
        <f t="shared" si="84"/>
        <v>-2.472832463151986</v>
      </c>
      <c r="DS53" s="19">
        <f t="shared" si="84"/>
        <v>3.1768780931124452</v>
      </c>
      <c r="DT53" s="19">
        <f t="shared" si="84"/>
        <v>2.5156004345372462</v>
      </c>
      <c r="DU53" s="19">
        <f t="shared" si="84"/>
        <v>28.654114789817477</v>
      </c>
      <c r="DV53" s="19">
        <f t="shared" si="84"/>
        <v>-16.333842937724629</v>
      </c>
      <c r="DW53" s="19">
        <f t="shared" si="84"/>
        <v>-6.5211096926456662</v>
      </c>
      <c r="DX53" s="19">
        <f t="shared" si="84"/>
        <v>-0.61680617951150873</v>
      </c>
      <c r="DY53" s="19">
        <f t="shared" si="84"/>
        <v>-3.0602163579018793</v>
      </c>
      <c r="DZ53" s="19">
        <f t="shared" si="84"/>
        <v>-1.2422209552294228</v>
      </c>
      <c r="EA53" s="19">
        <f t="shared" si="84"/>
        <v>-4.3103688579999471</v>
      </c>
      <c r="EB53" s="19">
        <f t="shared" ref="EB53:FJ53" si="85">100*((EB22/EA22)^4-1)</f>
        <v>-7.3813503430197329</v>
      </c>
      <c r="EC53" s="19">
        <f t="shared" si="85"/>
        <v>-2.5557784175995968</v>
      </c>
      <c r="ED53" s="19">
        <f t="shared" si="85"/>
        <v>0.65093357230918691</v>
      </c>
      <c r="EE53" s="19">
        <f t="shared" si="85"/>
        <v>2.6185194695207858</v>
      </c>
      <c r="EF53" s="19">
        <f t="shared" si="85"/>
        <v>3.9211065900634168</v>
      </c>
      <c r="EG53" s="19">
        <f t="shared" si="85"/>
        <v>3.8830463504494483</v>
      </c>
      <c r="EH53" s="19">
        <f t="shared" si="85"/>
        <v>1.9092540145263071</v>
      </c>
      <c r="EI53" s="19">
        <f t="shared" si="85"/>
        <v>3.1819320113561034</v>
      </c>
      <c r="EJ53" s="19">
        <f t="shared" si="85"/>
        <v>1.2539031887426777</v>
      </c>
      <c r="EK53" s="19">
        <f t="shared" si="85"/>
        <v>1.8793534773545284</v>
      </c>
      <c r="EL53" s="19">
        <f t="shared" si="85"/>
        <v>-4.4408920985006262E-14</v>
      </c>
      <c r="EM53" s="19">
        <f t="shared" si="85"/>
        <v>0.62063429016543381</v>
      </c>
      <c r="EN53" s="18">
        <f t="shared" si="85"/>
        <v>-5.9621413946862152</v>
      </c>
      <c r="EO53" s="18">
        <f t="shared" si="85"/>
        <v>-7.1845520518599386</v>
      </c>
      <c r="EP53" s="18">
        <f t="shared" si="85"/>
        <v>-11.011914945775192</v>
      </c>
      <c r="EQ53" s="18">
        <f t="shared" si="85"/>
        <v>-2.1526687961776259</v>
      </c>
      <c r="ER53" s="18">
        <f t="shared" si="85"/>
        <v>-1.0533950921213231</v>
      </c>
      <c r="ES53" s="18">
        <f t="shared" si="85"/>
        <v>-1.0534101916478189</v>
      </c>
      <c r="ET53" s="18">
        <f t="shared" si="85"/>
        <v>-0.61126987635643504</v>
      </c>
      <c r="EU53" s="18">
        <f t="shared" si="85"/>
        <v>8.0002320064220811E-4</v>
      </c>
      <c r="EV53" s="18">
        <f t="shared" si="85"/>
        <v>-0.23439931197030139</v>
      </c>
      <c r="EW53" s="18">
        <f t="shared" si="85"/>
        <v>-0.278878309019015</v>
      </c>
      <c r="EX53" s="18">
        <f t="shared" si="85"/>
        <v>-5.0856831482404274E-2</v>
      </c>
      <c r="EY53" s="18">
        <f t="shared" si="85"/>
        <v>0.17296010587652955</v>
      </c>
      <c r="EZ53" s="18">
        <f t="shared" si="85"/>
        <v>0.34318472053758153</v>
      </c>
      <c r="FA53" s="18">
        <f t="shared" si="85"/>
        <v>0.37538255727584957</v>
      </c>
      <c r="FB53" s="18">
        <f t="shared" si="85"/>
        <v>0.54327526576078977</v>
      </c>
      <c r="FC53" s="18">
        <f t="shared" si="85"/>
        <v>0.54113572291403234</v>
      </c>
      <c r="FD53" s="18">
        <f t="shared" si="85"/>
        <v>0.582434305060886</v>
      </c>
      <c r="FE53" s="18">
        <f t="shared" si="85"/>
        <v>0.56319968041669277</v>
      </c>
      <c r="FF53" s="18">
        <f t="shared" si="85"/>
        <v>0.66263036434333067</v>
      </c>
      <c r="FG53" s="18">
        <f t="shared" si="85"/>
        <v>2.7628068063832112</v>
      </c>
      <c r="FH53" s="18">
        <f t="shared" si="85"/>
        <v>8.7520775614975843</v>
      </c>
      <c r="FI53" s="18">
        <f t="shared" si="85"/>
        <v>-0.50019921064007322</v>
      </c>
      <c r="FJ53" s="18">
        <f t="shared" si="85"/>
        <v>-8.9552864021720033</v>
      </c>
    </row>
    <row r="54" spans="2:166"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8"/>
      <c r="EO54" s="18"/>
      <c r="EP54" s="18"/>
      <c r="EQ54" s="18"/>
      <c r="ER54" s="18"/>
      <c r="ES54" s="18"/>
      <c r="ET54" s="18"/>
      <c r="EU54" s="18"/>
      <c r="EV54" s="18"/>
      <c r="EW54" s="18"/>
      <c r="EX54" s="18"/>
      <c r="EY54" s="18"/>
      <c r="EZ54" s="18"/>
      <c r="FA54" s="18"/>
      <c r="FB54" s="18"/>
      <c r="FC54" s="18"/>
      <c r="FD54" s="18"/>
      <c r="FE54" s="18"/>
      <c r="FF54" s="18"/>
      <c r="FG54" s="18"/>
      <c r="FH54" s="18"/>
      <c r="FI54" s="18"/>
      <c r="FJ54" s="18"/>
    </row>
    <row r="55" spans="2:166" x14ac:dyDescent="0.2">
      <c r="B55" t="str">
        <f>B24</f>
        <v>Personal income (mil. $2012)</v>
      </c>
      <c r="C55" s="19"/>
      <c r="D55" s="19">
        <f t="shared" ref="D55:AI55" si="86">100*((D24/C24)^4-1)</f>
        <v>5.1248794635865957</v>
      </c>
      <c r="E55" s="19">
        <f t="shared" si="86"/>
        <v>1.9814084321357894</v>
      </c>
      <c r="F55" s="19">
        <f t="shared" si="86"/>
        <v>0.98775620208533255</v>
      </c>
      <c r="G55" s="19">
        <f t="shared" si="86"/>
        <v>4.7061523591370724</v>
      </c>
      <c r="H55" s="19">
        <f t="shared" si="86"/>
        <v>2.7202988670376849</v>
      </c>
      <c r="I55" s="19">
        <f t="shared" si="86"/>
        <v>2.0444347093944604</v>
      </c>
      <c r="J55" s="19">
        <f t="shared" si="86"/>
        <v>3.6652006793585157</v>
      </c>
      <c r="K55" s="19">
        <f t="shared" si="86"/>
        <v>8.0056864501836245</v>
      </c>
      <c r="L55" s="19">
        <f t="shared" si="86"/>
        <v>3.0436655480908126</v>
      </c>
      <c r="M55" s="19">
        <f t="shared" si="86"/>
        <v>3.731453648165739</v>
      </c>
      <c r="N55" s="19">
        <f t="shared" si="86"/>
        <v>9.4210340509219606</v>
      </c>
      <c r="O55" s="19">
        <f t="shared" si="86"/>
        <v>-5.1757874294963262</v>
      </c>
      <c r="P55" s="19">
        <f t="shared" si="86"/>
        <v>2.456910773103127</v>
      </c>
      <c r="Q55" s="19">
        <f t="shared" si="86"/>
        <v>-3.4859992161591191</v>
      </c>
      <c r="R55" s="19">
        <f t="shared" si="86"/>
        <v>1.0045213411943754</v>
      </c>
      <c r="S55" s="19">
        <f t="shared" si="86"/>
        <v>4.6520480928444297</v>
      </c>
      <c r="T55" s="19">
        <f t="shared" si="86"/>
        <v>6.5105971987511779</v>
      </c>
      <c r="U55" s="19">
        <f t="shared" si="86"/>
        <v>1.4859552693413214</v>
      </c>
      <c r="V55" s="19">
        <f t="shared" si="86"/>
        <v>8.2436043392443139</v>
      </c>
      <c r="W55" s="19">
        <f t="shared" si="86"/>
        <v>2.4827578854811128</v>
      </c>
      <c r="X55" s="19">
        <f t="shared" si="86"/>
        <v>3.0754265191912378</v>
      </c>
      <c r="Y55" s="19">
        <f t="shared" si="86"/>
        <v>3.848376956225974</v>
      </c>
      <c r="Z55" s="19">
        <f t="shared" si="86"/>
        <v>2.0767740484120667</v>
      </c>
      <c r="AA55" s="19">
        <f t="shared" si="86"/>
        <v>11.181722504348679</v>
      </c>
      <c r="AB55" s="19">
        <f t="shared" si="86"/>
        <v>6.7495474369744901</v>
      </c>
      <c r="AC55" s="19">
        <f t="shared" si="86"/>
        <v>5.7022606421244015</v>
      </c>
      <c r="AD55" s="19">
        <f t="shared" si="86"/>
        <v>3.965908469764412</v>
      </c>
      <c r="AE55" s="19">
        <f t="shared" si="86"/>
        <v>10.877853787583124</v>
      </c>
      <c r="AF55" s="19">
        <f t="shared" si="86"/>
        <v>5.9285547460976584</v>
      </c>
      <c r="AG55" s="19">
        <f t="shared" si="86"/>
        <v>4.5702401707706342</v>
      </c>
      <c r="AH55" s="19">
        <f t="shared" si="86"/>
        <v>8.4186499325092701</v>
      </c>
      <c r="AI55" s="19">
        <f t="shared" si="86"/>
        <v>24.168056016151418</v>
      </c>
      <c r="AJ55" s="19">
        <f t="shared" ref="AJ55:BO55" si="87">100*((AJ24/AI24)^4-1)</f>
        <v>10.343146129569348</v>
      </c>
      <c r="AK55" s="19">
        <f t="shared" si="87"/>
        <v>9.6060658854472116</v>
      </c>
      <c r="AL55" s="19">
        <f t="shared" si="87"/>
        <v>6.9978459807142679</v>
      </c>
      <c r="AM55" s="19">
        <f t="shared" si="87"/>
        <v>10.287450651017259</v>
      </c>
      <c r="AN55" s="19">
        <f t="shared" si="87"/>
        <v>-1.6704030813418314</v>
      </c>
      <c r="AO55" s="19">
        <f t="shared" si="87"/>
        <v>11.131911343893307</v>
      </c>
      <c r="AP55" s="19">
        <f t="shared" si="87"/>
        <v>12.684550362310931</v>
      </c>
      <c r="AQ55" s="19">
        <f t="shared" si="87"/>
        <v>6.8596952808276601</v>
      </c>
      <c r="AR55" s="19">
        <f t="shared" si="87"/>
        <v>-5.3921616958824252</v>
      </c>
      <c r="AS55" s="19">
        <f t="shared" si="87"/>
        <v>-3.0754763066375812</v>
      </c>
      <c r="AT55" s="19">
        <f t="shared" si="87"/>
        <v>1.440194688186347</v>
      </c>
      <c r="AU55" s="19">
        <f t="shared" si="87"/>
        <v>1.7728673369142633</v>
      </c>
      <c r="AV55" s="19">
        <f t="shared" si="87"/>
        <v>4.587996554141438</v>
      </c>
      <c r="AW55" s="19">
        <f t="shared" si="87"/>
        <v>-8.4587558816376589</v>
      </c>
      <c r="AX55" s="19">
        <f t="shared" si="87"/>
        <v>0.5412429044494127</v>
      </c>
      <c r="AY55" s="19">
        <f t="shared" si="87"/>
        <v>2.2988731569385523</v>
      </c>
      <c r="AZ55" s="19">
        <f t="shared" si="87"/>
        <v>-1.7966370848780056</v>
      </c>
      <c r="BA55" s="19">
        <f t="shared" si="87"/>
        <v>-0.23472446823532556</v>
      </c>
      <c r="BB55" s="19">
        <f t="shared" si="87"/>
        <v>0.50297461095385465</v>
      </c>
      <c r="BC55" s="19">
        <f t="shared" si="87"/>
        <v>-2.6017300782252395</v>
      </c>
      <c r="BD55" s="19">
        <f t="shared" si="87"/>
        <v>5.688044151417726</v>
      </c>
      <c r="BE55" s="19">
        <f t="shared" si="87"/>
        <v>3.0461431993482391</v>
      </c>
      <c r="BF55" s="19">
        <f t="shared" si="87"/>
        <v>-2.4236329399699552</v>
      </c>
      <c r="BG55" s="19">
        <f t="shared" si="87"/>
        <v>2.4147816492408269</v>
      </c>
      <c r="BH55" s="19">
        <f t="shared" si="87"/>
        <v>9.9595391256247048</v>
      </c>
      <c r="BI55" s="19">
        <f t="shared" si="87"/>
        <v>3.0466797695578363</v>
      </c>
      <c r="BJ55" s="19">
        <f t="shared" si="87"/>
        <v>56.794979019633509</v>
      </c>
      <c r="BK55" s="19">
        <f t="shared" si="87"/>
        <v>-31.468197519631303</v>
      </c>
      <c r="BL55" s="19">
        <f t="shared" si="87"/>
        <v>-0.30476246556863096</v>
      </c>
      <c r="BM55" s="19">
        <f t="shared" si="87"/>
        <v>-2.9188453249473167</v>
      </c>
      <c r="BN55" s="19">
        <f t="shared" si="87"/>
        <v>4.5269289708237848</v>
      </c>
      <c r="BO55" s="19">
        <f t="shared" si="87"/>
        <v>16.080446396382129</v>
      </c>
      <c r="BP55" s="19">
        <f t="shared" ref="BP55:CU55" si="88">100*((BP24/BO24)^4-1)</f>
        <v>8.1392448209977921</v>
      </c>
      <c r="BQ55" s="19">
        <f t="shared" si="88"/>
        <v>6.1836288152063545</v>
      </c>
      <c r="BR55" s="19">
        <f t="shared" si="88"/>
        <v>13.338974227058298</v>
      </c>
      <c r="BS55" s="19">
        <f t="shared" si="88"/>
        <v>4.9331112193508941</v>
      </c>
      <c r="BT55" s="19">
        <f t="shared" si="88"/>
        <v>5.3896494827883501</v>
      </c>
      <c r="BU55" s="19">
        <f t="shared" si="88"/>
        <v>1.2009573276644758</v>
      </c>
      <c r="BV55" s="19">
        <f t="shared" si="88"/>
        <v>-1.4311502878971982E-2</v>
      </c>
      <c r="BW55" s="19">
        <f t="shared" si="88"/>
        <v>-0.14405195045297248</v>
      </c>
      <c r="BX55" s="19">
        <f t="shared" si="88"/>
        <v>7.6588560707652409</v>
      </c>
      <c r="BY55" s="19">
        <f t="shared" si="88"/>
        <v>-7.9467445932482006</v>
      </c>
      <c r="BZ55" s="19">
        <f t="shared" si="88"/>
        <v>-1.7406365855885397</v>
      </c>
      <c r="CA55" s="19">
        <f t="shared" si="88"/>
        <v>-12.430233384302481</v>
      </c>
      <c r="CB55" s="19">
        <f t="shared" si="88"/>
        <v>-4.632707409503956</v>
      </c>
      <c r="CC55" s="19">
        <f t="shared" si="88"/>
        <v>-9.8046955734720775</v>
      </c>
      <c r="CD55" s="19">
        <f t="shared" si="88"/>
        <v>-3.7133560398824872</v>
      </c>
      <c r="CE55" s="19">
        <f t="shared" si="88"/>
        <v>2.8344864237746403</v>
      </c>
      <c r="CF55" s="19">
        <f t="shared" si="88"/>
        <v>7.4236453422000581</v>
      </c>
      <c r="CG55" s="19">
        <f t="shared" si="88"/>
        <v>4.6650344053297488</v>
      </c>
      <c r="CH55" s="19">
        <f t="shared" si="88"/>
        <v>2.8594192990149203</v>
      </c>
      <c r="CI55" s="19">
        <f t="shared" si="88"/>
        <v>9.6163874509231704</v>
      </c>
      <c r="CJ55" s="19">
        <f t="shared" si="88"/>
        <v>-0.40517995939294282</v>
      </c>
      <c r="CK55" s="19">
        <f t="shared" si="88"/>
        <v>3.7326822984721009</v>
      </c>
      <c r="CL55" s="19">
        <f t="shared" si="88"/>
        <v>6.25585811027356</v>
      </c>
      <c r="CM55" s="19">
        <f t="shared" si="88"/>
        <v>15.396361151189586</v>
      </c>
      <c r="CN55" s="19">
        <f t="shared" si="88"/>
        <v>10.217254951215571</v>
      </c>
      <c r="CO55" s="19">
        <f t="shared" si="88"/>
        <v>3.3627658920386994</v>
      </c>
      <c r="CP55" s="19">
        <f t="shared" si="88"/>
        <v>18.404723762502595</v>
      </c>
      <c r="CQ55" s="19">
        <f t="shared" si="88"/>
        <v>-12.955733498710554</v>
      </c>
      <c r="CR55" s="19">
        <f t="shared" si="88"/>
        <v>2.3586070332459519</v>
      </c>
      <c r="CS55" s="19">
        <f t="shared" si="88"/>
        <v>2.5828968594502788</v>
      </c>
      <c r="CT55" s="19">
        <f t="shared" si="88"/>
        <v>-0.91687021991284645</v>
      </c>
      <c r="CU55" s="19">
        <f t="shared" si="88"/>
        <v>13.875256804245018</v>
      </c>
      <c r="CV55" s="19">
        <f t="shared" ref="CV55:EA55" si="89">100*((CV24/CU24)^4-1)</f>
        <v>10.549503196030741</v>
      </c>
      <c r="CW55" s="19">
        <f t="shared" si="89"/>
        <v>11.530896448130679</v>
      </c>
      <c r="CX55" s="19">
        <f t="shared" si="89"/>
        <v>11.649000668355214</v>
      </c>
      <c r="CY55" s="19">
        <f t="shared" si="89"/>
        <v>6.1072459249391642</v>
      </c>
      <c r="CZ55" s="19">
        <f t="shared" si="89"/>
        <v>1.7567498196674247</v>
      </c>
      <c r="DA55" s="19">
        <f t="shared" si="89"/>
        <v>2.0884036327446731</v>
      </c>
      <c r="DB55" s="19">
        <f t="shared" si="89"/>
        <v>1.5793339674124551</v>
      </c>
      <c r="DC55" s="19">
        <f t="shared" si="89"/>
        <v>11.569767356865523</v>
      </c>
      <c r="DD55" s="19">
        <f t="shared" si="89"/>
        <v>3.5319211433298525</v>
      </c>
      <c r="DE55" s="19">
        <f t="shared" si="89"/>
        <v>5.8897614642016816</v>
      </c>
      <c r="DF55" s="19">
        <f t="shared" si="89"/>
        <v>9.0872549020675208</v>
      </c>
      <c r="DG55" s="19">
        <f t="shared" si="89"/>
        <v>4.3471534902358222</v>
      </c>
      <c r="DH55" s="19">
        <f t="shared" si="89"/>
        <v>5.4755877059786018</v>
      </c>
      <c r="DI55" s="19">
        <f t="shared" si="89"/>
        <v>5.002994510035963</v>
      </c>
      <c r="DJ55" s="19">
        <f t="shared" si="89"/>
        <v>5.3668257202267533</v>
      </c>
      <c r="DK55" s="19">
        <f t="shared" si="89"/>
        <v>6.6437670356951584</v>
      </c>
      <c r="DL55" s="19">
        <f t="shared" si="89"/>
        <v>2.9071581376335143</v>
      </c>
      <c r="DM55" s="19">
        <f t="shared" si="89"/>
        <v>7.8131033704757824</v>
      </c>
      <c r="DN55" s="19">
        <f t="shared" si="89"/>
        <v>5.5475506213779724</v>
      </c>
      <c r="DO55" s="19">
        <f t="shared" si="89"/>
        <v>12.947362844603605</v>
      </c>
      <c r="DP55" s="19">
        <f t="shared" si="89"/>
        <v>1.2557884661108965</v>
      </c>
      <c r="DQ55" s="19">
        <f t="shared" si="89"/>
        <v>2.1914861243636841</v>
      </c>
      <c r="DR55" s="19">
        <f t="shared" si="89"/>
        <v>3.922177981533026</v>
      </c>
      <c r="DS55" s="16">
        <f t="shared" si="89"/>
        <v>4.9382813125070424</v>
      </c>
      <c r="DT55" s="16">
        <f t="shared" si="89"/>
        <v>33.051460889045849</v>
      </c>
      <c r="DU55" s="16">
        <f t="shared" si="89"/>
        <v>-11.162325133465156</v>
      </c>
      <c r="DV55" s="16">
        <f t="shared" si="89"/>
        <v>-5.1605612830346264</v>
      </c>
      <c r="DW55" s="16">
        <f t="shared" si="89"/>
        <v>50.437665395243393</v>
      </c>
      <c r="DX55" s="16">
        <f t="shared" si="89"/>
        <v>-17.521164815392609</v>
      </c>
      <c r="DY55" s="16">
        <f t="shared" si="89"/>
        <v>-4.7173684228233199</v>
      </c>
      <c r="DZ55" s="16">
        <f t="shared" si="89"/>
        <v>-1.2985810815168364</v>
      </c>
      <c r="EA55" s="16">
        <f t="shared" si="89"/>
        <v>-1.9614531613721509</v>
      </c>
      <c r="EB55" s="16">
        <f t="shared" ref="EB55:FJ55" si="90">100*((EB24/EA24)^4-1)</f>
        <v>-3.128587909514291</v>
      </c>
      <c r="EC55" s="16">
        <f t="shared" si="90"/>
        <v>3.132210744183217</v>
      </c>
      <c r="ED55" s="16">
        <f t="shared" si="90"/>
        <v>2.8537604791930349</v>
      </c>
      <c r="EE55" s="16">
        <f t="shared" si="90"/>
        <v>6.160726097593261</v>
      </c>
      <c r="EF55" s="16">
        <f t="shared" si="90"/>
        <v>7.1950475465082153</v>
      </c>
      <c r="EG55" s="16">
        <f t="shared" si="90"/>
        <v>2.0314308902400713</v>
      </c>
      <c r="EH55" s="16">
        <f t="shared" si="90"/>
        <v>5.7598637123667418</v>
      </c>
      <c r="EI55" s="24">
        <f t="shared" si="90"/>
        <v>4.9766794727381214</v>
      </c>
      <c r="EJ55" s="24">
        <f t="shared" si="90"/>
        <v>4.2888801867793092</v>
      </c>
      <c r="EK55" s="24">
        <f t="shared" si="90"/>
        <v>-3.198732294916351</v>
      </c>
      <c r="EL55" s="24">
        <f t="shared" si="90"/>
        <v>5.7597037907306747</v>
      </c>
      <c r="EM55" s="24">
        <f t="shared" si="90"/>
        <v>-0.98669054269220346</v>
      </c>
      <c r="EN55" s="18">
        <f t="shared" si="90"/>
        <v>3.9290651257429365</v>
      </c>
      <c r="EO55" s="18">
        <f t="shared" si="90"/>
        <v>1.3383262870450885</v>
      </c>
      <c r="EP55" s="18">
        <f t="shared" si="90"/>
        <v>2.2220282511916656</v>
      </c>
      <c r="EQ55" s="18">
        <f t="shared" si="90"/>
        <v>3.6697055534838707</v>
      </c>
      <c r="ER55" s="18">
        <f t="shared" si="90"/>
        <v>4.7911022160408878</v>
      </c>
      <c r="ES55" s="18">
        <f t="shared" si="90"/>
        <v>3.7700208426486581</v>
      </c>
      <c r="ET55" s="18">
        <f t="shared" si="90"/>
        <v>3.7405193128283498</v>
      </c>
      <c r="EU55" s="18">
        <f t="shared" si="90"/>
        <v>4.2516205705040111</v>
      </c>
      <c r="EV55" s="18">
        <f t="shared" si="90"/>
        <v>3.7869796446680537</v>
      </c>
      <c r="EW55" s="18">
        <f t="shared" si="90"/>
        <v>3.5837452178236084</v>
      </c>
      <c r="EX55" s="18">
        <f t="shared" si="90"/>
        <v>3.285307772325563</v>
      </c>
      <c r="EY55" s="18">
        <f t="shared" si="90"/>
        <v>3.5214487656457738</v>
      </c>
      <c r="EZ55" s="18">
        <f t="shared" si="90"/>
        <v>3.4079767669140892</v>
      </c>
      <c r="FA55" s="18">
        <f t="shared" si="90"/>
        <v>3.3311811582932727</v>
      </c>
      <c r="FB55" s="18">
        <f t="shared" si="90"/>
        <v>3.2747704047210391</v>
      </c>
      <c r="FC55" s="18">
        <f t="shared" si="90"/>
        <v>3.4220778630537296</v>
      </c>
      <c r="FD55" s="18">
        <f t="shared" si="90"/>
        <v>3.3955945183670622</v>
      </c>
      <c r="FE55" s="18">
        <f t="shared" si="90"/>
        <v>3.372416046501292</v>
      </c>
      <c r="FF55" s="18">
        <f t="shared" si="90"/>
        <v>3.294956753927214</v>
      </c>
      <c r="FG55" s="18">
        <f t="shared" si="90"/>
        <v>3.4508182547033917</v>
      </c>
      <c r="FH55" s="18">
        <f t="shared" si="90"/>
        <v>3.275789471566215</v>
      </c>
      <c r="FI55" s="18">
        <f t="shared" si="90"/>
        <v>3.1071010117285303</v>
      </c>
      <c r="FJ55" s="18">
        <f t="shared" si="90"/>
        <v>3.1733600889771951</v>
      </c>
    </row>
    <row r="56" spans="2:166" x14ac:dyDescent="0.2">
      <c r="B56" t="str">
        <f>B25</f>
        <v>Personal income (mil. $)</v>
      </c>
      <c r="C56" s="19"/>
      <c r="D56" s="19">
        <f t="shared" ref="D56:AI56" si="91">100*((D25/C25)^4-1)</f>
        <v>8.9961057345892002</v>
      </c>
      <c r="E56" s="19">
        <f t="shared" si="91"/>
        <v>7.2649561989396982</v>
      </c>
      <c r="F56" s="19">
        <f t="shared" si="91"/>
        <v>6.439366451058115</v>
      </c>
      <c r="G56" s="19">
        <f t="shared" si="91"/>
        <v>6.9249401878782146</v>
      </c>
      <c r="H56" s="19">
        <f t="shared" si="91"/>
        <v>4.9810389269437705</v>
      </c>
      <c r="I56" s="19">
        <f t="shared" si="91"/>
        <v>4.8454721105806176</v>
      </c>
      <c r="J56" s="19">
        <f t="shared" si="91"/>
        <v>6.7100441995576521</v>
      </c>
      <c r="K56" s="19">
        <f t="shared" si="91"/>
        <v>10.738125519904296</v>
      </c>
      <c r="L56" s="19">
        <f t="shared" si="91"/>
        <v>5.8081609476815288</v>
      </c>
      <c r="M56" s="19">
        <f t="shared" si="91"/>
        <v>6.4021648786998453</v>
      </c>
      <c r="N56" s="19">
        <f t="shared" si="91"/>
        <v>12.507974916607845</v>
      </c>
      <c r="O56" s="19">
        <f t="shared" si="91"/>
        <v>-2.8936320276599203</v>
      </c>
      <c r="P56" s="19">
        <f t="shared" si="91"/>
        <v>5.2385554599657436</v>
      </c>
      <c r="Q56" s="19">
        <f t="shared" si="91"/>
        <v>-1.8029119546107863</v>
      </c>
      <c r="R56" s="19">
        <f t="shared" si="91"/>
        <v>3.356310905213622</v>
      </c>
      <c r="S56" s="19">
        <f t="shared" si="91"/>
        <v>6.161308633993734</v>
      </c>
      <c r="T56" s="19">
        <f t="shared" si="91"/>
        <v>8.9080554149612912</v>
      </c>
      <c r="U56" s="19">
        <f t="shared" si="91"/>
        <v>4.4269373019429237</v>
      </c>
      <c r="V56" s="19">
        <f t="shared" si="91"/>
        <v>10.292626969677631</v>
      </c>
      <c r="W56" s="19">
        <f t="shared" si="91"/>
        <v>4.5005877184060905</v>
      </c>
      <c r="X56" s="19">
        <f t="shared" si="91"/>
        <v>5.4999357938931404</v>
      </c>
      <c r="Y56" s="19">
        <f t="shared" si="91"/>
        <v>5.5537873278772576</v>
      </c>
      <c r="Z56" s="19">
        <f t="shared" si="91"/>
        <v>3.8862772959853187</v>
      </c>
      <c r="AA56" s="19">
        <f t="shared" si="91"/>
        <v>13.673313980769898</v>
      </c>
      <c r="AB56" s="19">
        <f t="shared" si="91"/>
        <v>9.6356761226902066</v>
      </c>
      <c r="AC56" s="19">
        <f t="shared" si="91"/>
        <v>7.5139676539260458</v>
      </c>
      <c r="AD56" s="19">
        <f t="shared" si="91"/>
        <v>6.8316137618974926</v>
      </c>
      <c r="AE56" s="19">
        <f t="shared" si="91"/>
        <v>12.847347541197628</v>
      </c>
      <c r="AF56" s="19">
        <f t="shared" si="91"/>
        <v>6.9959740369178736</v>
      </c>
      <c r="AG56" s="19">
        <f t="shared" si="91"/>
        <v>5.6752848496626651</v>
      </c>
      <c r="AH56" s="19">
        <f t="shared" si="91"/>
        <v>9.7909621505509534</v>
      </c>
      <c r="AI56" s="19">
        <f t="shared" si="91"/>
        <v>24.203180108012525</v>
      </c>
      <c r="AJ56" s="19">
        <f t="shared" ref="AJ56:BO56" si="92">100*((AJ25/AI25)^4-1)</f>
        <v>11.144238808854578</v>
      </c>
      <c r="AK56" s="19">
        <f t="shared" si="92"/>
        <v>10.967683187144806</v>
      </c>
      <c r="AL56" s="19">
        <f t="shared" si="92"/>
        <v>8.1285608453273817</v>
      </c>
      <c r="AM56" s="19">
        <f t="shared" si="92"/>
        <v>11.163070106349737</v>
      </c>
      <c r="AN56" s="19">
        <f t="shared" si="92"/>
        <v>0.58558048354226955</v>
      </c>
      <c r="AO56" s="19">
        <f t="shared" si="92"/>
        <v>13.597825797142104</v>
      </c>
      <c r="AP56" s="19">
        <f t="shared" si="92"/>
        <v>15.444275706010124</v>
      </c>
      <c r="AQ56" s="19">
        <f t="shared" si="92"/>
        <v>10.374524517476313</v>
      </c>
      <c r="AR56" s="19">
        <f t="shared" si="92"/>
        <v>-3.5754223715483646</v>
      </c>
      <c r="AS56" s="19">
        <f t="shared" si="92"/>
        <v>-0.5532848976668836</v>
      </c>
      <c r="AT56" s="19">
        <f t="shared" si="92"/>
        <v>3.7503657748547248</v>
      </c>
      <c r="AU56" s="19">
        <f t="shared" si="92"/>
        <v>4.8245152483791687</v>
      </c>
      <c r="AV56" s="19">
        <f t="shared" si="92"/>
        <v>6.559353521447342</v>
      </c>
      <c r="AW56" s="19">
        <f t="shared" si="92"/>
        <v>-8.27398621279678</v>
      </c>
      <c r="AX56" s="19">
        <f t="shared" si="92"/>
        <v>0.70668904880570871</v>
      </c>
      <c r="AY56" s="19">
        <f t="shared" si="92"/>
        <v>3.125922230833944</v>
      </c>
      <c r="AZ56" s="19">
        <f t="shared" si="92"/>
        <v>1.1515257223840836</v>
      </c>
      <c r="BA56" s="19">
        <f t="shared" si="92"/>
        <v>1.8462346459642287</v>
      </c>
      <c r="BB56" s="19">
        <f t="shared" si="92"/>
        <v>2.3912340543939647</v>
      </c>
      <c r="BC56" s="19">
        <f t="shared" si="92"/>
        <v>0.41171295924296025</v>
      </c>
      <c r="BD56" s="19">
        <f t="shared" si="92"/>
        <v>6.1142546541390175</v>
      </c>
      <c r="BE56" s="19">
        <f t="shared" si="92"/>
        <v>5.7886842774067304</v>
      </c>
      <c r="BF56" s="19">
        <f t="shared" si="92"/>
        <v>-0.48971620376321301</v>
      </c>
      <c r="BG56" s="19">
        <f t="shared" si="92"/>
        <v>5.6104851323859783</v>
      </c>
      <c r="BH56" s="19">
        <f t="shared" si="92"/>
        <v>12.949171223171231</v>
      </c>
      <c r="BI56" s="19">
        <f t="shared" si="92"/>
        <v>5.086487657482075</v>
      </c>
      <c r="BJ56" s="19">
        <f t="shared" si="92"/>
        <v>62.227564428290293</v>
      </c>
      <c r="BK56" s="19">
        <f t="shared" si="92"/>
        <v>-29.860501729299969</v>
      </c>
      <c r="BL56" s="19">
        <f t="shared" si="92"/>
        <v>2.2355587936101928</v>
      </c>
      <c r="BM56" s="19">
        <f t="shared" si="92"/>
        <v>1.3443764444531103</v>
      </c>
      <c r="BN56" s="19">
        <f t="shared" si="92"/>
        <v>7.8952505563131714</v>
      </c>
      <c r="BO56" s="19">
        <f t="shared" si="92"/>
        <v>18.510514055126713</v>
      </c>
      <c r="BP56" s="19">
        <f t="shared" ref="BP56:CU56" si="93">100*((BP25/BO25)^4-1)</f>
        <v>11.986384612085278</v>
      </c>
      <c r="BQ56" s="19">
        <f t="shared" si="93"/>
        <v>9.2730720220247633</v>
      </c>
      <c r="BR56" s="19">
        <f t="shared" si="93"/>
        <v>12.593780847743608</v>
      </c>
      <c r="BS56" s="19">
        <f t="shared" si="93"/>
        <v>8.8209947136282949</v>
      </c>
      <c r="BT56" s="19">
        <f t="shared" si="93"/>
        <v>9.0159413151304371</v>
      </c>
      <c r="BU56" s="19">
        <f t="shared" si="93"/>
        <v>3.5088404554470154</v>
      </c>
      <c r="BV56" s="19">
        <f t="shared" si="93"/>
        <v>4.1114067793664333</v>
      </c>
      <c r="BW56" s="19">
        <f t="shared" si="93"/>
        <v>3.147969369981829</v>
      </c>
      <c r="BX56" s="19">
        <f t="shared" si="93"/>
        <v>11.91445302562899</v>
      </c>
      <c r="BY56" s="19">
        <f t="shared" si="93"/>
        <v>-3.9567122591340653</v>
      </c>
      <c r="BZ56" s="19">
        <f t="shared" si="93"/>
        <v>-7.8652354811697744</v>
      </c>
      <c r="CA56" s="19">
        <f t="shared" si="93"/>
        <v>-14.773600675052068</v>
      </c>
      <c r="CB56" s="19">
        <f t="shared" si="93"/>
        <v>-3.1051986514928243</v>
      </c>
      <c r="CC56" s="19">
        <f t="shared" si="93"/>
        <v>-7.2930438091118539</v>
      </c>
      <c r="CD56" s="19">
        <f t="shared" si="93"/>
        <v>-0.70619497856727609</v>
      </c>
      <c r="CE56" s="19">
        <f t="shared" si="93"/>
        <v>4.4326545310429566</v>
      </c>
      <c r="CF56" s="19">
        <f t="shared" si="93"/>
        <v>8.0923022927110733</v>
      </c>
      <c r="CG56" s="19">
        <f t="shared" si="93"/>
        <v>5.4692747072900172</v>
      </c>
      <c r="CH56" s="19">
        <f t="shared" si="93"/>
        <v>5.5220115723970897</v>
      </c>
      <c r="CI56" s="19">
        <f t="shared" si="93"/>
        <v>13.346224932500217</v>
      </c>
      <c r="CJ56" s="19">
        <f t="shared" si="93"/>
        <v>3.5701803097438534</v>
      </c>
      <c r="CK56" s="19">
        <f t="shared" si="93"/>
        <v>5.6654850096709897</v>
      </c>
      <c r="CL56" s="19">
        <f t="shared" si="93"/>
        <v>7.667922431841423</v>
      </c>
      <c r="CM56" s="19">
        <f t="shared" si="93"/>
        <v>18.483518682138911</v>
      </c>
      <c r="CN56" s="19">
        <f t="shared" si="93"/>
        <v>11.284698168457496</v>
      </c>
      <c r="CO56" s="19">
        <f t="shared" si="93"/>
        <v>4.5690739842560779</v>
      </c>
      <c r="CP56" s="19">
        <f t="shared" si="93"/>
        <v>21.085807914688882</v>
      </c>
      <c r="CQ56" s="19">
        <f t="shared" si="93"/>
        <v>-11.730482847464163</v>
      </c>
      <c r="CR56" s="19">
        <f t="shared" si="93"/>
        <v>2.5689354413105381</v>
      </c>
      <c r="CS56" s="19">
        <f t="shared" si="93"/>
        <v>4.2817952485726396</v>
      </c>
      <c r="CT56" s="19">
        <f t="shared" si="93"/>
        <v>0.5500564937080954</v>
      </c>
      <c r="CU56" s="19">
        <f t="shared" si="93"/>
        <v>15.981376866571839</v>
      </c>
      <c r="CV56" s="19">
        <f t="shared" ref="CV56:EA56" si="94">100*((CV25/CU25)^4-1)</f>
        <v>12.542984673906354</v>
      </c>
      <c r="CW56" s="19">
        <f t="shared" si="94"/>
        <v>12.753059313383041</v>
      </c>
      <c r="CX56" s="19">
        <f t="shared" si="94"/>
        <v>11.058650898400767</v>
      </c>
      <c r="CY56" s="19">
        <f t="shared" si="94"/>
        <v>4.2174552841931723</v>
      </c>
      <c r="CZ56" s="19">
        <f t="shared" si="94"/>
        <v>3.8023137169502563</v>
      </c>
      <c r="DA56" s="19">
        <f t="shared" si="94"/>
        <v>3.1542235515911843</v>
      </c>
      <c r="DB56" s="19">
        <f t="shared" si="94"/>
        <v>1.2673503714178747</v>
      </c>
      <c r="DC56" s="19">
        <f t="shared" si="94"/>
        <v>11.789658843430573</v>
      </c>
      <c r="DD56" s="19">
        <f t="shared" si="94"/>
        <v>6.1852010938729718</v>
      </c>
      <c r="DE56" s="19">
        <f t="shared" si="94"/>
        <v>7.3601820884033442</v>
      </c>
      <c r="DF56" s="19">
        <f t="shared" si="94"/>
        <v>11.099003344132473</v>
      </c>
      <c r="DG56" s="19">
        <f t="shared" si="94"/>
        <v>6.8024884254981988</v>
      </c>
      <c r="DH56" s="19">
        <f t="shared" si="94"/>
        <v>6.3259872399681338</v>
      </c>
      <c r="DI56" s="19">
        <f t="shared" si="94"/>
        <v>6.4933963975190689</v>
      </c>
      <c r="DJ56" s="19">
        <f t="shared" si="94"/>
        <v>7.9165247516850279</v>
      </c>
      <c r="DK56" s="19">
        <f t="shared" si="94"/>
        <v>9.6581252330560687</v>
      </c>
      <c r="DL56" s="19">
        <f t="shared" si="94"/>
        <v>5.0842758632371865</v>
      </c>
      <c r="DM56" s="19">
        <f t="shared" si="94"/>
        <v>9.2676171451308456</v>
      </c>
      <c r="DN56" s="19">
        <f t="shared" si="94"/>
        <v>7.1586809148066477</v>
      </c>
      <c r="DO56" s="19">
        <f t="shared" si="94"/>
        <v>13.87011168753547</v>
      </c>
      <c r="DP56" s="19">
        <f t="shared" si="94"/>
        <v>3.5391749644154258</v>
      </c>
      <c r="DQ56" s="19">
        <f t="shared" si="94"/>
        <v>3.1791572722634998</v>
      </c>
      <c r="DR56" s="19">
        <f t="shared" si="94"/>
        <v>5.567751060416759</v>
      </c>
      <c r="DS56" s="19">
        <f t="shared" si="94"/>
        <v>6.2388333920748495</v>
      </c>
      <c r="DT56" s="19">
        <f t="shared" si="94"/>
        <v>30.943515820538604</v>
      </c>
      <c r="DU56" s="19">
        <f t="shared" si="94"/>
        <v>-8.2428814569693749</v>
      </c>
      <c r="DV56" s="19">
        <f t="shared" si="94"/>
        <v>-3.3088455596597122</v>
      </c>
      <c r="DW56" s="19">
        <f t="shared" si="94"/>
        <v>57.345646098764732</v>
      </c>
      <c r="DX56" s="19">
        <f t="shared" si="94"/>
        <v>-12.262049109360429</v>
      </c>
      <c r="DY56" s="19">
        <f t="shared" si="94"/>
        <v>0.65213223654452257</v>
      </c>
      <c r="DZ56" s="19">
        <f t="shared" si="94"/>
        <v>5.3797183894880751</v>
      </c>
      <c r="EA56" s="19">
        <f t="shared" si="94"/>
        <v>5.6140146620570874</v>
      </c>
      <c r="EB56" s="19">
        <f t="shared" ref="EB56:FJ56" si="95">100*((EB25/EA25)^4-1)</f>
        <v>4.1896741692902806</v>
      </c>
      <c r="EC56" s="19">
        <f t="shared" si="95"/>
        <v>8.0022120339969369</v>
      </c>
      <c r="ED56" s="19">
        <f t="shared" si="95"/>
        <v>6.9860654194613403</v>
      </c>
      <c r="EE56" s="19">
        <f t="shared" si="95"/>
        <v>10.34648810411236</v>
      </c>
      <c r="EF56" s="19">
        <f t="shared" si="95"/>
        <v>10.326400855420648</v>
      </c>
      <c r="EG56" s="19">
        <f t="shared" si="95"/>
        <v>4.7788595144713897</v>
      </c>
      <c r="EH56" s="19">
        <f t="shared" si="95"/>
        <v>7.5084542572207758</v>
      </c>
      <c r="EI56" s="18">
        <f t="shared" si="95"/>
        <v>8.5718699295195258</v>
      </c>
      <c r="EJ56" s="18">
        <f t="shared" si="95"/>
        <v>6.9287351770584094</v>
      </c>
      <c r="EK56" s="18">
        <f t="shared" si="95"/>
        <v>-1.7076504254265434</v>
      </c>
      <c r="EL56" s="18">
        <f t="shared" si="95"/>
        <v>8.2809149172360144</v>
      </c>
      <c r="EM56" s="18">
        <f t="shared" si="95"/>
        <v>2.6350168509818639</v>
      </c>
      <c r="EN56" s="18">
        <f t="shared" si="95"/>
        <v>6.4541247817675673</v>
      </c>
      <c r="EO56" s="18">
        <f t="shared" si="95"/>
        <v>5.5482489646911048</v>
      </c>
      <c r="EP56" s="18">
        <f t="shared" si="95"/>
        <v>5.2348186019907317</v>
      </c>
      <c r="EQ56" s="18">
        <f t="shared" si="95"/>
        <v>6.5171003547922934</v>
      </c>
      <c r="ER56" s="18">
        <f t="shared" si="95"/>
        <v>7.5200810396991224</v>
      </c>
      <c r="ES56" s="18">
        <f t="shared" si="95"/>
        <v>5.9144159769077165</v>
      </c>
      <c r="ET56" s="18">
        <f t="shared" si="95"/>
        <v>6.0136007090957344</v>
      </c>
      <c r="EU56" s="18">
        <f t="shared" si="95"/>
        <v>6.189373223230632</v>
      </c>
      <c r="EV56" s="18">
        <f t="shared" si="95"/>
        <v>5.7775791072801841</v>
      </c>
      <c r="EW56" s="18">
        <f t="shared" si="95"/>
        <v>5.4941849681221067</v>
      </c>
      <c r="EX56" s="18">
        <f t="shared" si="95"/>
        <v>5.2525691205848934</v>
      </c>
      <c r="EY56" s="18">
        <f t="shared" si="95"/>
        <v>5.4712954187463581</v>
      </c>
      <c r="EZ56" s="18">
        <f t="shared" si="95"/>
        <v>5.3098188281313519</v>
      </c>
      <c r="FA56" s="18">
        <f t="shared" si="95"/>
        <v>5.1762934726705678</v>
      </c>
      <c r="FB56" s="18">
        <f t="shared" si="95"/>
        <v>5.1863399573540248</v>
      </c>
      <c r="FC56" s="18">
        <f t="shared" si="95"/>
        <v>5.3121945835110873</v>
      </c>
      <c r="FD56" s="18">
        <f t="shared" si="95"/>
        <v>5.3201139006361142</v>
      </c>
      <c r="FE56" s="18">
        <f t="shared" si="95"/>
        <v>5.2631831970971543</v>
      </c>
      <c r="FF56" s="18">
        <f t="shared" si="95"/>
        <v>5.2021594902517121</v>
      </c>
      <c r="FG56" s="18">
        <f t="shared" si="95"/>
        <v>5.3805816262333606</v>
      </c>
      <c r="FH56" s="18">
        <f t="shared" si="95"/>
        <v>5.1590780332494424</v>
      </c>
      <c r="FI56" s="18">
        <f t="shared" si="95"/>
        <v>5.0884563374479219</v>
      </c>
      <c r="FJ56" s="18">
        <f t="shared" si="95"/>
        <v>5.1370418562119324</v>
      </c>
    </row>
    <row r="57" spans="2:166" x14ac:dyDescent="0.2">
      <c r="B57" t="str">
        <f>B26</f>
        <v xml:space="preserve">  Wage and salary disbursements (mil. $)</v>
      </c>
      <c r="C57" s="19"/>
      <c r="D57" s="19">
        <f t="shared" ref="D57:AI57" si="96">100*((D26/C26)^4-1)</f>
        <v>11.462623555942075</v>
      </c>
      <c r="E57" s="19">
        <f t="shared" si="96"/>
        <v>11.441833335708939</v>
      </c>
      <c r="F57" s="19">
        <f t="shared" si="96"/>
        <v>1.8449753614490527</v>
      </c>
      <c r="G57" s="19">
        <f t="shared" si="96"/>
        <v>3.5072491286900043</v>
      </c>
      <c r="H57" s="19">
        <f t="shared" si="96"/>
        <v>5.8201109702464393</v>
      </c>
      <c r="I57" s="19">
        <f t="shared" si="96"/>
        <v>12.276710198638563</v>
      </c>
      <c r="J57" s="19">
        <f t="shared" si="96"/>
        <v>4.3859346533495103</v>
      </c>
      <c r="K57" s="19">
        <f t="shared" si="96"/>
        <v>16.109416940374356</v>
      </c>
      <c r="L57" s="19">
        <f t="shared" si="96"/>
        <v>4.1045026319742384</v>
      </c>
      <c r="M57" s="19">
        <f t="shared" si="96"/>
        <v>5.9958852699596221</v>
      </c>
      <c r="N57" s="19">
        <f t="shared" si="96"/>
        <v>15.628362245587057</v>
      </c>
      <c r="O57" s="19">
        <f t="shared" si="96"/>
        <v>-10.362759305983815</v>
      </c>
      <c r="P57" s="19">
        <f t="shared" si="96"/>
        <v>3.8446458086516921</v>
      </c>
      <c r="Q57" s="19">
        <f t="shared" si="96"/>
        <v>-1.982217301737399</v>
      </c>
      <c r="R57" s="19">
        <f t="shared" si="96"/>
        <v>-5.4314505502489618</v>
      </c>
      <c r="S57" s="19">
        <f t="shared" si="96"/>
        <v>9.5428706509937058</v>
      </c>
      <c r="T57" s="19">
        <f t="shared" si="96"/>
        <v>8.6128388696431237</v>
      </c>
      <c r="U57" s="19">
        <f t="shared" si="96"/>
        <v>1.1594659124467555</v>
      </c>
      <c r="V57" s="19">
        <f t="shared" si="96"/>
        <v>10.77984399596421</v>
      </c>
      <c r="W57" s="19">
        <f t="shared" si="96"/>
        <v>7.8958194568811146</v>
      </c>
      <c r="X57" s="19">
        <f t="shared" si="96"/>
        <v>4.2993356899562407</v>
      </c>
      <c r="Y57" s="19">
        <f t="shared" si="96"/>
        <v>6.8426507898380784</v>
      </c>
      <c r="Z57" s="19">
        <f t="shared" si="96"/>
        <v>-0.86886148096465554</v>
      </c>
      <c r="AA57" s="19">
        <f t="shared" si="96"/>
        <v>21.370388115727668</v>
      </c>
      <c r="AB57" s="19">
        <f t="shared" si="96"/>
        <v>9.9572889856651248</v>
      </c>
      <c r="AC57" s="19">
        <f t="shared" si="96"/>
        <v>13.507456471722335</v>
      </c>
      <c r="AD57" s="19">
        <f t="shared" si="96"/>
        <v>10.895952281780374</v>
      </c>
      <c r="AE57" s="19">
        <f t="shared" si="96"/>
        <v>22.814504433579017</v>
      </c>
      <c r="AF57" s="19">
        <f t="shared" si="96"/>
        <v>14.062794341267516</v>
      </c>
      <c r="AG57" s="19">
        <f t="shared" si="96"/>
        <v>6.5551156417866796</v>
      </c>
      <c r="AH57" s="19">
        <f t="shared" si="96"/>
        <v>12.789007639242577</v>
      </c>
      <c r="AI57" s="19">
        <f t="shared" si="96"/>
        <v>25.985174747925765</v>
      </c>
      <c r="AJ57" s="19">
        <f t="shared" ref="AJ57:BO57" si="97">100*((AJ26/AI26)^4-1)</f>
        <v>11.326616815633695</v>
      </c>
      <c r="AK57" s="19">
        <f t="shared" si="97"/>
        <v>12.556967734767888</v>
      </c>
      <c r="AL57" s="19">
        <f t="shared" si="97"/>
        <v>8.9758977018654651</v>
      </c>
      <c r="AM57" s="19">
        <f t="shared" si="97"/>
        <v>23.515345719858736</v>
      </c>
      <c r="AN57" s="19">
        <f t="shared" si="97"/>
        <v>-1.8916614147232336</v>
      </c>
      <c r="AO57" s="19">
        <f t="shared" si="97"/>
        <v>19.610466580266706</v>
      </c>
      <c r="AP57" s="19">
        <f t="shared" si="97"/>
        <v>21.657969466585069</v>
      </c>
      <c r="AQ57" s="19">
        <f t="shared" si="97"/>
        <v>11.326041279402045</v>
      </c>
      <c r="AR57" s="19">
        <f t="shared" si="97"/>
        <v>-13.496430840068907</v>
      </c>
      <c r="AS57" s="19">
        <f t="shared" si="97"/>
        <v>-5.2488625957292978</v>
      </c>
      <c r="AT57" s="19">
        <f t="shared" si="97"/>
        <v>3.0240814975464936</v>
      </c>
      <c r="AU57" s="19">
        <f t="shared" si="97"/>
        <v>2.0426660779848005</v>
      </c>
      <c r="AV57" s="19">
        <f t="shared" si="97"/>
        <v>6.6014497804003591</v>
      </c>
      <c r="AW57" s="19">
        <f t="shared" si="97"/>
        <v>-15.490442339593214</v>
      </c>
      <c r="AX57" s="19">
        <f t="shared" si="97"/>
        <v>-0.50066491994370521</v>
      </c>
      <c r="AY57" s="19">
        <f t="shared" si="97"/>
        <v>0.74609511829599739</v>
      </c>
      <c r="AZ57" s="19">
        <f t="shared" si="97"/>
        <v>-0.90996713917088634</v>
      </c>
      <c r="BA57" s="19">
        <f t="shared" si="97"/>
        <v>0.73670785137076589</v>
      </c>
      <c r="BB57" s="19">
        <f t="shared" si="97"/>
        <v>-8.4509146728373175E-2</v>
      </c>
      <c r="BC57" s="19">
        <f t="shared" si="97"/>
        <v>-3.7966323627323662</v>
      </c>
      <c r="BD57" s="19">
        <f t="shared" si="97"/>
        <v>6.6924613332289828</v>
      </c>
      <c r="BE57" s="19">
        <f t="shared" si="97"/>
        <v>6.6216736091386563</v>
      </c>
      <c r="BF57" s="19">
        <f t="shared" si="97"/>
        <v>-3.9272293628038524</v>
      </c>
      <c r="BG57" s="19">
        <f t="shared" si="97"/>
        <v>-0.75073692903704359</v>
      </c>
      <c r="BH57" s="19">
        <f t="shared" si="97"/>
        <v>11.778474064319443</v>
      </c>
      <c r="BI57" s="19">
        <f t="shared" si="97"/>
        <v>1.4022545004580111</v>
      </c>
      <c r="BJ57" s="19">
        <f t="shared" si="97"/>
        <v>5.8925990836823372</v>
      </c>
      <c r="BK57" s="19">
        <f t="shared" si="97"/>
        <v>2.8931320379752545</v>
      </c>
      <c r="BL57" s="19">
        <f t="shared" si="97"/>
        <v>4.8744681431769354</v>
      </c>
      <c r="BM57" s="19">
        <f t="shared" si="97"/>
        <v>5.9051060927141519</v>
      </c>
      <c r="BN57" s="19">
        <f t="shared" si="97"/>
        <v>13.304174682008751</v>
      </c>
      <c r="BO57" s="19">
        <f t="shared" si="97"/>
        <v>13.93613403697529</v>
      </c>
      <c r="BP57" s="19">
        <f t="shared" ref="BP57:CU57" si="98">100*((BP26/BO26)^4-1)</f>
        <v>6.0341269294167388</v>
      </c>
      <c r="BQ57" s="19">
        <f t="shared" si="98"/>
        <v>6.7314050841080553</v>
      </c>
      <c r="BR57" s="19">
        <f t="shared" si="98"/>
        <v>11.605586055984851</v>
      </c>
      <c r="BS57" s="19">
        <f t="shared" si="98"/>
        <v>9.5983449133514078</v>
      </c>
      <c r="BT57" s="19">
        <f t="shared" si="98"/>
        <v>8.6177202723984649</v>
      </c>
      <c r="BU57" s="19">
        <f t="shared" si="98"/>
        <v>6.8958711596272426</v>
      </c>
      <c r="BV57" s="19">
        <f t="shared" si="98"/>
        <v>6.2902780490899923</v>
      </c>
      <c r="BW57" s="19">
        <f t="shared" si="98"/>
        <v>0.89083375761591643</v>
      </c>
      <c r="BX57" s="19">
        <f t="shared" si="98"/>
        <v>-0.26411178532097512</v>
      </c>
      <c r="BY57" s="19">
        <f t="shared" si="98"/>
        <v>4.1247782788158327</v>
      </c>
      <c r="BZ57" s="19">
        <f t="shared" si="98"/>
        <v>-6.985411808354181</v>
      </c>
      <c r="CA57" s="19">
        <f t="shared" si="98"/>
        <v>-10.715133928700604</v>
      </c>
      <c r="CB57" s="19">
        <f t="shared" si="98"/>
        <v>2.0293583638537394</v>
      </c>
      <c r="CC57" s="19">
        <f t="shared" si="98"/>
        <v>-4.3050864011952017</v>
      </c>
      <c r="CD57" s="19">
        <f t="shared" si="98"/>
        <v>1.4740143099665204</v>
      </c>
      <c r="CE57" s="19">
        <f t="shared" si="98"/>
        <v>-4.0803846051846504</v>
      </c>
      <c r="CF57" s="19">
        <f t="shared" si="98"/>
        <v>8.1608702027104343</v>
      </c>
      <c r="CG57" s="19">
        <f t="shared" si="98"/>
        <v>5.6752547842390699</v>
      </c>
      <c r="CH57" s="19">
        <f t="shared" si="98"/>
        <v>5.3867834329793141</v>
      </c>
      <c r="CI57" s="19">
        <f t="shared" si="98"/>
        <v>8.1267094237968962</v>
      </c>
      <c r="CJ57" s="19">
        <f t="shared" si="98"/>
        <v>4.856084794000326</v>
      </c>
      <c r="CK57" s="19">
        <f t="shared" si="98"/>
        <v>7.9079850954104414</v>
      </c>
      <c r="CL57" s="19">
        <f t="shared" si="98"/>
        <v>5.5118908888637463</v>
      </c>
      <c r="CM57" s="19">
        <f t="shared" si="98"/>
        <v>13.102382105030919</v>
      </c>
      <c r="CN57" s="19">
        <f t="shared" si="98"/>
        <v>5.1013735453140585</v>
      </c>
      <c r="CO57" s="19">
        <f t="shared" si="98"/>
        <v>5.315606504595749</v>
      </c>
      <c r="CP57" s="19">
        <f t="shared" si="98"/>
        <v>6.5617758518296654</v>
      </c>
      <c r="CQ57" s="19">
        <f t="shared" si="98"/>
        <v>4.1638569102497636</v>
      </c>
      <c r="CR57" s="19">
        <f t="shared" si="98"/>
        <v>3.8121337158384394</v>
      </c>
      <c r="CS57" s="19">
        <f t="shared" si="98"/>
        <v>4.3191133704309603</v>
      </c>
      <c r="CT57" s="19">
        <f t="shared" si="98"/>
        <v>3.3757752118054984</v>
      </c>
      <c r="CU57" s="19">
        <f t="shared" si="98"/>
        <v>15.782341440645009</v>
      </c>
      <c r="CV57" s="19">
        <f t="shared" ref="CV57:EA57" si="99">100*((CV26/CU26)^4-1)</f>
        <v>3.922395634005893</v>
      </c>
      <c r="CW57" s="19">
        <f t="shared" si="99"/>
        <v>11.480511704728325</v>
      </c>
      <c r="CX57" s="19">
        <f t="shared" si="99"/>
        <v>9.068576172959375</v>
      </c>
      <c r="CY57" s="19">
        <f t="shared" si="99"/>
        <v>1.5817930485752418</v>
      </c>
      <c r="CZ57" s="19">
        <f t="shared" si="99"/>
        <v>7.6104725555545816</v>
      </c>
      <c r="DA57" s="19">
        <f t="shared" si="99"/>
        <v>5.5629798593237467</v>
      </c>
      <c r="DB57" s="19">
        <f t="shared" si="99"/>
        <v>0.75607055482318497</v>
      </c>
      <c r="DC57" s="19">
        <f t="shared" si="99"/>
        <v>13.085941215099206</v>
      </c>
      <c r="DD57" s="19">
        <f t="shared" si="99"/>
        <v>5.3268950399281367</v>
      </c>
      <c r="DE57" s="19">
        <f t="shared" si="99"/>
        <v>6.4077648951074595</v>
      </c>
      <c r="DF57" s="19">
        <f t="shared" si="99"/>
        <v>13.865353013774119</v>
      </c>
      <c r="DG57" s="19">
        <f t="shared" si="99"/>
        <v>6.0430145765407506</v>
      </c>
      <c r="DH57" s="19">
        <f t="shared" si="99"/>
        <v>7.1358877851018354</v>
      </c>
      <c r="DI57" s="19">
        <f t="shared" si="99"/>
        <v>8.1515202930846584</v>
      </c>
      <c r="DJ57" s="19">
        <f t="shared" si="99"/>
        <v>10.773310291693129</v>
      </c>
      <c r="DK57" s="19">
        <f t="shared" si="99"/>
        <v>15.740551410658622</v>
      </c>
      <c r="DL57" s="19">
        <f t="shared" si="99"/>
        <v>5.0937287647701446</v>
      </c>
      <c r="DM57" s="19">
        <f t="shared" si="99"/>
        <v>12.346232799563261</v>
      </c>
      <c r="DN57" s="19">
        <f t="shared" si="99"/>
        <v>6.3248609253873322</v>
      </c>
      <c r="DO57" s="19">
        <f t="shared" si="99"/>
        <v>14.167119913659153</v>
      </c>
      <c r="DP57" s="19">
        <f t="shared" si="99"/>
        <v>2.0208363672062024</v>
      </c>
      <c r="DQ57" s="19">
        <f t="shared" si="99"/>
        <v>3.4940886957981476</v>
      </c>
      <c r="DR57" s="19">
        <f t="shared" si="99"/>
        <v>8.8975069532316819</v>
      </c>
      <c r="DS57" s="19">
        <f t="shared" si="99"/>
        <v>12.536438521297688</v>
      </c>
      <c r="DT57" s="19">
        <f t="shared" si="99"/>
        <v>-17.197351730645703</v>
      </c>
      <c r="DU57" s="19">
        <f t="shared" si="99"/>
        <v>24.192128960775538</v>
      </c>
      <c r="DV57" s="19">
        <f t="shared" si="99"/>
        <v>14.608010834564688</v>
      </c>
      <c r="DW57" s="19">
        <f t="shared" si="99"/>
        <v>7.9954019369423035</v>
      </c>
      <c r="DX57" s="19">
        <f t="shared" si="99"/>
        <v>14.217328131189412</v>
      </c>
      <c r="DY57" s="19">
        <f t="shared" si="99"/>
        <v>9.4075387263960586</v>
      </c>
      <c r="DZ57" s="19">
        <f t="shared" si="99"/>
        <v>13.33009033527075</v>
      </c>
      <c r="EA57" s="19">
        <f t="shared" si="99"/>
        <v>0.27122779412587228</v>
      </c>
      <c r="EB57" s="19">
        <f t="shared" ref="EB57:FJ57" si="100">100*((EB26/EA26)^4-1)</f>
        <v>0.92767886220146423</v>
      </c>
      <c r="EC57" s="19">
        <f t="shared" si="100"/>
        <v>7.470682137435869</v>
      </c>
      <c r="ED57" s="19">
        <f t="shared" si="100"/>
        <v>5.1916602613788498E-2</v>
      </c>
      <c r="EE57" s="19">
        <f t="shared" si="100"/>
        <v>15.385580877624383</v>
      </c>
      <c r="EF57" s="19">
        <f t="shared" si="100"/>
        <v>15.718213134242042</v>
      </c>
      <c r="EG57" s="19">
        <f t="shared" si="100"/>
        <v>7.7458046846940354</v>
      </c>
      <c r="EH57" s="19">
        <f t="shared" si="100"/>
        <v>12.520358344973115</v>
      </c>
      <c r="EI57" s="18">
        <f t="shared" si="100"/>
        <v>8.2344744200260713</v>
      </c>
      <c r="EJ57" s="18">
        <f t="shared" si="100"/>
        <v>8.719766688273257</v>
      </c>
      <c r="EK57" s="18">
        <f t="shared" si="100"/>
        <v>-4.2125645327899752</v>
      </c>
      <c r="EL57" s="18">
        <f t="shared" si="100"/>
        <v>9.797043217067646</v>
      </c>
      <c r="EM57" s="18">
        <f t="shared" si="100"/>
        <v>-0.77992305508605142</v>
      </c>
      <c r="EN57" s="18">
        <f t="shared" si="100"/>
        <v>5.0423072032608873</v>
      </c>
      <c r="EO57" s="18">
        <f t="shared" si="100"/>
        <v>4.5525159393328352</v>
      </c>
      <c r="EP57" s="18">
        <f t="shared" si="100"/>
        <v>4.6765946279134329</v>
      </c>
      <c r="EQ57" s="18">
        <f t="shared" si="100"/>
        <v>5.1435835162200849</v>
      </c>
      <c r="ER57" s="18">
        <f t="shared" si="100"/>
        <v>5.0905630304027616</v>
      </c>
      <c r="ES57" s="18">
        <f t="shared" si="100"/>
        <v>4.4495702365486611</v>
      </c>
      <c r="ET57" s="18">
        <f t="shared" si="100"/>
        <v>5.01369758924195</v>
      </c>
      <c r="EU57" s="18">
        <f t="shared" si="100"/>
        <v>5.1374661707867419</v>
      </c>
      <c r="EV57" s="18">
        <f t="shared" si="100"/>
        <v>5.0070005416227303</v>
      </c>
      <c r="EW57" s="18">
        <f t="shared" si="100"/>
        <v>4.828343504942767</v>
      </c>
      <c r="EX57" s="18">
        <f t="shared" si="100"/>
        <v>4.5863082493626806</v>
      </c>
      <c r="EY57" s="18">
        <f t="shared" si="100"/>
        <v>4.7097189321884114</v>
      </c>
      <c r="EZ57" s="18">
        <f t="shared" si="100"/>
        <v>4.809229512780866</v>
      </c>
      <c r="FA57" s="18">
        <f t="shared" si="100"/>
        <v>4.6074863462942206</v>
      </c>
      <c r="FB57" s="18">
        <f t="shared" si="100"/>
        <v>4.6022116000914437</v>
      </c>
      <c r="FC57" s="18">
        <f t="shared" si="100"/>
        <v>4.6632254006589768</v>
      </c>
      <c r="FD57" s="18">
        <f t="shared" si="100"/>
        <v>4.9538517337021748</v>
      </c>
      <c r="FE57" s="18">
        <f t="shared" si="100"/>
        <v>5.0243026541020086</v>
      </c>
      <c r="FF57" s="18">
        <f t="shared" si="100"/>
        <v>4.9971668578831618</v>
      </c>
      <c r="FG57" s="18">
        <f t="shared" si="100"/>
        <v>5.0434430862239532</v>
      </c>
      <c r="FH57" s="18">
        <f t="shared" si="100"/>
        <v>5.1466964037470309</v>
      </c>
      <c r="FI57" s="18">
        <f t="shared" si="100"/>
        <v>5.0789941006689654</v>
      </c>
      <c r="FJ57" s="18">
        <f t="shared" si="100"/>
        <v>5.1238393935315596</v>
      </c>
    </row>
    <row r="58" spans="2:166" x14ac:dyDescent="0.2">
      <c r="B58" t="str">
        <f>B27</f>
        <v>Per capita personal income ($)</v>
      </c>
      <c r="C58" s="19"/>
      <c r="D58" s="19">
        <f t="shared" ref="D58:AI58" si="101">100*((D27/C27)^4-1)</f>
        <v>5.1247786957474117</v>
      </c>
      <c r="E58" s="19">
        <f t="shared" si="101"/>
        <v>3.551359073254079</v>
      </c>
      <c r="F58" s="19">
        <f t="shared" si="101"/>
        <v>3.0874352021595719</v>
      </c>
      <c r="G58" s="19">
        <f t="shared" si="101"/>
        <v>4.1261661359298429</v>
      </c>
      <c r="H58" s="19">
        <f t="shared" si="101"/>
        <v>2.9394293165538654</v>
      </c>
      <c r="I58" s="19">
        <f t="shared" si="101"/>
        <v>3.3394200856003753</v>
      </c>
      <c r="J58" s="19">
        <f t="shared" si="101"/>
        <v>5.464276122204792</v>
      </c>
      <c r="K58" s="19">
        <f t="shared" si="101"/>
        <v>9.4803189922386455</v>
      </c>
      <c r="L58" s="19">
        <f t="shared" si="101"/>
        <v>4.4424881898555091</v>
      </c>
      <c r="M58" s="19">
        <f t="shared" si="101"/>
        <v>4.8736369681431357</v>
      </c>
      <c r="N58" s="19">
        <f t="shared" si="101"/>
        <v>10.791616772146263</v>
      </c>
      <c r="O58" s="19">
        <f t="shared" si="101"/>
        <v>-4.4071154861685553</v>
      </c>
      <c r="P58" s="19">
        <f t="shared" si="101"/>
        <v>3.6140000284225149</v>
      </c>
      <c r="Q58" s="19">
        <f t="shared" si="101"/>
        <v>-3.2856239816839938</v>
      </c>
      <c r="R58" s="19">
        <f t="shared" si="101"/>
        <v>1.8425024118099653</v>
      </c>
      <c r="S58" s="19">
        <f t="shared" si="101"/>
        <v>4.6665805196723031</v>
      </c>
      <c r="T58" s="19">
        <f t="shared" si="101"/>
        <v>7.4443497842188622</v>
      </c>
      <c r="U58" s="19">
        <f t="shared" si="101"/>
        <v>3.0814529499701981</v>
      </c>
      <c r="V58" s="19">
        <f t="shared" si="101"/>
        <v>8.9192977446351804</v>
      </c>
      <c r="W58" s="19">
        <f t="shared" si="101"/>
        <v>3.2319502482402118</v>
      </c>
      <c r="X58" s="19">
        <f t="shared" si="101"/>
        <v>4.2395873727527178</v>
      </c>
      <c r="Y58" s="19">
        <f t="shared" si="101"/>
        <v>4.3015497252783863</v>
      </c>
      <c r="Z58" s="19">
        <f t="shared" si="101"/>
        <v>2.6512377865489434</v>
      </c>
      <c r="AA58" s="19">
        <f t="shared" si="101"/>
        <v>12.306986150546884</v>
      </c>
      <c r="AB58" s="19">
        <f t="shared" si="101"/>
        <v>8.2850029653618762</v>
      </c>
      <c r="AC58" s="19">
        <f t="shared" si="101"/>
        <v>6.1122106149292366</v>
      </c>
      <c r="AD58" s="19">
        <f t="shared" si="101"/>
        <v>5.3113358712152614</v>
      </c>
      <c r="AE58" s="19">
        <f t="shared" si="101"/>
        <v>11.054391300315935</v>
      </c>
      <c r="AF58" s="19">
        <f t="shared" si="101"/>
        <v>5.0904750588877778</v>
      </c>
      <c r="AG58" s="19">
        <f t="shared" si="101"/>
        <v>3.643444347653646</v>
      </c>
      <c r="AH58" s="19">
        <f t="shared" si="101"/>
        <v>7.5990681917570857</v>
      </c>
      <c r="AI58" s="19">
        <f t="shared" si="101"/>
        <v>21.714843355633718</v>
      </c>
      <c r="AJ58" s="19">
        <f t="shared" ref="AJ58:BO58" si="102">100*((AJ27/AI27)^4-1)</f>
        <v>8.9666633254829708</v>
      </c>
      <c r="AK58" s="19">
        <f t="shared" si="102"/>
        <v>8.8359688981648468</v>
      </c>
      <c r="AL58" s="19">
        <f t="shared" si="102"/>
        <v>6.0712049785090594</v>
      </c>
      <c r="AM58" s="19">
        <f t="shared" si="102"/>
        <v>9.0466606945768469</v>
      </c>
      <c r="AN58" s="19">
        <f t="shared" si="102"/>
        <v>-1.3357275237709132</v>
      </c>
      <c r="AO58" s="19">
        <f t="shared" si="102"/>
        <v>11.4789205755081</v>
      </c>
      <c r="AP58" s="19">
        <f t="shared" si="102"/>
        <v>13.416814375836971</v>
      </c>
      <c r="AQ58" s="19">
        <f t="shared" si="102"/>
        <v>8.6263533941007822</v>
      </c>
      <c r="AR58" s="19">
        <f t="shared" si="102"/>
        <v>-4.9022999680910617</v>
      </c>
      <c r="AS58" s="19">
        <f t="shared" si="102"/>
        <v>-1.7888150238412504</v>
      </c>
      <c r="AT58" s="19">
        <f t="shared" si="102"/>
        <v>2.4957026385757031</v>
      </c>
      <c r="AU58" s="19">
        <f t="shared" si="102"/>
        <v>3.4873418886582463</v>
      </c>
      <c r="AV58" s="19">
        <f t="shared" si="102"/>
        <v>5.0610961146311695</v>
      </c>
      <c r="AW58" s="19">
        <f t="shared" si="102"/>
        <v>-9.6173610592028567</v>
      </c>
      <c r="AX58" s="19">
        <f t="shared" si="102"/>
        <v>-0.72205168097133621</v>
      </c>
      <c r="AY58" s="19">
        <f t="shared" si="102"/>
        <v>1.8163856363801134</v>
      </c>
      <c r="AZ58" s="19">
        <f t="shared" si="102"/>
        <v>9.024053745259053E-2</v>
      </c>
      <c r="BA58" s="19">
        <f t="shared" si="102"/>
        <v>0.95109209416512908</v>
      </c>
      <c r="BB58" s="19">
        <f t="shared" si="102"/>
        <v>1.583352620120615</v>
      </c>
      <c r="BC58" s="19">
        <f t="shared" si="102"/>
        <v>-0.37046484969633919</v>
      </c>
      <c r="BD58" s="19">
        <f t="shared" si="102"/>
        <v>5.2321321011484123</v>
      </c>
      <c r="BE58" s="19">
        <f t="shared" si="102"/>
        <v>4.8597849563560613</v>
      </c>
      <c r="BF58" s="19">
        <f t="shared" si="102"/>
        <v>-1.3878462963317628</v>
      </c>
      <c r="BG58" s="19">
        <f t="shared" si="102"/>
        <v>4.654771789479617</v>
      </c>
      <c r="BH58" s="19">
        <f t="shared" si="102"/>
        <v>11.929187063691815</v>
      </c>
      <c r="BI58" s="19">
        <f t="shared" si="102"/>
        <v>4.0701778287330903</v>
      </c>
      <c r="BJ58" s="19">
        <f t="shared" si="102"/>
        <v>60.420612156743992</v>
      </c>
      <c r="BK58" s="19">
        <f t="shared" si="102"/>
        <v>-30.801632375530865</v>
      </c>
      <c r="BL58" s="19">
        <f t="shared" si="102"/>
        <v>0.58318224498214999</v>
      </c>
      <c r="BM58" s="19">
        <f t="shared" si="102"/>
        <v>-0.48521946129848059</v>
      </c>
      <c r="BN58" s="19">
        <f t="shared" si="102"/>
        <v>5.8686713513884881</v>
      </c>
      <c r="BO58" s="19">
        <f t="shared" si="102"/>
        <v>16.332966947340388</v>
      </c>
      <c r="BP58" s="19">
        <f t="shared" ref="BP58:CU58" si="103">100*((BP27/BO27)^4-1)</f>
        <v>10.075380259341383</v>
      </c>
      <c r="BQ58" s="19">
        <f t="shared" si="103"/>
        <v>7.5538282678627722</v>
      </c>
      <c r="BR58" s="19">
        <f t="shared" si="103"/>
        <v>10.950317966666789</v>
      </c>
      <c r="BS58" s="19">
        <f t="shared" si="103"/>
        <v>7.335564908934078</v>
      </c>
      <c r="BT58" s="19">
        <f t="shared" si="103"/>
        <v>7.6147414001223934</v>
      </c>
      <c r="BU58" s="19">
        <f t="shared" si="103"/>
        <v>2.2618063867788196</v>
      </c>
      <c r="BV58" s="19">
        <f t="shared" si="103"/>
        <v>2.9459463684321507</v>
      </c>
      <c r="BW58" s="19">
        <f t="shared" si="103"/>
        <v>2.0862332606669698</v>
      </c>
      <c r="BX58" s="19">
        <f t="shared" si="103"/>
        <v>10.857269036140282</v>
      </c>
      <c r="BY58" s="19">
        <f t="shared" si="103"/>
        <v>-4.8268610706457826</v>
      </c>
      <c r="BZ58" s="19">
        <f t="shared" si="103"/>
        <v>-8.7158103306065335</v>
      </c>
      <c r="CA58" s="19">
        <f t="shared" si="103"/>
        <v>-15.622160092953219</v>
      </c>
      <c r="CB58" s="19">
        <f t="shared" si="103"/>
        <v>-4.1727380886022347</v>
      </c>
      <c r="CC58" s="19">
        <f t="shared" si="103"/>
        <v>-8.3660871433939406</v>
      </c>
      <c r="CD58" s="19">
        <f t="shared" si="103"/>
        <v>-1.8407000527186357</v>
      </c>
      <c r="CE58" s="19">
        <f t="shared" si="103"/>
        <v>3.327894682805832</v>
      </c>
      <c r="CF58" s="19">
        <f t="shared" si="103"/>
        <v>7.0984090537192568</v>
      </c>
      <c r="CG58" s="19">
        <f t="shared" si="103"/>
        <v>4.6360323876447396</v>
      </c>
      <c r="CH58" s="19">
        <f t="shared" si="103"/>
        <v>4.7992468505238417</v>
      </c>
      <c r="CI58" s="19">
        <f t="shared" si="103"/>
        <v>12.661583727127734</v>
      </c>
      <c r="CJ58" s="19">
        <f t="shared" si="103"/>
        <v>2.9944036731530232</v>
      </c>
      <c r="CK58" s="19">
        <f t="shared" si="103"/>
        <v>5.0572811360655612</v>
      </c>
      <c r="CL58" s="19">
        <f t="shared" si="103"/>
        <v>6.9451101499511836</v>
      </c>
      <c r="CM58" s="19">
        <f t="shared" si="103"/>
        <v>17.485443427245141</v>
      </c>
      <c r="CN58" s="19">
        <f t="shared" si="103"/>
        <v>10.094964607507183</v>
      </c>
      <c r="CO58" s="19">
        <f t="shared" si="103"/>
        <v>3.2338658158702183</v>
      </c>
      <c r="CP58" s="19">
        <f t="shared" si="103"/>
        <v>19.333125957595023</v>
      </c>
      <c r="CQ58" s="19">
        <f t="shared" si="103"/>
        <v>-13.126340068161479</v>
      </c>
      <c r="CR58" s="19">
        <f t="shared" si="103"/>
        <v>0.84603877559044083</v>
      </c>
      <c r="CS58" s="19">
        <f t="shared" si="103"/>
        <v>2.4611602883068739</v>
      </c>
      <c r="CT58" s="19">
        <f t="shared" si="103"/>
        <v>-1.2407351681246181</v>
      </c>
      <c r="CU58" s="19">
        <f t="shared" si="103"/>
        <v>13.910350404486159</v>
      </c>
      <c r="CV58" s="19">
        <f t="shared" ref="CV58:EA58" si="104">100*((CV27/CU27)^4-1)</f>
        <v>10.539933605837358</v>
      </c>
      <c r="CW58" s="19">
        <f t="shared" si="104"/>
        <v>10.677387928473125</v>
      </c>
      <c r="CX58" s="19">
        <f t="shared" si="104"/>
        <v>8.8522207704424982</v>
      </c>
      <c r="CY58" s="19">
        <f t="shared" si="104"/>
        <v>1.9089446780834685</v>
      </c>
      <c r="CZ58" s="19">
        <f t="shared" si="104"/>
        <v>1.2321688805320141</v>
      </c>
      <c r="DA58" s="19">
        <f t="shared" si="104"/>
        <v>0.49233033412157123</v>
      </c>
      <c r="DB58" s="19">
        <f t="shared" si="104"/>
        <v>-1.2503910324496048</v>
      </c>
      <c r="DC58" s="19">
        <f t="shared" si="104"/>
        <v>9.3330447069771783</v>
      </c>
      <c r="DD58" s="19">
        <f t="shared" si="104"/>
        <v>4.2966496064579474</v>
      </c>
      <c r="DE58" s="19">
        <f t="shared" si="104"/>
        <v>5.7746211700553607</v>
      </c>
      <c r="DF58" s="19">
        <f t="shared" si="104"/>
        <v>9.5961382930795693</v>
      </c>
      <c r="DG58" s="19">
        <f t="shared" si="104"/>
        <v>5.3028703545293876</v>
      </c>
      <c r="DH58" s="19">
        <f t="shared" si="104"/>
        <v>4.6388909701229553</v>
      </c>
      <c r="DI58" s="19">
        <f t="shared" si="104"/>
        <v>4.6481518724488913</v>
      </c>
      <c r="DJ58" s="19">
        <f t="shared" si="104"/>
        <v>5.972202013769623</v>
      </c>
      <c r="DK58" s="19">
        <f t="shared" si="104"/>
        <v>7.6896938321567854</v>
      </c>
      <c r="DL58" s="19">
        <f t="shared" si="104"/>
        <v>3.259898062222244</v>
      </c>
      <c r="DM58" s="19">
        <f t="shared" si="104"/>
        <v>7.3958024203405248</v>
      </c>
      <c r="DN58" s="19">
        <f t="shared" si="104"/>
        <v>5.2865725391084251</v>
      </c>
      <c r="DO58" s="19">
        <f t="shared" si="104"/>
        <v>11.77830977831702</v>
      </c>
      <c r="DP58" s="19">
        <f t="shared" si="104"/>
        <v>1.522845700542641</v>
      </c>
      <c r="DQ58" s="19">
        <f t="shared" si="104"/>
        <v>1.1762315836821413</v>
      </c>
      <c r="DR58" s="19">
        <f t="shared" si="104"/>
        <v>3.6816835219677158</v>
      </c>
      <c r="DS58" s="19">
        <f t="shared" si="104"/>
        <v>4.6607468307409361</v>
      </c>
      <c r="DT58" s="19">
        <f t="shared" si="104"/>
        <v>29.512903030956128</v>
      </c>
      <c r="DU58" s="19">
        <f t="shared" si="104"/>
        <v>-9.0002063585955305</v>
      </c>
      <c r="DV58" s="19">
        <f t="shared" si="104"/>
        <v>-4.022042259140246</v>
      </c>
      <c r="DW58" s="19">
        <f t="shared" si="104"/>
        <v>56.04249223577051</v>
      </c>
      <c r="DX58" s="19">
        <f t="shared" si="104"/>
        <v>-13.18646428886624</v>
      </c>
      <c r="DY58" s="19">
        <f t="shared" si="104"/>
        <v>-0.60194449853685494</v>
      </c>
      <c r="DZ58" s="19">
        <f t="shared" si="104"/>
        <v>3.9419566207167023</v>
      </c>
      <c r="EA58" s="19">
        <f t="shared" si="104"/>
        <v>4.1249184208721257</v>
      </c>
      <c r="EB58" s="19">
        <f t="shared" ref="EB58:FJ58" si="105">100*((EB27/EA27)^4-1)</f>
        <v>2.7374507324935404</v>
      </c>
      <c r="EC58" s="19">
        <f t="shared" si="105"/>
        <v>6.5366551067352008</v>
      </c>
      <c r="ED58" s="19">
        <f t="shared" si="105"/>
        <v>5.584948969732495</v>
      </c>
      <c r="EE58" s="19">
        <f t="shared" si="105"/>
        <v>8.9650552881045407</v>
      </c>
      <c r="EF58" s="19">
        <f t="shared" si="105"/>
        <v>9.0131496285179367</v>
      </c>
      <c r="EG58" s="19">
        <f t="shared" si="105"/>
        <v>3.5732824413853503</v>
      </c>
      <c r="EH58" s="19">
        <f t="shared" si="105"/>
        <v>6.2841046994737804</v>
      </c>
      <c r="EI58" s="18">
        <f t="shared" si="105"/>
        <v>7.3181201571407506</v>
      </c>
      <c r="EJ58" s="18">
        <f t="shared" si="105"/>
        <v>5.6546703316372016</v>
      </c>
      <c r="EK58" s="18">
        <f t="shared" si="105"/>
        <v>-2.9095632882114697</v>
      </c>
      <c r="EL58" s="18">
        <f t="shared" si="105"/>
        <v>6.9358442991014346</v>
      </c>
      <c r="EM58" s="18">
        <f t="shared" si="105"/>
        <v>1.3583479431207524</v>
      </c>
      <c r="EN58" s="18">
        <f t="shared" si="105"/>
        <v>5.1493984726452391</v>
      </c>
      <c r="EO58" s="18">
        <f t="shared" si="105"/>
        <v>4.2838139548140308</v>
      </c>
      <c r="EP58" s="18">
        <f t="shared" si="105"/>
        <v>4.007143346359765</v>
      </c>
      <c r="EQ58" s="18">
        <f t="shared" si="105"/>
        <v>5.0495262465500179</v>
      </c>
      <c r="ER58" s="18">
        <f t="shared" si="105"/>
        <v>6.3296371799351325</v>
      </c>
      <c r="ES58" s="18">
        <f t="shared" si="105"/>
        <v>4.7674838070182135</v>
      </c>
      <c r="ET58" s="18">
        <f t="shared" si="105"/>
        <v>4.8749841831916552</v>
      </c>
      <c r="EU58" s="18">
        <f t="shared" si="105"/>
        <v>5.0456086248721999</v>
      </c>
      <c r="EV58" s="18">
        <f t="shared" si="105"/>
        <v>4.6496082724097887</v>
      </c>
      <c r="EW58" s="18">
        <f t="shared" si="105"/>
        <v>4.3772208809523372</v>
      </c>
      <c r="EX58" s="18">
        <f t="shared" si="105"/>
        <v>4.1508771973504777</v>
      </c>
      <c r="EY58" s="18">
        <f t="shared" si="105"/>
        <v>4.3881248615236901</v>
      </c>
      <c r="EZ58" s="18">
        <f t="shared" si="105"/>
        <v>4.2385575901275008</v>
      </c>
      <c r="FA58" s="18">
        <f t="shared" si="105"/>
        <v>4.1181225561859103</v>
      </c>
      <c r="FB58" s="18">
        <f t="shared" si="105"/>
        <v>4.1339668774505567</v>
      </c>
      <c r="FC58" s="18">
        <f t="shared" si="105"/>
        <v>4.2532769955136551</v>
      </c>
      <c r="FD58" s="18">
        <f t="shared" si="105"/>
        <v>4.2588149501946448</v>
      </c>
      <c r="FE58" s="18">
        <f t="shared" si="105"/>
        <v>4.1955623530447017</v>
      </c>
      <c r="FF58" s="18">
        <f t="shared" si="105"/>
        <v>4.1299439266703208</v>
      </c>
      <c r="FG58" s="18">
        <f t="shared" si="105"/>
        <v>4.3081238024727186</v>
      </c>
      <c r="FH58" s="18">
        <f t="shared" si="105"/>
        <v>4.0883245453581463</v>
      </c>
      <c r="FI58" s="18">
        <f t="shared" si="105"/>
        <v>4.0221070087526289</v>
      </c>
      <c r="FJ58" s="18">
        <f t="shared" si="105"/>
        <v>4.0750908252875861</v>
      </c>
    </row>
    <row r="59" spans="2:166"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8"/>
      <c r="EO59" s="18"/>
      <c r="EP59" s="18"/>
      <c r="EQ59" s="18"/>
      <c r="ER59" s="18"/>
      <c r="ES59" s="18"/>
      <c r="ET59" s="18"/>
      <c r="EU59" s="18"/>
      <c r="EV59" s="18"/>
      <c r="EW59" s="18"/>
      <c r="EX59" s="18"/>
      <c r="EY59" s="18"/>
      <c r="EZ59" s="18"/>
      <c r="FA59" s="18"/>
      <c r="FB59" s="18"/>
      <c r="FC59" s="18"/>
      <c r="FD59" s="18"/>
      <c r="FE59" s="18"/>
      <c r="FF59" s="18"/>
      <c r="FG59" s="18"/>
      <c r="FH59" s="18"/>
      <c r="FI59" s="18"/>
      <c r="FJ59" s="18"/>
    </row>
    <row r="60" spans="2:166" x14ac:dyDescent="0.2">
      <c r="B60" t="str">
        <f>B29</f>
        <v>Seattle MSA CPI-U (1982-1984=100)</v>
      </c>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f t="shared" ref="AJ60:BO60" si="106">100*((AJ29/AI29)^4-1)</f>
        <v>1.0854717444232165</v>
      </c>
      <c r="AK60" s="19">
        <f t="shared" si="106"/>
        <v>3.7657255923197575</v>
      </c>
      <c r="AL60" s="19">
        <f t="shared" si="106"/>
        <v>2.0331238173112443</v>
      </c>
      <c r="AM60" s="19">
        <f t="shared" si="106"/>
        <v>2.9853154030485829</v>
      </c>
      <c r="AN60" s="19">
        <f t="shared" si="106"/>
        <v>4.4086997890248281</v>
      </c>
      <c r="AO60" s="19">
        <f t="shared" si="106"/>
        <v>2.2218126324587528</v>
      </c>
      <c r="AP60" s="19">
        <f t="shared" si="106"/>
        <v>2.6793332807547809</v>
      </c>
      <c r="AQ60" s="19">
        <f t="shared" si="106"/>
        <v>3.5995839398343055</v>
      </c>
      <c r="AR60" s="19">
        <f t="shared" si="106"/>
        <v>5.5639076103945584</v>
      </c>
      <c r="AS60" s="19">
        <f t="shared" si="106"/>
        <v>4.095037288778669</v>
      </c>
      <c r="AT60" s="19">
        <f t="shared" si="106"/>
        <v>3.3695459528334304</v>
      </c>
      <c r="AU60" s="19">
        <f t="shared" si="106"/>
        <v>4.9290586017168403</v>
      </c>
      <c r="AV60" s="19">
        <f t="shared" si="106"/>
        <v>2.7452077367398076</v>
      </c>
      <c r="AW60" s="19">
        <f t="shared" si="106"/>
        <v>3.3890681360347896</v>
      </c>
      <c r="AX60" s="19">
        <f t="shared" si="106"/>
        <v>0.42895380828489316</v>
      </c>
      <c r="AY60" s="19">
        <f t="shared" si="106"/>
        <v>1.2896125826503235</v>
      </c>
      <c r="AZ60" s="19">
        <f t="shared" si="106"/>
        <v>3.2368581972116228</v>
      </c>
      <c r="BA60" s="19">
        <f t="shared" si="106"/>
        <v>2.5626037613593944</v>
      </c>
      <c r="BB60" s="19">
        <f t="shared" si="106"/>
        <v>0.31566462378198601</v>
      </c>
      <c r="BC60" s="19">
        <f t="shared" si="106"/>
        <v>1.7972327021423817</v>
      </c>
      <c r="BD60" s="19">
        <f t="shared" si="106"/>
        <v>1.471722977602119</v>
      </c>
      <c r="BE60" s="19">
        <f t="shared" si="106"/>
        <v>5.0945336914062445</v>
      </c>
      <c r="BF60" s="19">
        <f t="shared" si="106"/>
        <v>-4.1518532241689554</v>
      </c>
      <c r="BG60" s="19">
        <f t="shared" si="106"/>
        <v>2.4130062883304104</v>
      </c>
      <c r="BH60" s="19">
        <f t="shared" si="106"/>
        <v>2.7145417070310263</v>
      </c>
      <c r="BI60" s="19">
        <f t="shared" si="106"/>
        <v>-0.4100455904568423</v>
      </c>
      <c r="BJ60" s="19">
        <f t="shared" si="106"/>
        <v>2.4895074878089174</v>
      </c>
      <c r="BK60" s="19">
        <f t="shared" si="106"/>
        <v>3.7282404858548501</v>
      </c>
      <c r="BL60" s="19">
        <f t="shared" si="106"/>
        <v>6.1067235554217447</v>
      </c>
      <c r="BM60" s="19">
        <f t="shared" si="106"/>
        <v>-1.2901456248342269</v>
      </c>
      <c r="BN60" s="19">
        <f t="shared" si="106"/>
        <v>4.4754084214676748</v>
      </c>
      <c r="BO60" s="19">
        <f t="shared" si="106"/>
        <v>3.0020434193088086</v>
      </c>
      <c r="BP60" s="19">
        <f t="shared" ref="BP60:CU60" si="107">100*((BP29/BO29)^4-1)</f>
        <v>8.5103284940152299</v>
      </c>
      <c r="BQ60" s="19">
        <f t="shared" si="107"/>
        <v>3.5101505781220954</v>
      </c>
      <c r="BR60" s="19">
        <f t="shared" si="107"/>
        <v>-9.5385709205575431E-2</v>
      </c>
      <c r="BS60" s="19">
        <f t="shared" si="107"/>
        <v>4.1755002176269373</v>
      </c>
      <c r="BT60" s="19">
        <f t="shared" si="107"/>
        <v>7.6437833667263977</v>
      </c>
      <c r="BU60" s="19">
        <f t="shared" si="107"/>
        <v>0.63124646497407788</v>
      </c>
      <c r="BV60" s="19">
        <f t="shared" si="107"/>
        <v>5.1306307195331025</v>
      </c>
      <c r="BW60" s="19">
        <f t="shared" si="107"/>
        <v>5.6610270672180496</v>
      </c>
      <c r="BX60" s="19">
        <f t="shared" si="107"/>
        <v>7.2310635255684375</v>
      </c>
      <c r="BY60" s="19">
        <f t="shared" si="107"/>
        <v>3.7988716086673868</v>
      </c>
      <c r="BZ60" s="19">
        <f t="shared" si="107"/>
        <v>-6.0027742630257785</v>
      </c>
      <c r="CA60" s="19">
        <f t="shared" si="107"/>
        <v>0.87600547731794265</v>
      </c>
      <c r="CB60" s="19">
        <f t="shared" si="107"/>
        <v>3.3345313667718868</v>
      </c>
      <c r="CC60" s="19">
        <f t="shared" si="107"/>
        <v>0.97535730194113768</v>
      </c>
      <c r="CD60" s="19">
        <f t="shared" si="107"/>
        <v>-2.0991646467125813</v>
      </c>
      <c r="CE60" s="19">
        <f t="shared" si="107"/>
        <v>0.26316503936154589</v>
      </c>
      <c r="CF60" s="19">
        <f t="shared" si="107"/>
        <v>0.40843530791678795</v>
      </c>
      <c r="CG60" s="19">
        <f t="shared" si="107"/>
        <v>2.3706043199601456</v>
      </c>
      <c r="CH60" s="19">
        <f t="shared" si="107"/>
        <v>-1.0300632574525403</v>
      </c>
      <c r="CI60" s="19">
        <f t="shared" si="107"/>
        <v>4.3419019105481738</v>
      </c>
      <c r="CJ60" s="19">
        <f t="shared" si="107"/>
        <v>4.9706102753705128</v>
      </c>
      <c r="CK60" s="19">
        <f t="shared" si="107"/>
        <v>2.6573621532563152</v>
      </c>
      <c r="CL60" s="19">
        <f t="shared" si="107"/>
        <v>2.6851915184255226</v>
      </c>
      <c r="CM60" s="19">
        <f t="shared" si="107"/>
        <v>0.64737388490110348</v>
      </c>
      <c r="CN60" s="19">
        <f t="shared" si="107"/>
        <v>5.1732806803379772</v>
      </c>
      <c r="CO60" s="19">
        <f t="shared" si="107"/>
        <v>2.4986191567339722</v>
      </c>
      <c r="CP60" s="19">
        <f t="shared" si="107"/>
        <v>-0.89452038991051364</v>
      </c>
      <c r="CQ60" s="19">
        <f t="shared" si="107"/>
        <v>0.37436555030332386</v>
      </c>
      <c r="CR60" s="19">
        <f t="shared" si="107"/>
        <v>3.2459758975220465</v>
      </c>
      <c r="CS60" s="19">
        <f t="shared" si="107"/>
        <v>1.5731598661729684</v>
      </c>
      <c r="CT60" s="19">
        <f t="shared" si="107"/>
        <v>-1.3866596771561324</v>
      </c>
      <c r="CU60" s="19">
        <f t="shared" si="107"/>
        <v>1.4111709180788079</v>
      </c>
      <c r="CV60" s="19">
        <f t="shared" ref="CV60:EA60" si="108">100*((CV29/CU29)^4-1)</f>
        <v>7.3778673177079535</v>
      </c>
      <c r="CW60" s="19">
        <f t="shared" si="108"/>
        <v>9.067173414523122E-2</v>
      </c>
      <c r="CX60" s="19">
        <f t="shared" si="108"/>
        <v>-1.1808904169055667</v>
      </c>
      <c r="CY60" s="19">
        <f t="shared" si="108"/>
        <v>-1.5426156998869289</v>
      </c>
      <c r="CZ60" s="19">
        <f t="shared" si="108"/>
        <v>6.8846837153582197</v>
      </c>
      <c r="DA60" s="19">
        <f t="shared" si="108"/>
        <v>3.2444612273127893</v>
      </c>
      <c r="DB60" s="19">
        <f t="shared" si="108"/>
        <v>-1.5944025703269693</v>
      </c>
      <c r="DC60" s="19">
        <f t="shared" si="108"/>
        <v>0.53417018704573493</v>
      </c>
      <c r="DD60" s="19">
        <f t="shared" si="108"/>
        <v>6.5542887236822001</v>
      </c>
      <c r="DE60" s="19">
        <f t="shared" si="108"/>
        <v>3.0954257899598714</v>
      </c>
      <c r="DF60" s="19">
        <f t="shared" si="108"/>
        <v>-4.0475430117103972E-2</v>
      </c>
      <c r="DG60" s="19">
        <f t="shared" si="108"/>
        <v>4.1457612483685402</v>
      </c>
      <c r="DH60" s="19">
        <f t="shared" si="108"/>
        <v>4.9525513315780589</v>
      </c>
      <c r="DI60" s="19">
        <f t="shared" si="108"/>
        <v>1.0319220675258478</v>
      </c>
      <c r="DJ60" s="19">
        <f t="shared" si="108"/>
        <v>2.9461825528859231</v>
      </c>
      <c r="DK60" s="19">
        <f t="shared" si="108"/>
        <v>4.2578375051778306</v>
      </c>
      <c r="DL60" s="19">
        <f t="shared" si="108"/>
        <v>5.0490189417725206</v>
      </c>
      <c r="DM60" s="19">
        <f t="shared" si="108"/>
        <v>0.40303703441848526</v>
      </c>
      <c r="DN60" s="19">
        <f t="shared" si="108"/>
        <v>2.1135568747385314</v>
      </c>
      <c r="DO60" s="19">
        <f t="shared" si="108"/>
        <v>3.3445847480570778</v>
      </c>
      <c r="DP60" s="19">
        <f t="shared" si="108"/>
        <v>3.5239708681810145</v>
      </c>
      <c r="DQ60" s="19">
        <f t="shared" si="108"/>
        <v>3.780226730214209</v>
      </c>
      <c r="DR60" s="19">
        <f t="shared" si="108"/>
        <v>-1.7501666424837192</v>
      </c>
      <c r="DS60" s="19">
        <f t="shared" si="108"/>
        <v>4.4641481356378909</v>
      </c>
      <c r="DT60" s="19">
        <f t="shared" si="108"/>
        <v>-1.8941280900951707</v>
      </c>
      <c r="DU60" s="19">
        <f t="shared" si="108"/>
        <v>6.0231174391975673</v>
      </c>
      <c r="DV60" s="19">
        <f t="shared" si="108"/>
        <v>-1.32434164236086</v>
      </c>
      <c r="DW60" s="19">
        <f t="shared" si="108"/>
        <v>4.2832600681619537</v>
      </c>
      <c r="DX60" s="19">
        <f t="shared" si="108"/>
        <v>9.180417374683314</v>
      </c>
      <c r="DY60" s="19">
        <f t="shared" si="108"/>
        <v>8.9934728421492629</v>
      </c>
      <c r="DZ60" s="19">
        <f t="shared" si="108"/>
        <v>5.826784009047703</v>
      </c>
      <c r="EA60" s="19">
        <f t="shared" si="108"/>
        <v>8.2724741668016364</v>
      </c>
      <c r="EB60" s="19">
        <f t="shared" ref="EB60:FJ60" si="109">100*((EB29/EA29)^4-1)</f>
        <v>15.698845912798532</v>
      </c>
      <c r="EC60" s="19">
        <f t="shared" si="109"/>
        <v>6.6336032723469218</v>
      </c>
      <c r="ED60" s="19">
        <f t="shared" si="109"/>
        <v>4.3975723903078467</v>
      </c>
      <c r="EE60" s="19">
        <f t="shared" si="109"/>
        <v>5.75830595341702</v>
      </c>
      <c r="EF60" s="19">
        <f t="shared" si="109"/>
        <v>6.2596412449664518</v>
      </c>
      <c r="EG60" s="19">
        <f t="shared" si="109"/>
        <v>5.2009238569838523</v>
      </c>
      <c r="EH60" s="19">
        <f t="shared" si="109"/>
        <v>1.2108631074033926</v>
      </c>
      <c r="EI60" s="19">
        <f t="shared" si="109"/>
        <v>4.4739031608892921</v>
      </c>
      <c r="EJ60" s="19">
        <f t="shared" si="109"/>
        <v>5.7013518661796381</v>
      </c>
      <c r="EK60" s="19">
        <f t="shared" si="109"/>
        <v>1.1518702517425261</v>
      </c>
      <c r="EL60" s="19">
        <f t="shared" si="109"/>
        <v>0.11379399036768323</v>
      </c>
      <c r="EM60" s="19">
        <f t="shared" si="109"/>
        <v>3.2083509223451268</v>
      </c>
      <c r="EN60" s="18">
        <f t="shared" si="109"/>
        <v>4.6471289107165914</v>
      </c>
      <c r="EO60" s="18">
        <f t="shared" si="109"/>
        <v>3.5008392751887385</v>
      </c>
      <c r="EP60" s="18">
        <f t="shared" si="109"/>
        <v>0.7903644707345947</v>
      </c>
      <c r="EQ60" s="18">
        <f t="shared" si="109"/>
        <v>3.2707577431074331</v>
      </c>
      <c r="ER60" s="18">
        <f t="shared" si="109"/>
        <v>6.0926378511511281</v>
      </c>
      <c r="ES60" s="18">
        <f t="shared" si="109"/>
        <v>2.86279231273876</v>
      </c>
      <c r="ET60" s="18">
        <f t="shared" si="109"/>
        <v>0.81373576782484136</v>
      </c>
      <c r="EU60" s="18">
        <f t="shared" si="109"/>
        <v>2.6898197209999086</v>
      </c>
      <c r="EV60" s="18">
        <f t="shared" si="109"/>
        <v>5.5458319227565278</v>
      </c>
      <c r="EW60" s="18">
        <f t="shared" si="109"/>
        <v>2.3311696398307991</v>
      </c>
      <c r="EX60" s="18">
        <f t="shared" si="109"/>
        <v>0.24683963566647371</v>
      </c>
      <c r="EY60" s="18">
        <f t="shared" si="109"/>
        <v>2.2765900716712917</v>
      </c>
      <c r="EZ60" s="18">
        <f t="shared" si="109"/>
        <v>5.1293599675159118</v>
      </c>
      <c r="FA60" s="18">
        <f t="shared" si="109"/>
        <v>2.0589506305955352</v>
      </c>
      <c r="FB60" s="18">
        <f t="shared" si="109"/>
        <v>1.9035794163690944E-2</v>
      </c>
      <c r="FC60" s="18">
        <f t="shared" si="109"/>
        <v>2.038084252918182</v>
      </c>
      <c r="FD60" s="18">
        <f t="shared" si="109"/>
        <v>5.0014507119805485</v>
      </c>
      <c r="FE60" s="18">
        <f t="shared" si="109"/>
        <v>2.0173469843011604</v>
      </c>
      <c r="FF60" s="18">
        <f t="shared" si="109"/>
        <v>-5.8195888928891382E-2</v>
      </c>
      <c r="FG60" s="18">
        <f t="shared" si="109"/>
        <v>2.0834286061311547</v>
      </c>
      <c r="FH60" s="18">
        <f t="shared" si="109"/>
        <v>4.9027538103731061</v>
      </c>
      <c r="FI60" s="18">
        <f t="shared" si="109"/>
        <v>2.0826014508645185</v>
      </c>
      <c r="FJ60" s="18">
        <f t="shared" si="109"/>
        <v>-1.7724676487163027E-2</v>
      </c>
    </row>
    <row r="61" spans="2:166" x14ac:dyDescent="0.2">
      <c r="B61" t="str">
        <f>B30</f>
        <v>Seattle MSA CPI-W (1982-1984=100)</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f t="shared" ref="AJ61:BO61" si="110">100*((AJ30/AI30)^4-1)</f>
        <v>0.37042713874819722</v>
      </c>
      <c r="AK61" s="19">
        <f t="shared" si="110"/>
        <v>3.6206751986068264</v>
      </c>
      <c r="AL61" s="19">
        <f t="shared" si="110"/>
        <v>2.7133828503040469</v>
      </c>
      <c r="AM61" s="19">
        <f t="shared" si="110"/>
        <v>2.6951017599548655</v>
      </c>
      <c r="AN61" s="19">
        <f t="shared" si="110"/>
        <v>4.6575183264621733</v>
      </c>
      <c r="AO61" s="19">
        <f t="shared" si="110"/>
        <v>2.1614350084107059</v>
      </c>
      <c r="AP61" s="19">
        <f t="shared" si="110"/>
        <v>3.23763441443361</v>
      </c>
      <c r="AQ61" s="19">
        <f t="shared" si="110"/>
        <v>3.4525786500446465</v>
      </c>
      <c r="AR61" s="19">
        <f t="shared" si="110"/>
        <v>5.4700602154843736</v>
      </c>
      <c r="AS61" s="19">
        <f t="shared" si="110"/>
        <v>3.495157099290469</v>
      </c>
      <c r="AT61" s="19">
        <f t="shared" si="110"/>
        <v>4.2861463212144457</v>
      </c>
      <c r="AU61" s="19">
        <f t="shared" si="110"/>
        <v>4.4737168635321289</v>
      </c>
      <c r="AV61" s="19">
        <f t="shared" si="110"/>
        <v>2.5917800671866775</v>
      </c>
      <c r="AW61" s="19">
        <f t="shared" si="110"/>
        <v>2.5750957108561012</v>
      </c>
      <c r="AX61" s="19">
        <f t="shared" si="110"/>
        <v>1.3288854412334405</v>
      </c>
      <c r="AY61" s="19">
        <f t="shared" si="110"/>
        <v>0.88153737119955888</v>
      </c>
      <c r="AZ61" s="19">
        <f t="shared" si="110"/>
        <v>2.9918979943811985</v>
      </c>
      <c r="BA61" s="19">
        <f t="shared" si="110"/>
        <v>2.0829779449630381</v>
      </c>
      <c r="BB61" s="19">
        <f t="shared" si="110"/>
        <v>0.54222459496942044</v>
      </c>
      <c r="BC61" s="19">
        <f t="shared" si="110"/>
        <v>2.5090830763418781</v>
      </c>
      <c r="BD61" s="19">
        <f t="shared" si="110"/>
        <v>0.32262374667673122</v>
      </c>
      <c r="BE61" s="19">
        <f t="shared" si="110"/>
        <v>4.0305484277707526</v>
      </c>
      <c r="BF61" s="19">
        <f t="shared" si="110"/>
        <v>-3.4610575108131258</v>
      </c>
      <c r="BG61" s="19">
        <f t="shared" si="110"/>
        <v>2.707306079221361</v>
      </c>
      <c r="BH61" s="19">
        <f t="shared" si="110"/>
        <v>4.2184924178831684</v>
      </c>
      <c r="BI61" s="19">
        <f t="shared" si="110"/>
        <v>-0.31583078388541796</v>
      </c>
      <c r="BJ61" s="19">
        <f t="shared" si="110"/>
        <v>2.8786647189805281</v>
      </c>
      <c r="BK61" s="19">
        <f t="shared" si="110"/>
        <v>3.0722175934289941</v>
      </c>
      <c r="BL61" s="19">
        <f t="shared" si="110"/>
        <v>6.6023493866580685</v>
      </c>
      <c r="BM61" s="19">
        <f t="shared" si="110"/>
        <v>-0.40857964990022033</v>
      </c>
      <c r="BN61" s="19">
        <f t="shared" si="110"/>
        <v>4.2652406097428708</v>
      </c>
      <c r="BO61" s="19">
        <f t="shared" si="110"/>
        <v>1.323979441139933</v>
      </c>
      <c r="BP61" s="19">
        <f t="shared" ref="BP61:CU61" si="111">100*((BP30/BO30)^4-1)</f>
        <v>10.817039982552522</v>
      </c>
      <c r="BQ61" s="19">
        <f t="shared" si="111"/>
        <v>3.8951644466576285</v>
      </c>
      <c r="BR61" s="19">
        <f t="shared" si="111"/>
        <v>-1.9360511703141126</v>
      </c>
      <c r="BS61" s="19">
        <f t="shared" si="111"/>
        <v>3.2651032837471172</v>
      </c>
      <c r="BT61" s="19">
        <f t="shared" si="111"/>
        <v>9.5032345694867395</v>
      </c>
      <c r="BU61" s="19">
        <f t="shared" si="111"/>
        <v>-0.47238970297005523</v>
      </c>
      <c r="BV61" s="19">
        <f t="shared" si="111"/>
        <v>6.5192893231878601</v>
      </c>
      <c r="BW61" s="19">
        <f t="shared" si="111"/>
        <v>5.2831024808458915</v>
      </c>
      <c r="BX61" s="19">
        <f t="shared" si="111"/>
        <v>8.9697900742921952</v>
      </c>
      <c r="BY61" s="19">
        <f t="shared" si="111"/>
        <v>4.1251536955243306</v>
      </c>
      <c r="BZ61" s="19">
        <f t="shared" si="111"/>
        <v>-8.1874331950654859</v>
      </c>
      <c r="CA61" s="19">
        <f t="shared" si="111"/>
        <v>0.36011935498159175</v>
      </c>
      <c r="CB61" s="19">
        <f t="shared" si="111"/>
        <v>4.3640127850333776</v>
      </c>
      <c r="CC61" s="19">
        <f t="shared" si="111"/>
        <v>1.4048959256801385</v>
      </c>
      <c r="CD61" s="19">
        <f t="shared" si="111"/>
        <v>-1.3470689954150239</v>
      </c>
      <c r="CE61" s="19">
        <f t="shared" si="111"/>
        <v>0.16833908463866898</v>
      </c>
      <c r="CF61" s="19">
        <f t="shared" si="111"/>
        <v>1.578775660601317</v>
      </c>
      <c r="CG61" s="19">
        <f t="shared" si="111"/>
        <v>2.4739618929182861</v>
      </c>
      <c r="CH61" s="19">
        <f t="shared" si="111"/>
        <v>-0.82360179438145664</v>
      </c>
      <c r="CI61" s="19">
        <f t="shared" si="111"/>
        <v>5.1321855958891716</v>
      </c>
      <c r="CJ61" s="19">
        <f t="shared" si="111"/>
        <v>6.1653493366981449</v>
      </c>
      <c r="CK61" s="19">
        <f t="shared" si="111"/>
        <v>2.404532011179783</v>
      </c>
      <c r="CL61" s="19">
        <f t="shared" si="111"/>
        <v>2.5200221399195089</v>
      </c>
      <c r="CM61" s="19">
        <f t="shared" si="111"/>
        <v>0.14490813638572408</v>
      </c>
      <c r="CN61" s="19">
        <f t="shared" si="111"/>
        <v>6.0512867239369106</v>
      </c>
      <c r="CO61" s="19">
        <f t="shared" si="111"/>
        <v>2.1140873309801078</v>
      </c>
      <c r="CP61" s="19">
        <f t="shared" si="111"/>
        <v>-0.81271719509208307</v>
      </c>
      <c r="CQ61" s="19">
        <f t="shared" si="111"/>
        <v>0.46553800160267222</v>
      </c>
      <c r="CR61" s="19">
        <f t="shared" si="111"/>
        <v>2.8057201341759708</v>
      </c>
      <c r="CS61" s="19">
        <f t="shared" si="111"/>
        <v>1.960647218232392</v>
      </c>
      <c r="CT61" s="19">
        <f t="shared" si="111"/>
        <v>-1.0835475209510004</v>
      </c>
      <c r="CU61" s="19">
        <f t="shared" si="111"/>
        <v>1.5421962851123849</v>
      </c>
      <c r="CV61" s="19">
        <f t="shared" ref="CV61:EA61" si="112">100*((CV30/CU30)^4-1)</f>
        <v>7.5228535114394202</v>
      </c>
      <c r="CW61" s="19">
        <f t="shared" si="112"/>
        <v>0.78841327866852051</v>
      </c>
      <c r="CX61" s="19">
        <f t="shared" si="112"/>
        <v>-3.1741535878476057</v>
      </c>
      <c r="CY61" s="19">
        <f t="shared" si="112"/>
        <v>-2.8917234726501762</v>
      </c>
      <c r="CZ61" s="19">
        <f t="shared" si="112"/>
        <v>7.3560285686022464</v>
      </c>
      <c r="DA61" s="19">
        <f t="shared" si="112"/>
        <v>4.0680534700777704</v>
      </c>
      <c r="DB61" s="19">
        <f t="shared" si="112"/>
        <v>-2.0423508184074013</v>
      </c>
      <c r="DC61" s="19">
        <f t="shared" si="112"/>
        <v>0.38638220529518819</v>
      </c>
      <c r="DD61" s="19">
        <f t="shared" si="112"/>
        <v>6.9209466316492607</v>
      </c>
      <c r="DE61" s="19">
        <f t="shared" si="112"/>
        <v>2.8566694563703976</v>
      </c>
      <c r="DF61" s="19">
        <f t="shared" si="112"/>
        <v>0.11019118912096726</v>
      </c>
      <c r="DG61" s="19">
        <f t="shared" si="112"/>
        <v>4.8525309384001902</v>
      </c>
      <c r="DH61" s="19">
        <f t="shared" si="112"/>
        <v>4.9371617828530834</v>
      </c>
      <c r="DI61" s="19">
        <f t="shared" si="112"/>
        <v>1.4941788374687626</v>
      </c>
      <c r="DJ61" s="19">
        <f t="shared" si="112"/>
        <v>3.6294956485583008</v>
      </c>
      <c r="DK61" s="19">
        <f t="shared" si="112"/>
        <v>4.0713949222796808</v>
      </c>
      <c r="DL61" s="19">
        <f t="shared" si="112"/>
        <v>5.1817461657555297</v>
      </c>
      <c r="DM61" s="19">
        <f t="shared" si="112"/>
        <v>-0.12165959465356702</v>
      </c>
      <c r="DN61" s="19">
        <f t="shared" si="112"/>
        <v>2.7734126567646511</v>
      </c>
      <c r="DO61" s="19">
        <f t="shared" si="112"/>
        <v>2.1605056090402863</v>
      </c>
      <c r="DP61" s="19">
        <f t="shared" si="112"/>
        <v>2.8359077264316745</v>
      </c>
      <c r="DQ61" s="19">
        <f t="shared" si="112"/>
        <v>2.334961303814187</v>
      </c>
      <c r="DR61" s="19">
        <f t="shared" si="112"/>
        <v>0.19831137557571044</v>
      </c>
      <c r="DS61" s="19">
        <f t="shared" si="112"/>
        <v>5.0821385741511182</v>
      </c>
      <c r="DT61" s="19">
        <f t="shared" si="112"/>
        <v>-2.4872379567023706</v>
      </c>
      <c r="DU61" s="19">
        <f t="shared" si="112"/>
        <v>7.1243563648662578</v>
      </c>
      <c r="DV61" s="19">
        <f t="shared" si="112"/>
        <v>-1.9785253806091307</v>
      </c>
      <c r="DW61" s="19">
        <f t="shared" si="112"/>
        <v>4.4553587527872418</v>
      </c>
      <c r="DX61" s="19">
        <f t="shared" si="112"/>
        <v>10.82158269848199</v>
      </c>
      <c r="DY61" s="19">
        <f t="shared" si="112"/>
        <v>7.4458178534677621</v>
      </c>
      <c r="DZ61" s="19">
        <f t="shared" si="112"/>
        <v>5.6626108397082264</v>
      </c>
      <c r="EA61" s="19">
        <f t="shared" si="112"/>
        <v>8.5353002466257202</v>
      </c>
      <c r="EB61" s="19">
        <f t="shared" ref="EB61:FJ61" si="113">100*((EB30/EA30)^4-1)</f>
        <v>14.571690916727697</v>
      </c>
      <c r="EC61" s="19">
        <f t="shared" si="113"/>
        <v>8.325726564432756</v>
      </c>
      <c r="ED61" s="19">
        <f t="shared" si="113"/>
        <v>3.4370554175227719</v>
      </c>
      <c r="EE61" s="19">
        <f t="shared" si="113"/>
        <v>4.0090983146538584</v>
      </c>
      <c r="EF61" s="19">
        <f t="shared" si="113"/>
        <v>6.8564064109698064</v>
      </c>
      <c r="EG61" s="19">
        <f t="shared" si="113"/>
        <v>6.028572877793259</v>
      </c>
      <c r="EH61" s="19">
        <f t="shared" si="113"/>
        <v>0.61906917605925038</v>
      </c>
      <c r="EI61" s="19">
        <f t="shared" si="113"/>
        <v>3.3750558409423981</v>
      </c>
      <c r="EJ61" s="19">
        <f t="shared" si="113"/>
        <v>6.3297433350748777</v>
      </c>
      <c r="EK61" s="19">
        <f t="shared" si="113"/>
        <v>1.7077871648412568</v>
      </c>
      <c r="EL61" s="19">
        <f t="shared" si="113"/>
        <v>-0.18317319948829569</v>
      </c>
      <c r="EM61" s="19">
        <f t="shared" si="113"/>
        <v>2.5092600690447497</v>
      </c>
      <c r="EN61" s="18">
        <f t="shared" si="113"/>
        <v>4.9928174895550459</v>
      </c>
      <c r="EO61" s="18">
        <f t="shared" si="113"/>
        <v>3.6330378213418779</v>
      </c>
      <c r="EP61" s="18">
        <f t="shared" si="113"/>
        <v>0.53909800077687198</v>
      </c>
      <c r="EQ61" s="18">
        <f t="shared" si="113"/>
        <v>2.7147659298592197</v>
      </c>
      <c r="ER61" s="18">
        <f t="shared" si="113"/>
        <v>6.5566484696820693</v>
      </c>
      <c r="ES61" s="18">
        <f t="shared" si="113"/>
        <v>2.9292625340546108</v>
      </c>
      <c r="ET61" s="18">
        <f t="shared" si="113"/>
        <v>0.75924059675809286</v>
      </c>
      <c r="EU61" s="18">
        <f t="shared" si="113"/>
        <v>2.4207195550583149</v>
      </c>
      <c r="EV61" s="18">
        <f t="shared" si="113"/>
        <v>5.9877075149199266</v>
      </c>
      <c r="EW61" s="18">
        <f t="shared" si="113"/>
        <v>2.4227765881086771</v>
      </c>
      <c r="EX61" s="18">
        <f t="shared" si="113"/>
        <v>0.17939167400209399</v>
      </c>
      <c r="EY61" s="18">
        <f t="shared" si="113"/>
        <v>1.9904067639033851</v>
      </c>
      <c r="EZ61" s="18">
        <f t="shared" si="113"/>
        <v>5.5540800011177893</v>
      </c>
      <c r="FA61" s="18">
        <f t="shared" si="113"/>
        <v>2.1509242885239921</v>
      </c>
      <c r="FB61" s="18">
        <f t="shared" si="113"/>
        <v>-3.3535954646068955E-2</v>
      </c>
      <c r="FC61" s="18">
        <f t="shared" si="113"/>
        <v>1.7634719389406195</v>
      </c>
      <c r="FD61" s="18">
        <f t="shared" si="113"/>
        <v>5.4452333689593013</v>
      </c>
      <c r="FE61" s="18">
        <f t="shared" si="113"/>
        <v>2.1236319612351506</v>
      </c>
      <c r="FF61" s="18">
        <f t="shared" si="113"/>
        <v>-8.9299679692833589E-2</v>
      </c>
      <c r="FG61" s="18">
        <f t="shared" si="113"/>
        <v>1.8260380821701006</v>
      </c>
      <c r="FH61" s="18">
        <f t="shared" si="113"/>
        <v>5.3551235612308901</v>
      </c>
      <c r="FI61" s="18">
        <f t="shared" si="113"/>
        <v>2.2018579118927795</v>
      </c>
      <c r="FJ61" s="18">
        <f t="shared" si="113"/>
        <v>-4.9970090455542238E-2</v>
      </c>
    </row>
    <row r="62" spans="2:166" x14ac:dyDescent="0.2">
      <c r="B62" t="str">
        <f>B31</f>
        <v>Seattle MSA S&amp;P CoreLogic Case-Shilller Home Price Index</v>
      </c>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f t="shared" ref="AJ62:BO62" si="114">100*((AJ31/AI31)^4-1)</f>
        <v>10.572511934824558</v>
      </c>
      <c r="AK62" s="19">
        <f t="shared" si="114"/>
        <v>10.164640737425623</v>
      </c>
      <c r="AL62" s="19">
        <f t="shared" si="114"/>
        <v>8.7171684097149473</v>
      </c>
      <c r="AM62" s="19">
        <f t="shared" si="114"/>
        <v>6.8594314802248535</v>
      </c>
      <c r="AN62" s="19">
        <f t="shared" si="114"/>
        <v>10.037824087427282</v>
      </c>
      <c r="AO62" s="19">
        <f t="shared" si="114"/>
        <v>8.5744403063882757</v>
      </c>
      <c r="AP62" s="19">
        <f t="shared" si="114"/>
        <v>10.471178967645001</v>
      </c>
      <c r="AQ62" s="19">
        <f t="shared" si="114"/>
        <v>8.0973539495920566</v>
      </c>
      <c r="AR62" s="19">
        <f t="shared" si="114"/>
        <v>8.7149060879290641</v>
      </c>
      <c r="AS62" s="19">
        <f t="shared" si="114"/>
        <v>4.7573285196993664</v>
      </c>
      <c r="AT62" s="19">
        <f t="shared" si="114"/>
        <v>4.8056105033482677</v>
      </c>
      <c r="AU62" s="19">
        <f t="shared" si="114"/>
        <v>5.5153417173761321</v>
      </c>
      <c r="AV62" s="19">
        <f t="shared" si="114"/>
        <v>5.2719657331853353</v>
      </c>
      <c r="AW62" s="19">
        <f t="shared" si="114"/>
        <v>4.6469536498801478</v>
      </c>
      <c r="AX62" s="19">
        <f t="shared" si="114"/>
        <v>4.8394439071684392</v>
      </c>
      <c r="AY62" s="19">
        <f t="shared" si="114"/>
        <v>4.819542861823245</v>
      </c>
      <c r="AZ62" s="19">
        <f t="shared" si="114"/>
        <v>1.93902951881324</v>
      </c>
      <c r="BA62" s="19">
        <f t="shared" si="114"/>
        <v>3.5012510465682434</v>
      </c>
      <c r="BB62" s="19">
        <f t="shared" si="114"/>
        <v>4.3860253731061505</v>
      </c>
      <c r="BC62" s="19">
        <f t="shared" si="114"/>
        <v>5.0987935047403177</v>
      </c>
      <c r="BD62" s="19">
        <f t="shared" si="114"/>
        <v>5.0761862874616925</v>
      </c>
      <c r="BE62" s="19">
        <f t="shared" si="114"/>
        <v>6.8622066535224402</v>
      </c>
      <c r="BF62" s="19">
        <f t="shared" si="114"/>
        <v>9.7196365771902826</v>
      </c>
      <c r="BG62" s="19">
        <f t="shared" si="114"/>
        <v>9.4814616656589745</v>
      </c>
      <c r="BH62" s="19">
        <f t="shared" si="114"/>
        <v>10.821861966566315</v>
      </c>
      <c r="BI62" s="19">
        <f t="shared" si="114"/>
        <v>10.713634358527568</v>
      </c>
      <c r="BJ62" s="19">
        <f t="shared" si="114"/>
        <v>12.591724651677193</v>
      </c>
      <c r="BK62" s="19">
        <f t="shared" si="114"/>
        <v>19.066265329267406</v>
      </c>
      <c r="BL62" s="19">
        <f t="shared" si="114"/>
        <v>16.084253157889883</v>
      </c>
      <c r="BM62" s="19">
        <f t="shared" si="114"/>
        <v>18.282564860814944</v>
      </c>
      <c r="BN62" s="19">
        <f t="shared" si="114"/>
        <v>19.974175693603847</v>
      </c>
      <c r="BO62" s="19">
        <f t="shared" si="114"/>
        <v>18.902400774481841</v>
      </c>
      <c r="BP62" s="19">
        <f t="shared" ref="BP62:CU62" si="115">100*((BP31/BO31)^4-1)</f>
        <v>12.86391704406098</v>
      </c>
      <c r="BQ62" s="19">
        <f t="shared" si="115"/>
        <v>11.73683362590654</v>
      </c>
      <c r="BR62" s="19">
        <f t="shared" si="115"/>
        <v>8.5623217562968748</v>
      </c>
      <c r="BS62" s="19">
        <f t="shared" si="115"/>
        <v>10.33368406502202</v>
      </c>
      <c r="BT62" s="19">
        <f t="shared" si="115"/>
        <v>4.9956240232108984</v>
      </c>
      <c r="BU62" s="19">
        <f t="shared" si="115"/>
        <v>-1.3529995804669182</v>
      </c>
      <c r="BV62" s="19">
        <f t="shared" si="115"/>
        <v>-6.0804975604729972</v>
      </c>
      <c r="BW62" s="19">
        <f t="shared" si="115"/>
        <v>-7.1752260043756566</v>
      </c>
      <c r="BX62" s="19">
        <f t="shared" si="115"/>
        <v>-9.7698912060637522</v>
      </c>
      <c r="BY62" s="19">
        <f t="shared" si="115"/>
        <v>-13.27451702217356</v>
      </c>
      <c r="BZ62" s="19">
        <f t="shared" si="115"/>
        <v>-15.899557551966259</v>
      </c>
      <c r="CA62" s="19">
        <f t="shared" si="115"/>
        <v>-22.070313328997337</v>
      </c>
      <c r="CB62" s="19">
        <f t="shared" si="115"/>
        <v>-14.86542815660723</v>
      </c>
      <c r="CC62" s="19">
        <f t="shared" si="115"/>
        <v>-5.3949035229304716</v>
      </c>
      <c r="CD62" s="19">
        <f t="shared" si="115"/>
        <v>3.1246074736639429</v>
      </c>
      <c r="CE62" s="19">
        <f t="shared" si="115"/>
        <v>-1.4545008500838286</v>
      </c>
      <c r="CF62" s="19">
        <f t="shared" si="115"/>
        <v>-4.6908653999918286</v>
      </c>
      <c r="CG62" s="19">
        <f t="shared" si="115"/>
        <v>-6.102150468640688</v>
      </c>
      <c r="CH62" s="19">
        <f t="shared" si="115"/>
        <v>-6.8937864302033747</v>
      </c>
      <c r="CI62" s="19">
        <f t="shared" si="115"/>
        <v>-10.508775798329639</v>
      </c>
      <c r="CJ62" s="19">
        <f t="shared" si="115"/>
        <v>-4.0706805003529745</v>
      </c>
      <c r="CK62" s="19">
        <f t="shared" si="115"/>
        <v>-4.073068116982892</v>
      </c>
      <c r="CL62" s="19">
        <f t="shared" si="115"/>
        <v>-4.5585146761125017</v>
      </c>
      <c r="CM62" s="19">
        <f t="shared" si="115"/>
        <v>2.0519014191062057</v>
      </c>
      <c r="CN62" s="19">
        <f t="shared" si="115"/>
        <v>8.100453609205239</v>
      </c>
      <c r="CO62" s="19">
        <f t="shared" si="115"/>
        <v>9.9751615876207964</v>
      </c>
      <c r="CP62" s="19">
        <f t="shared" si="115"/>
        <v>9.5428384134081945</v>
      </c>
      <c r="CQ62" s="19">
        <f t="shared" si="115"/>
        <v>10.287444266439994</v>
      </c>
      <c r="CR62" s="19">
        <f t="shared" si="115"/>
        <v>16.114239117652616</v>
      </c>
      <c r="CS62" s="19">
        <f t="shared" si="115"/>
        <v>16.459325455379847</v>
      </c>
      <c r="CT62" s="19">
        <f t="shared" si="115"/>
        <v>8.9619447776836836</v>
      </c>
      <c r="CU62" s="19">
        <f t="shared" si="115"/>
        <v>6.5942453312472615</v>
      </c>
      <c r="CV62" s="19">
        <f t="shared" ref="CV62:EA62" si="116">100*((CV31/CU31)^4-1)</f>
        <v>6.0645568044859877</v>
      </c>
      <c r="CW62" s="19">
        <f t="shared" si="116"/>
        <v>5.0503934419503516</v>
      </c>
      <c r="CX62" s="19">
        <f t="shared" si="116"/>
        <v>8.2038293674309379</v>
      </c>
      <c r="CY62" s="19">
        <f t="shared" si="116"/>
        <v>8.352977592416245</v>
      </c>
      <c r="CZ62" s="19">
        <f t="shared" si="116"/>
        <v>7.0496498418280762</v>
      </c>
      <c r="DA62" s="19">
        <f t="shared" si="116"/>
        <v>7.8082805538445932</v>
      </c>
      <c r="DB62" s="19">
        <f t="shared" si="116"/>
        <v>15.556984513792482</v>
      </c>
      <c r="DC62" s="19">
        <f t="shared" si="116"/>
        <v>11.577268141112729</v>
      </c>
      <c r="DD62" s="19">
        <f t="shared" si="116"/>
        <v>7.4799515461627442</v>
      </c>
      <c r="DE62" s="19">
        <f t="shared" si="116"/>
        <v>10.930824844920028</v>
      </c>
      <c r="DF62" s="19">
        <f t="shared" si="116"/>
        <v>13.40025002953762</v>
      </c>
      <c r="DG62" s="19">
        <f t="shared" si="116"/>
        <v>14.973065733014202</v>
      </c>
      <c r="DH62" s="19">
        <f t="shared" si="116"/>
        <v>12.681996714369559</v>
      </c>
      <c r="DI62" s="19">
        <f t="shared" si="116"/>
        <v>12.441535247164627</v>
      </c>
      <c r="DJ62" s="19">
        <f t="shared" si="116"/>
        <v>11.793053964418743</v>
      </c>
      <c r="DK62" s="19">
        <f t="shared" si="116"/>
        <v>13.653219482888645</v>
      </c>
      <c r="DL62" s="19">
        <f t="shared" si="116"/>
        <v>13.675445398807007</v>
      </c>
      <c r="DM62" s="19">
        <f t="shared" si="116"/>
        <v>1.1014263813395653</v>
      </c>
      <c r="DN62" s="19">
        <f t="shared" si="116"/>
        <v>-1.6253938776454757</v>
      </c>
      <c r="DO62" s="19">
        <f t="shared" si="116"/>
        <v>-1.521260589518636</v>
      </c>
      <c r="DP62" s="19">
        <f t="shared" si="116"/>
        <v>-2.0012084329515734</v>
      </c>
      <c r="DQ62" s="19">
        <f t="shared" si="116"/>
        <v>8.3230934043896365</v>
      </c>
      <c r="DR62" s="19">
        <f t="shared" si="116"/>
        <v>9.6091979452268106</v>
      </c>
      <c r="DS62" s="19">
        <f t="shared" si="116"/>
        <v>8.7490816636545343</v>
      </c>
      <c r="DT62" s="19">
        <f t="shared" si="116"/>
        <v>0.55286624077111046</v>
      </c>
      <c r="DU62" s="19">
        <f t="shared" si="116"/>
        <v>16.337097479233798</v>
      </c>
      <c r="DV62" s="19">
        <f t="shared" si="116"/>
        <v>27.607599323089381</v>
      </c>
      <c r="DW62" s="19">
        <f t="shared" si="116"/>
        <v>21.963950296912738</v>
      </c>
      <c r="DX62" s="19">
        <f t="shared" si="116"/>
        <v>25.858614188011476</v>
      </c>
      <c r="DY62" s="19">
        <f t="shared" si="116"/>
        <v>22.180282776158776</v>
      </c>
      <c r="DZ62" s="19">
        <f t="shared" si="116"/>
        <v>24.170802656277203</v>
      </c>
      <c r="EA62" s="19">
        <f t="shared" si="116"/>
        <v>33.655698756219635</v>
      </c>
      <c r="EB62" s="19">
        <f t="shared" ref="EB62:FJ62" si="117">100*((EB31/EA31)^4-1)</f>
        <v>11.632409405778098</v>
      </c>
      <c r="EC62" s="19">
        <f t="shared" si="117"/>
        <v>-20.593891162823695</v>
      </c>
      <c r="ED62" s="19">
        <f t="shared" si="117"/>
        <v>-10.588125592331899</v>
      </c>
      <c r="EE62" s="19">
        <f t="shared" si="117"/>
        <v>-11.314987944219613</v>
      </c>
      <c r="EF62" s="19">
        <f t="shared" si="117"/>
        <v>2.4275756932571113</v>
      </c>
      <c r="EG62" s="19">
        <f t="shared" si="117"/>
        <v>16.83333555261537</v>
      </c>
      <c r="EH62" s="19">
        <f t="shared" si="117"/>
        <v>5.7566260715308459</v>
      </c>
      <c r="EI62" s="19">
        <f t="shared" si="117"/>
        <v>2.2568830588335365</v>
      </c>
      <c r="EJ62" s="19">
        <f t="shared" si="117"/>
        <v>3.7007938664495477</v>
      </c>
      <c r="EK62" s="19">
        <f t="shared" si="117"/>
        <v>10.035307429334939</v>
      </c>
      <c r="EL62" s="19">
        <f t="shared" si="117"/>
        <v>5.355156970073871</v>
      </c>
      <c r="EM62" s="19">
        <f t="shared" si="117"/>
        <v>0.57830512811820611</v>
      </c>
      <c r="EN62" s="18">
        <f t="shared" si="117"/>
        <v>1.0713013954583905</v>
      </c>
      <c r="EO62" s="18">
        <f t="shared" si="117"/>
        <v>2.2333398147851513</v>
      </c>
      <c r="EP62" s="18">
        <f t="shared" si="117"/>
        <v>2.0919705316029269</v>
      </c>
      <c r="EQ62" s="18">
        <f t="shared" si="117"/>
        <v>2.7575962087203587</v>
      </c>
      <c r="ER62" s="18">
        <f t="shared" si="117"/>
        <v>3.1679946361857558</v>
      </c>
      <c r="ES62" s="18">
        <f t="shared" si="117"/>
        <v>3.4608662209238084</v>
      </c>
      <c r="ET62" s="18">
        <f t="shared" si="117"/>
        <v>4.0382773736378219</v>
      </c>
      <c r="EU62" s="18">
        <f t="shared" si="117"/>
        <v>4.2630538480359581</v>
      </c>
      <c r="EV62" s="18">
        <f t="shared" si="117"/>
        <v>4.6385389771302021</v>
      </c>
      <c r="EW62" s="18">
        <f t="shared" si="117"/>
        <v>4.7855327962869953</v>
      </c>
      <c r="EX62" s="18">
        <f t="shared" si="117"/>
        <v>4.8749151524040801</v>
      </c>
      <c r="EY62" s="18">
        <f t="shared" si="117"/>
        <v>4.9931910068305552</v>
      </c>
      <c r="EZ62" s="18">
        <f t="shared" si="117"/>
        <v>4.9721637168077537</v>
      </c>
      <c r="FA62" s="18">
        <f t="shared" si="117"/>
        <v>5.0436086688710802</v>
      </c>
      <c r="FB62" s="18">
        <f t="shared" si="117"/>
        <v>5.1550140591734461</v>
      </c>
      <c r="FC62" s="18">
        <f t="shared" si="117"/>
        <v>5.1494893671677477</v>
      </c>
      <c r="FD62" s="18">
        <f t="shared" si="117"/>
        <v>5.2461590752152842</v>
      </c>
      <c r="FE62" s="18">
        <f t="shared" si="117"/>
        <v>5.2086989170244458</v>
      </c>
      <c r="FF62" s="18">
        <f t="shared" si="117"/>
        <v>5.2351583500214849</v>
      </c>
      <c r="FG62" s="18">
        <f t="shared" si="117"/>
        <v>5.1935901549255536</v>
      </c>
      <c r="FH62" s="18">
        <f t="shared" si="117"/>
        <v>5.221318183732393</v>
      </c>
      <c r="FI62" s="18">
        <f t="shared" si="117"/>
        <v>5.3256021969043443</v>
      </c>
      <c r="FJ62" s="18">
        <f t="shared" si="117"/>
        <v>5.3191971684979356</v>
      </c>
    </row>
    <row r="63" spans="2:166" x14ac:dyDescent="0.2">
      <c r="B63" t="str">
        <f>B32</f>
        <v>Housing permits (thous.)</v>
      </c>
      <c r="C63" s="19"/>
      <c r="D63" s="19">
        <f t="shared" ref="D63:AI63" si="118">100*((D32/C32)^4-1)</f>
        <v>-55.77991420377446</v>
      </c>
      <c r="E63" s="19">
        <f t="shared" si="118"/>
        <v>-57.031712043647872</v>
      </c>
      <c r="F63" s="19">
        <f t="shared" si="118"/>
        <v>-74.480126144255621</v>
      </c>
      <c r="G63" s="19">
        <f t="shared" si="118"/>
        <v>-84.653776613581869</v>
      </c>
      <c r="H63" s="19">
        <f t="shared" si="118"/>
        <v>160.8253917897832</v>
      </c>
      <c r="I63" s="19">
        <f t="shared" si="118"/>
        <v>18.887504799335318</v>
      </c>
      <c r="J63" s="19">
        <f t="shared" si="118"/>
        <v>-79.07329261504789</v>
      </c>
      <c r="K63" s="19">
        <f t="shared" si="118"/>
        <v>417.04816288745235</v>
      </c>
      <c r="L63" s="19">
        <f t="shared" si="118"/>
        <v>174.86318282692309</v>
      </c>
      <c r="M63" s="19">
        <f t="shared" si="118"/>
        <v>-61.645690146893607</v>
      </c>
      <c r="N63" s="19">
        <f t="shared" si="118"/>
        <v>-15.378339960918197</v>
      </c>
      <c r="O63" s="19">
        <f t="shared" si="118"/>
        <v>-61.937860093665108</v>
      </c>
      <c r="P63" s="19">
        <f t="shared" si="118"/>
        <v>289.42444499989631</v>
      </c>
      <c r="Q63" s="19">
        <f t="shared" si="118"/>
        <v>14.164056216828925</v>
      </c>
      <c r="R63" s="19">
        <f t="shared" si="118"/>
        <v>68.44206008203868</v>
      </c>
      <c r="S63" s="19">
        <f t="shared" si="118"/>
        <v>-70.562489587279842</v>
      </c>
      <c r="T63" s="19">
        <f t="shared" si="118"/>
        <v>241.77031424136212</v>
      </c>
      <c r="U63" s="19">
        <f t="shared" si="118"/>
        <v>58.353884382402256</v>
      </c>
      <c r="V63" s="19">
        <f t="shared" si="118"/>
        <v>-54.329099223792745</v>
      </c>
      <c r="W63" s="19">
        <f t="shared" si="118"/>
        <v>-48.702030455905479</v>
      </c>
      <c r="X63" s="19">
        <f t="shared" si="118"/>
        <v>165.75166359537343</v>
      </c>
      <c r="Y63" s="19">
        <f t="shared" si="118"/>
        <v>-39.247040054858672</v>
      </c>
      <c r="Z63" s="19">
        <f t="shared" si="118"/>
        <v>-3.7373727834823733</v>
      </c>
      <c r="AA63" s="19">
        <f t="shared" si="118"/>
        <v>3.0496350902735392</v>
      </c>
      <c r="AB63" s="19">
        <f t="shared" si="118"/>
        <v>112.58013689132559</v>
      </c>
      <c r="AC63" s="19">
        <f t="shared" si="118"/>
        <v>8.5551369312139478</v>
      </c>
      <c r="AD63" s="19">
        <f t="shared" si="118"/>
        <v>-17.89482176136098</v>
      </c>
      <c r="AE63" s="19">
        <f t="shared" si="118"/>
        <v>-8.0822712327799024</v>
      </c>
      <c r="AF63" s="19">
        <f t="shared" si="118"/>
        <v>8.2602303575268543</v>
      </c>
      <c r="AG63" s="19">
        <f t="shared" si="118"/>
        <v>345.83606793687727</v>
      </c>
      <c r="AH63" s="19">
        <f t="shared" si="118"/>
        <v>-81.20382344664273</v>
      </c>
      <c r="AI63" s="19">
        <f t="shared" si="118"/>
        <v>71.582936668901382</v>
      </c>
      <c r="AJ63" s="19">
        <f t="shared" ref="AJ63:BO63" si="119">100*((AJ32/AI32)^4-1)</f>
        <v>55.335128023218246</v>
      </c>
      <c r="AK63" s="19">
        <f t="shared" si="119"/>
        <v>94.79829373661039</v>
      </c>
      <c r="AL63" s="19">
        <f t="shared" si="119"/>
        <v>-10.070119804911492</v>
      </c>
      <c r="AM63" s="19">
        <f t="shared" si="119"/>
        <v>-82.615632476680432</v>
      </c>
      <c r="AN63" s="19">
        <f t="shared" si="119"/>
        <v>740.21658558859599</v>
      </c>
      <c r="AO63" s="19">
        <f t="shared" si="119"/>
        <v>-58.346027820615973</v>
      </c>
      <c r="AP63" s="19">
        <f t="shared" si="119"/>
        <v>-31.946782454121781</v>
      </c>
      <c r="AQ63" s="19">
        <f t="shared" si="119"/>
        <v>-10.287137096804377</v>
      </c>
      <c r="AR63" s="19">
        <f t="shared" si="119"/>
        <v>48.192349094642935</v>
      </c>
      <c r="AS63" s="19">
        <f t="shared" si="119"/>
        <v>13.440446260073458</v>
      </c>
      <c r="AT63" s="19">
        <f t="shared" si="119"/>
        <v>-52.52056057684635</v>
      </c>
      <c r="AU63" s="19">
        <f t="shared" si="119"/>
        <v>-15.145707950378839</v>
      </c>
      <c r="AV63" s="19">
        <f t="shared" si="119"/>
        <v>86.203757355787403</v>
      </c>
      <c r="AW63" s="19">
        <f t="shared" si="119"/>
        <v>-52.034731186418348</v>
      </c>
      <c r="AX63" s="19">
        <f t="shared" si="119"/>
        <v>-74.169294134049778</v>
      </c>
      <c r="AY63" s="19">
        <f t="shared" si="119"/>
        <v>19.171499412775805</v>
      </c>
      <c r="AZ63" s="19">
        <f t="shared" si="119"/>
        <v>702.96767491960281</v>
      </c>
      <c r="BA63" s="19">
        <f t="shared" si="119"/>
        <v>-73.745218867856167</v>
      </c>
      <c r="BB63" s="19">
        <f t="shared" si="119"/>
        <v>-15.009331039104467</v>
      </c>
      <c r="BC63" s="19">
        <f t="shared" si="119"/>
        <v>-9.0899223693383426</v>
      </c>
      <c r="BD63" s="19">
        <f t="shared" si="119"/>
        <v>208.12377375233223</v>
      </c>
      <c r="BE63" s="19">
        <f t="shared" si="119"/>
        <v>47.551758777645169</v>
      </c>
      <c r="BF63" s="19">
        <f t="shared" si="119"/>
        <v>-84.561537681419622</v>
      </c>
      <c r="BG63" s="19">
        <f t="shared" si="119"/>
        <v>134.19931073574281</v>
      </c>
      <c r="BH63" s="19">
        <f t="shared" si="119"/>
        <v>90.530512236011234</v>
      </c>
      <c r="BI63" s="19">
        <f t="shared" si="119"/>
        <v>96.945132649066636</v>
      </c>
      <c r="BJ63" s="19">
        <f t="shared" si="119"/>
        <v>-59.786829426447326</v>
      </c>
      <c r="BK63" s="19">
        <f t="shared" si="119"/>
        <v>2.8150204558916814</v>
      </c>
      <c r="BL63" s="19">
        <f t="shared" si="119"/>
        <v>50.347179452967936</v>
      </c>
      <c r="BM63" s="19">
        <f t="shared" si="119"/>
        <v>44.43631331389706</v>
      </c>
      <c r="BN63" s="19">
        <f t="shared" si="119"/>
        <v>-17.363857493987702</v>
      </c>
      <c r="BO63" s="19">
        <f t="shared" si="119"/>
        <v>-59.644317515165056</v>
      </c>
      <c r="BP63" s="19">
        <f t="shared" ref="BP63:CU63" si="120">100*((BP32/BO32)^4-1)</f>
        <v>390.72598585508916</v>
      </c>
      <c r="BQ63" s="19">
        <f t="shared" si="120"/>
        <v>58.93533924447334</v>
      </c>
      <c r="BR63" s="19">
        <f t="shared" si="120"/>
        <v>-90.207168178700357</v>
      </c>
      <c r="BS63" s="19">
        <f t="shared" si="120"/>
        <v>862.43477865084958</v>
      </c>
      <c r="BT63" s="19">
        <f t="shared" si="120"/>
        <v>-59.653909518846106</v>
      </c>
      <c r="BU63" s="19">
        <f t="shared" si="120"/>
        <v>59.005801017509405</v>
      </c>
      <c r="BV63" s="19">
        <f t="shared" si="120"/>
        <v>-75.941823441273257</v>
      </c>
      <c r="BW63" s="19">
        <f t="shared" si="120"/>
        <v>-39.754121333318736</v>
      </c>
      <c r="BX63" s="19">
        <f t="shared" si="120"/>
        <v>117.28113781414552</v>
      </c>
      <c r="BY63" s="19">
        <f t="shared" si="120"/>
        <v>-65.183599078336769</v>
      </c>
      <c r="BZ63" s="19">
        <f t="shared" si="120"/>
        <v>-91.896795115753221</v>
      </c>
      <c r="CA63" s="19">
        <f t="shared" si="120"/>
        <v>-67.334660070399991</v>
      </c>
      <c r="CB63" s="19">
        <f t="shared" si="120"/>
        <v>13.315998179643863</v>
      </c>
      <c r="CC63" s="19">
        <f t="shared" si="120"/>
        <v>0</v>
      </c>
      <c r="CD63" s="19">
        <f t="shared" si="120"/>
        <v>-10.139399129078619</v>
      </c>
      <c r="CE63" s="19">
        <f t="shared" si="120"/>
        <v>569.77800219684332</v>
      </c>
      <c r="CF63" s="19">
        <f t="shared" si="120"/>
        <v>-73.151274430544191</v>
      </c>
      <c r="CG63" s="19">
        <f t="shared" si="120"/>
        <v>470.02371181311389</v>
      </c>
      <c r="CH63" s="19">
        <f t="shared" si="120"/>
        <v>-53.755192759656133</v>
      </c>
      <c r="CI63" s="19">
        <f t="shared" si="120"/>
        <v>-81.677013955392226</v>
      </c>
      <c r="CJ63" s="19">
        <f t="shared" si="120"/>
        <v>3397.1297889344141</v>
      </c>
      <c r="CK63" s="19">
        <f t="shared" si="120"/>
        <v>-65.045538506681197</v>
      </c>
      <c r="CL63" s="19">
        <f t="shared" si="120"/>
        <v>-61.313135141718831</v>
      </c>
      <c r="CM63" s="19">
        <f t="shared" si="120"/>
        <v>411.98242697702608</v>
      </c>
      <c r="CN63" s="19">
        <f t="shared" si="120"/>
        <v>319.07474972554849</v>
      </c>
      <c r="CO63" s="19">
        <f t="shared" si="120"/>
        <v>24.233494990160253</v>
      </c>
      <c r="CP63" s="19">
        <f t="shared" si="120"/>
        <v>-67.974915685481776</v>
      </c>
      <c r="CQ63" s="19">
        <f t="shared" si="120"/>
        <v>-1.9643355281047326</v>
      </c>
      <c r="CR63" s="19">
        <f t="shared" si="120"/>
        <v>79.154609144262579</v>
      </c>
      <c r="CS63" s="19">
        <f t="shared" si="120"/>
        <v>86.373809765197024</v>
      </c>
      <c r="CT63" s="19">
        <f t="shared" si="120"/>
        <v>-16.439957222244715</v>
      </c>
      <c r="CU63" s="19">
        <f t="shared" si="120"/>
        <v>-69.41109022059419</v>
      </c>
      <c r="CV63" s="19">
        <f t="shared" ref="CV63:EA63" si="121">100*((CV32/CU32)^4-1)</f>
        <v>739.60269140394053</v>
      </c>
      <c r="CW63" s="19">
        <f t="shared" si="121"/>
        <v>-7.956097536094509</v>
      </c>
      <c r="CX63" s="19">
        <f t="shared" si="121"/>
        <v>-50.893422260642637</v>
      </c>
      <c r="CY63" s="19">
        <f t="shared" si="121"/>
        <v>478.46106226347513</v>
      </c>
      <c r="CZ63" s="19">
        <f t="shared" si="121"/>
        <v>-71.470212450191013</v>
      </c>
      <c r="DA63" s="19">
        <f t="shared" si="121"/>
        <v>120.13250512533963</v>
      </c>
      <c r="DB63" s="19">
        <f t="shared" si="121"/>
        <v>-65.127998631366708</v>
      </c>
      <c r="DC63" s="19">
        <f t="shared" si="121"/>
        <v>-61.615210420177746</v>
      </c>
      <c r="DD63" s="19">
        <f t="shared" si="121"/>
        <v>758.06379915205935</v>
      </c>
      <c r="DE63" s="19">
        <f t="shared" si="121"/>
        <v>-39.835836862532069</v>
      </c>
      <c r="DF63" s="19">
        <f t="shared" si="121"/>
        <v>68.051319869170541</v>
      </c>
      <c r="DG63" s="19">
        <f t="shared" si="121"/>
        <v>-77.56623509688508</v>
      </c>
      <c r="DH63" s="19">
        <f t="shared" si="121"/>
        <v>94.118670680793983</v>
      </c>
      <c r="DI63" s="19">
        <f t="shared" si="121"/>
        <v>61.174491789025879</v>
      </c>
      <c r="DJ63" s="19">
        <f t="shared" si="121"/>
        <v>111.21918614718034</v>
      </c>
      <c r="DK63" s="19">
        <f t="shared" si="121"/>
        <v>-72.340005213244282</v>
      </c>
      <c r="DL63" s="19">
        <f t="shared" si="121"/>
        <v>-11.505370047752283</v>
      </c>
      <c r="DM63" s="19">
        <f t="shared" si="121"/>
        <v>-49.751125060423604</v>
      </c>
      <c r="DN63" s="19">
        <f t="shared" si="121"/>
        <v>215.89306772294918</v>
      </c>
      <c r="DO63" s="19">
        <f t="shared" si="121"/>
        <v>-68.281032419091886</v>
      </c>
      <c r="DP63" s="19">
        <f t="shared" si="121"/>
        <v>512.69816565052406</v>
      </c>
      <c r="DQ63" s="19">
        <f t="shared" si="121"/>
        <v>-39.958472282436915</v>
      </c>
      <c r="DR63" s="19">
        <f t="shared" si="121"/>
        <v>78.03819446799973</v>
      </c>
      <c r="DS63" s="19">
        <f t="shared" si="121"/>
        <v>-85.356099776973906</v>
      </c>
      <c r="DT63" s="19">
        <f t="shared" si="121"/>
        <v>184.09821619608317</v>
      </c>
      <c r="DU63" s="19">
        <f t="shared" si="121"/>
        <v>-10.631117857218586</v>
      </c>
      <c r="DV63" s="19">
        <f t="shared" si="121"/>
        <v>-27.665335111533619</v>
      </c>
      <c r="DW63" s="19">
        <f t="shared" si="121"/>
        <v>102.07160059894113</v>
      </c>
      <c r="DX63" s="19">
        <f t="shared" si="121"/>
        <v>-61.693340822231058</v>
      </c>
      <c r="DY63" s="19">
        <f t="shared" si="121"/>
        <v>253.861670823445</v>
      </c>
      <c r="DZ63" s="19">
        <f t="shared" si="121"/>
        <v>251.392624202246</v>
      </c>
      <c r="EA63" s="19">
        <f t="shared" si="121"/>
        <v>-82.0581945281114</v>
      </c>
      <c r="EB63" s="19">
        <f t="shared" ref="EB63:FJ63" si="122">100*((EB32/EA32)^4-1)</f>
        <v>122.59045093875423</v>
      </c>
      <c r="EC63" s="19">
        <f t="shared" si="122"/>
        <v>-66.906115168163723</v>
      </c>
      <c r="ED63" s="19">
        <f t="shared" si="122"/>
        <v>-40.640607025522712</v>
      </c>
      <c r="EE63" s="19">
        <f t="shared" si="122"/>
        <v>-38.428322333036178</v>
      </c>
      <c r="EF63" s="19">
        <f t="shared" si="122"/>
        <v>0.20806234843144811</v>
      </c>
      <c r="EG63" s="19">
        <f t="shared" si="122"/>
        <v>-60.560998371799023</v>
      </c>
      <c r="EH63" s="19">
        <f t="shared" si="122"/>
        <v>123.87093326013327</v>
      </c>
      <c r="EI63" s="19">
        <f t="shared" si="122"/>
        <v>55.875435404740138</v>
      </c>
      <c r="EJ63" s="19">
        <f t="shared" si="122"/>
        <v>-69.457642559425665</v>
      </c>
      <c r="EK63" s="19">
        <f t="shared" si="122"/>
        <v>24.413619499476447</v>
      </c>
      <c r="EL63" s="19">
        <f t="shared" si="122"/>
        <v>107.61345757165644</v>
      </c>
      <c r="EM63" s="19">
        <f t="shared" si="122"/>
        <v>-87.687061723320468</v>
      </c>
      <c r="EN63" s="18">
        <f t="shared" si="122"/>
        <v>356.05458091702047</v>
      </c>
      <c r="EO63" s="18">
        <f t="shared" si="122"/>
        <v>21.03373910815187</v>
      </c>
      <c r="EP63" s="18">
        <f t="shared" si="122"/>
        <v>-21.491800154239328</v>
      </c>
      <c r="EQ63" s="18">
        <f t="shared" si="122"/>
        <v>19.636725531493848</v>
      </c>
      <c r="ER63" s="18">
        <f t="shared" si="122"/>
        <v>28.13747083355176</v>
      </c>
      <c r="ES63" s="18">
        <f t="shared" si="122"/>
        <v>6.1697034590741495</v>
      </c>
      <c r="ET63" s="18">
        <f t="shared" si="122"/>
        <v>10.562129365020745</v>
      </c>
      <c r="EU63" s="18">
        <f t="shared" si="122"/>
        <v>13.158484031030948</v>
      </c>
      <c r="EV63" s="18">
        <f t="shared" si="122"/>
        <v>12.873003279641093</v>
      </c>
      <c r="EW63" s="18">
        <f t="shared" si="122"/>
        <v>4.4581255570538936</v>
      </c>
      <c r="EX63" s="18">
        <f t="shared" si="122"/>
        <v>5.6030889980279719</v>
      </c>
      <c r="EY63" s="18">
        <f t="shared" si="122"/>
        <v>9.7795564241834665</v>
      </c>
      <c r="EZ63" s="18">
        <f t="shared" si="122"/>
        <v>7.1346554009041885</v>
      </c>
      <c r="FA63" s="18">
        <f t="shared" si="122"/>
        <v>5.0843779629133001</v>
      </c>
      <c r="FB63" s="18">
        <f t="shared" si="122"/>
        <v>4.1527412255213392</v>
      </c>
      <c r="FC63" s="18">
        <f t="shared" si="122"/>
        <v>4.2107921603955711</v>
      </c>
      <c r="FD63" s="18">
        <f t="shared" si="122"/>
        <v>3.0504762208011904</v>
      </c>
      <c r="FE63" s="18">
        <f t="shared" si="122"/>
        <v>3.0603262456824654</v>
      </c>
      <c r="FF63" s="18">
        <f t="shared" si="122"/>
        <v>2.4282150034011352</v>
      </c>
      <c r="FG63" s="18">
        <f t="shared" si="122"/>
        <v>2.4428515385097382</v>
      </c>
      <c r="FH63" s="18">
        <f t="shared" si="122"/>
        <v>1.5777662145402216</v>
      </c>
      <c r="FI63" s="18">
        <f t="shared" si="122"/>
        <v>1.992626278661791</v>
      </c>
      <c r="FJ63" s="18">
        <f t="shared" si="122"/>
        <v>1.308976237489401</v>
      </c>
    </row>
    <row r="64" spans="2:166" x14ac:dyDescent="0.2">
      <c r="B64" t="str">
        <f>B33</f>
        <v>Population (thous.)</v>
      </c>
      <c r="C64" s="19"/>
      <c r="D64" s="19">
        <f t="shared" ref="D64:AI64" si="123">100*((D33/C33)^4-1)</f>
        <v>3.6826018440868413</v>
      </c>
      <c r="E64" s="19">
        <f t="shared" si="123"/>
        <v>3.5862369735374156</v>
      </c>
      <c r="F64" s="19">
        <f t="shared" si="123"/>
        <v>3.2515419966801185</v>
      </c>
      <c r="G64" s="19">
        <f t="shared" si="123"/>
        <v>2.6878681467006782</v>
      </c>
      <c r="H64" s="19">
        <f t="shared" si="123"/>
        <v>1.9833115687008629</v>
      </c>
      <c r="I64" s="19">
        <f t="shared" si="123"/>
        <v>1.4573838557761398</v>
      </c>
      <c r="J64" s="19">
        <f t="shared" si="123"/>
        <v>1.1812228018418747</v>
      </c>
      <c r="K64" s="19">
        <f t="shared" si="123"/>
        <v>1.1488882561210279</v>
      </c>
      <c r="L64" s="19">
        <f t="shared" si="123"/>
        <v>1.3075835146166392</v>
      </c>
      <c r="M64" s="19">
        <f t="shared" si="123"/>
        <v>1.4574949002875037</v>
      </c>
      <c r="N64" s="19">
        <f t="shared" si="123"/>
        <v>1.5491769092886409</v>
      </c>
      <c r="O64" s="19">
        <f t="shared" si="123"/>
        <v>1.5832595346462419</v>
      </c>
      <c r="P64" s="19">
        <f t="shared" si="123"/>
        <v>1.5678918206975201</v>
      </c>
      <c r="Q64" s="19">
        <f t="shared" si="123"/>
        <v>1.5330833823427259</v>
      </c>
      <c r="R64" s="19">
        <f t="shared" si="123"/>
        <v>1.4864211479038492</v>
      </c>
      <c r="S64" s="19">
        <f t="shared" si="123"/>
        <v>1.4280853610579403</v>
      </c>
      <c r="T64" s="19">
        <f t="shared" si="123"/>
        <v>1.3622918596296385</v>
      </c>
      <c r="U64" s="19">
        <f t="shared" si="123"/>
        <v>1.305263278182367</v>
      </c>
      <c r="V64" s="19">
        <f t="shared" si="123"/>
        <v>1.260868600403886</v>
      </c>
      <c r="W64" s="19">
        <f t="shared" si="123"/>
        <v>1.2289194063612729</v>
      </c>
      <c r="X64" s="19">
        <f t="shared" si="123"/>
        <v>1.2090880757553046</v>
      </c>
      <c r="Y64" s="19">
        <f t="shared" si="123"/>
        <v>1.2005934771794236</v>
      </c>
      <c r="Z64" s="19">
        <f t="shared" si="123"/>
        <v>1.2031413707884742</v>
      </c>
      <c r="AA64" s="19">
        <f t="shared" si="123"/>
        <v>1.2166009231085573</v>
      </c>
      <c r="AB64" s="19">
        <f t="shared" si="123"/>
        <v>1.2473316898373943</v>
      </c>
      <c r="AC64" s="19">
        <f t="shared" si="123"/>
        <v>1.3210138879149902</v>
      </c>
      <c r="AD64" s="19">
        <f t="shared" si="123"/>
        <v>1.4436032722454195</v>
      </c>
      <c r="AE64" s="19">
        <f t="shared" si="123"/>
        <v>1.614484776233116</v>
      </c>
      <c r="AF64" s="19">
        <f t="shared" si="123"/>
        <v>1.8131985576830711</v>
      </c>
      <c r="AG64" s="19">
        <f t="shared" si="123"/>
        <v>1.960413912136505</v>
      </c>
      <c r="AH64" s="19">
        <f t="shared" si="123"/>
        <v>2.0370938109682157</v>
      </c>
      <c r="AI64" s="19">
        <f t="shared" si="123"/>
        <v>2.0443987633522509</v>
      </c>
      <c r="AJ64" s="19">
        <f t="shared" ref="AJ64:BO64" si="124">100*((AJ33/AI33)^4-1)</f>
        <v>1.9983868615552458</v>
      </c>
      <c r="AK64" s="19">
        <f t="shared" si="124"/>
        <v>1.958648699102894</v>
      </c>
      <c r="AL64" s="19">
        <f t="shared" si="124"/>
        <v>1.9395988451674118</v>
      </c>
      <c r="AM64" s="19">
        <f t="shared" si="124"/>
        <v>1.9408291810976586</v>
      </c>
      <c r="AN64" s="19">
        <f t="shared" si="124"/>
        <v>1.9473188815902098</v>
      </c>
      <c r="AO64" s="19">
        <f t="shared" si="124"/>
        <v>1.9007227650710279</v>
      </c>
      <c r="AP64" s="19">
        <f t="shared" si="124"/>
        <v>1.7876197117074666</v>
      </c>
      <c r="AQ64" s="19">
        <f t="shared" si="124"/>
        <v>1.6093434684612662</v>
      </c>
      <c r="AR64" s="19">
        <f t="shared" si="124"/>
        <v>1.3952783254458812</v>
      </c>
      <c r="AS64" s="19">
        <f t="shared" si="124"/>
        <v>1.258034027869992</v>
      </c>
      <c r="AT64" s="19">
        <f t="shared" si="124"/>
        <v>1.2241129178880872</v>
      </c>
      <c r="AU64" s="19">
        <f t="shared" si="124"/>
        <v>1.292112963109715</v>
      </c>
      <c r="AV64" s="19">
        <f t="shared" si="124"/>
        <v>1.4260820248641837</v>
      </c>
      <c r="AW64" s="19">
        <f t="shared" si="124"/>
        <v>1.4863195655153705</v>
      </c>
      <c r="AX64" s="19">
        <f t="shared" si="124"/>
        <v>1.4391320066222235</v>
      </c>
      <c r="AY64" s="19">
        <f t="shared" si="124"/>
        <v>1.2861747019094372</v>
      </c>
      <c r="AZ64" s="19">
        <f t="shared" si="124"/>
        <v>1.0603283389396756</v>
      </c>
      <c r="BA64" s="19">
        <f t="shared" si="124"/>
        <v>0.88670913135251439</v>
      </c>
      <c r="BB64" s="19">
        <f t="shared" si="124"/>
        <v>0.79528920185811813</v>
      </c>
      <c r="BC64" s="19">
        <f t="shared" si="124"/>
        <v>0.78508627763771432</v>
      </c>
      <c r="BD64" s="19">
        <f t="shared" si="124"/>
        <v>0.83826349934901234</v>
      </c>
      <c r="BE64" s="19">
        <f t="shared" si="124"/>
        <v>0.88584896625274467</v>
      </c>
      <c r="BF64" s="19">
        <f t="shared" si="124"/>
        <v>0.91077018281884303</v>
      </c>
      <c r="BG64" s="19">
        <f t="shared" si="124"/>
        <v>0.91320570153154978</v>
      </c>
      <c r="BH64" s="19">
        <f t="shared" si="124"/>
        <v>0.91127630445395624</v>
      </c>
      <c r="BI64" s="19">
        <f t="shared" si="124"/>
        <v>0.9765620180083312</v>
      </c>
      <c r="BJ64" s="19">
        <f t="shared" si="124"/>
        <v>1.1263841019261367</v>
      </c>
      <c r="BK64" s="19">
        <f t="shared" si="124"/>
        <v>1.3600474672152307</v>
      </c>
      <c r="BL64" s="19">
        <f t="shared" si="124"/>
        <v>1.6427960537214181</v>
      </c>
      <c r="BM64" s="19">
        <f t="shared" si="124"/>
        <v>1.8385167468063068</v>
      </c>
      <c r="BN64" s="19">
        <f t="shared" si="124"/>
        <v>1.9142388197149529</v>
      </c>
      <c r="BO64" s="19">
        <f t="shared" si="124"/>
        <v>1.871822893309405</v>
      </c>
      <c r="BP64" s="19">
        <f t="shared" ref="BP64:CU64" si="125">100*((BP33/BO33)^4-1)</f>
        <v>1.7360869871550388</v>
      </c>
      <c r="BQ64" s="19">
        <f t="shared" si="125"/>
        <v>1.5984961036257239</v>
      </c>
      <c r="BR64" s="19">
        <f t="shared" si="125"/>
        <v>1.481260181309807</v>
      </c>
      <c r="BS64" s="19">
        <f t="shared" si="125"/>
        <v>1.383912038805124</v>
      </c>
      <c r="BT64" s="19">
        <f t="shared" si="125"/>
        <v>1.3020520207340791</v>
      </c>
      <c r="BU64" s="19">
        <f t="shared" si="125"/>
        <v>1.2194524160386022</v>
      </c>
      <c r="BV64" s="19">
        <f t="shared" si="125"/>
        <v>1.1321090844734982</v>
      </c>
      <c r="BW64" s="19">
        <f t="shared" si="125"/>
        <v>1.0400384806085849</v>
      </c>
      <c r="BX64" s="19">
        <f t="shared" si="125"/>
        <v>0.95364426589301665</v>
      </c>
      <c r="BY64" s="19">
        <f t="shared" si="125"/>
        <v>0.91427982863705459</v>
      </c>
      <c r="BZ64" s="19">
        <f t="shared" si="125"/>
        <v>0.93178769786677051</v>
      </c>
      <c r="CA64" s="19">
        <f t="shared" si="125"/>
        <v>1.0056662019742424</v>
      </c>
      <c r="CB64" s="19">
        <f t="shared" si="125"/>
        <v>1.1140247731344033</v>
      </c>
      <c r="CC64" s="19">
        <f t="shared" si="125"/>
        <v>1.171011147326273</v>
      </c>
      <c r="CD64" s="19">
        <f t="shared" si="125"/>
        <v>1.155779508167476</v>
      </c>
      <c r="CE64" s="19">
        <f t="shared" si="125"/>
        <v>1.069178706900531</v>
      </c>
      <c r="CF64" s="19">
        <f t="shared" si="125"/>
        <v>0.92801867718999009</v>
      </c>
      <c r="CG64" s="19">
        <f t="shared" si="125"/>
        <v>0.7963244597791741</v>
      </c>
      <c r="CH64" s="19">
        <f t="shared" si="125"/>
        <v>0.68966595046626722</v>
      </c>
      <c r="CI64" s="19">
        <f t="shared" si="125"/>
        <v>0.60769712507389162</v>
      </c>
      <c r="CJ64" s="19">
        <f t="shared" si="125"/>
        <v>0.55903681759061907</v>
      </c>
      <c r="CK64" s="19">
        <f t="shared" si="125"/>
        <v>0.57892596022712794</v>
      </c>
      <c r="CL64" s="19">
        <f t="shared" si="125"/>
        <v>0.67587221227478622</v>
      </c>
      <c r="CM64" s="19">
        <f t="shared" si="125"/>
        <v>0.84953099360929318</v>
      </c>
      <c r="CN64" s="19">
        <f t="shared" si="125"/>
        <v>1.0806430295806191</v>
      </c>
      <c r="CO64" s="19">
        <f t="shared" si="125"/>
        <v>1.2933819322113793</v>
      </c>
      <c r="CP64" s="19">
        <f t="shared" si="125"/>
        <v>1.4687304493444797</v>
      </c>
      <c r="CQ64" s="19">
        <f t="shared" si="125"/>
        <v>1.606766909316959</v>
      </c>
      <c r="CR64" s="19">
        <f t="shared" si="125"/>
        <v>1.7084425790427016</v>
      </c>
      <c r="CS64" s="19">
        <f t="shared" si="125"/>
        <v>1.7769025405752314</v>
      </c>
      <c r="CT64" s="19">
        <f t="shared" si="125"/>
        <v>1.81328978590658</v>
      </c>
      <c r="CU64" s="19">
        <f t="shared" si="125"/>
        <v>1.8181196482423223</v>
      </c>
      <c r="CV64" s="19">
        <f t="shared" ref="CV64:EA64" si="126">100*((CV33/CU33)^4-1)</f>
        <v>1.8120610377887481</v>
      </c>
      <c r="CW64" s="19">
        <f t="shared" si="126"/>
        <v>1.8754249840549519</v>
      </c>
      <c r="CX64" s="19">
        <f t="shared" si="126"/>
        <v>2.0269959697114315</v>
      </c>
      <c r="CY64" s="19">
        <f t="shared" si="126"/>
        <v>2.2652678951803118</v>
      </c>
      <c r="CZ64" s="19">
        <f t="shared" si="126"/>
        <v>2.538861771747114</v>
      </c>
      <c r="DA64" s="19">
        <f t="shared" si="126"/>
        <v>2.6488521150014988</v>
      </c>
      <c r="DB64" s="19">
        <f t="shared" si="126"/>
        <v>2.5496216442687514</v>
      </c>
      <c r="DC64" s="19">
        <f t="shared" si="126"/>
        <v>2.2469091051450008</v>
      </c>
      <c r="DD64" s="19">
        <f t="shared" si="126"/>
        <v>1.8107499085936674</v>
      </c>
      <c r="DE64" s="19">
        <f t="shared" si="126"/>
        <v>1.4989993826579395</v>
      </c>
      <c r="DF64" s="19">
        <f t="shared" si="126"/>
        <v>1.3712755526420928</v>
      </c>
      <c r="DG64" s="19">
        <f t="shared" si="126"/>
        <v>1.4240998995753262</v>
      </c>
      <c r="DH64" s="19">
        <f t="shared" si="126"/>
        <v>1.6123032786413027</v>
      </c>
      <c r="DI64" s="19">
        <f t="shared" si="126"/>
        <v>1.7632843887383842</v>
      </c>
      <c r="DJ64" s="19">
        <f t="shared" si="126"/>
        <v>1.8347478876232781</v>
      </c>
      <c r="DK64" s="19">
        <f t="shared" si="126"/>
        <v>1.8278735233170362</v>
      </c>
      <c r="DL64" s="19">
        <f t="shared" si="126"/>
        <v>1.7667824927695364</v>
      </c>
      <c r="DM64" s="19">
        <f t="shared" si="126"/>
        <v>1.7429123695766879</v>
      </c>
      <c r="DN64" s="19">
        <f t="shared" si="126"/>
        <v>1.7781074362571481</v>
      </c>
      <c r="DO64" s="19">
        <f t="shared" si="126"/>
        <v>1.8713844513904121</v>
      </c>
      <c r="DP64" s="19">
        <f t="shared" si="126"/>
        <v>1.9860842650334831</v>
      </c>
      <c r="DQ64" s="19">
        <f t="shared" si="126"/>
        <v>1.9796405314074894</v>
      </c>
      <c r="DR64" s="19">
        <f t="shared" si="126"/>
        <v>1.8190942453682135</v>
      </c>
      <c r="DS64" s="19">
        <f t="shared" si="126"/>
        <v>1.5078112942247923</v>
      </c>
      <c r="DT64" s="19">
        <f t="shared" si="126"/>
        <v>1.104610240448789</v>
      </c>
      <c r="DU64" s="19">
        <f t="shared" si="126"/>
        <v>0.83222705384409235</v>
      </c>
      <c r="DV64" s="19">
        <f t="shared" si="126"/>
        <v>0.74308384577861375</v>
      </c>
      <c r="DW64" s="19">
        <f t="shared" si="126"/>
        <v>0.83512756321861836</v>
      </c>
      <c r="DX64" s="19">
        <f t="shared" si="126"/>
        <v>1.0648283956338433</v>
      </c>
      <c r="DY64" s="19">
        <f t="shared" si="126"/>
        <v>1.2616712960374477</v>
      </c>
      <c r="DZ64" s="19">
        <f t="shared" si="126"/>
        <v>1.3832352358132516</v>
      </c>
      <c r="EA64" s="19">
        <f t="shared" si="126"/>
        <v>1.4301055537600194</v>
      </c>
      <c r="EB64" s="19">
        <f t="shared" ref="EB64:FJ64" si="127">100*((EB33/EA33)^4-1)</f>
        <v>1.4135287827784504</v>
      </c>
      <c r="EC64" s="19">
        <f t="shared" si="127"/>
        <v>1.3756363251629322</v>
      </c>
      <c r="ED64" s="19">
        <f t="shared" si="127"/>
        <v>1.3270039559621249</v>
      </c>
      <c r="EE64" s="19">
        <f t="shared" si="127"/>
        <v>1.2677759969517588</v>
      </c>
      <c r="EF64" s="19">
        <f t="shared" si="127"/>
        <v>1.2046723091461153</v>
      </c>
      <c r="EG64" s="19">
        <f t="shared" si="127"/>
        <v>1.1639846152101452</v>
      </c>
      <c r="EH64" s="19">
        <f t="shared" si="127"/>
        <v>1.1519592334234829</v>
      </c>
      <c r="EI64" s="19">
        <f t="shared" si="127"/>
        <v>1.1682554358416031</v>
      </c>
      <c r="EJ64" s="19">
        <f t="shared" si="127"/>
        <v>1.2058765044858477</v>
      </c>
      <c r="EK64" s="19">
        <f t="shared" si="127"/>
        <v>1.237931256147129</v>
      </c>
      <c r="EL64" s="19">
        <f t="shared" si="127"/>
        <v>1.2578295210091017</v>
      </c>
      <c r="EM64" s="19">
        <f t="shared" si="127"/>
        <v>1.2595597045223617</v>
      </c>
      <c r="EN64" s="18">
        <f t="shared" si="127"/>
        <v>1.2408480373975017</v>
      </c>
      <c r="EO64" s="18">
        <f t="shared" si="127"/>
        <v>1.2124957375133416</v>
      </c>
      <c r="EP64" s="18">
        <f t="shared" si="127"/>
        <v>1.1803072377267076</v>
      </c>
      <c r="EQ64" s="18">
        <f t="shared" si="127"/>
        <v>1.3971763810868509</v>
      </c>
      <c r="ER64" s="18">
        <f t="shared" si="127"/>
        <v>1.1194674660093051</v>
      </c>
      <c r="ES64" s="18">
        <f t="shared" si="127"/>
        <v>1.0947212321090971</v>
      </c>
      <c r="ET64" s="18">
        <f t="shared" si="127"/>
        <v>1.085612750296816</v>
      </c>
      <c r="EU64" s="18">
        <f t="shared" si="127"/>
        <v>1.0889394272967756</v>
      </c>
      <c r="EV64" s="18">
        <f t="shared" si="127"/>
        <v>1.0777788235527996</v>
      </c>
      <c r="EW64" s="18">
        <f t="shared" si="127"/>
        <v>1.0701140045585866</v>
      </c>
      <c r="EX64" s="18">
        <f t="shared" si="127"/>
        <v>1.0579179656644344</v>
      </c>
      <c r="EY64" s="18">
        <f t="shared" si="127"/>
        <v>1.0374680124037861</v>
      </c>
      <c r="EZ64" s="18">
        <f t="shared" si="127"/>
        <v>1.0277894342482385</v>
      </c>
      <c r="FA64" s="18">
        <f t="shared" si="127"/>
        <v>1.0163690122140245</v>
      </c>
      <c r="FB64" s="18">
        <f t="shared" si="127"/>
        <v>1.0105697288403714</v>
      </c>
      <c r="FC64" s="18">
        <f t="shared" si="127"/>
        <v>1.015826127188002</v>
      </c>
      <c r="FD64" s="18">
        <f t="shared" si="127"/>
        <v>1.0178791672715404</v>
      </c>
      <c r="FE64" s="18">
        <f t="shared" si="127"/>
        <v>1.0246185158862886</v>
      </c>
      <c r="FF64" s="18">
        <f t="shared" si="127"/>
        <v>1.029818282180095</v>
      </c>
      <c r="FG64" s="18">
        <f t="shared" si="127"/>
        <v>1.0278669472685742</v>
      </c>
      <c r="FH64" s="18">
        <f t="shared" si="127"/>
        <v>1.0289623716608132</v>
      </c>
      <c r="FI64" s="18">
        <f t="shared" si="127"/>
        <v>1.0251442005309475</v>
      </c>
      <c r="FJ64" s="18">
        <f t="shared" si="127"/>
        <v>1.020186957003677</v>
      </c>
    </row>
    <row r="65" spans="2:166" x14ac:dyDescent="0.2">
      <c r="DS65" s="16"/>
      <c r="DT65" s="16"/>
      <c r="DU65" s="16"/>
      <c r="DV65" s="16"/>
      <c r="DW65" s="16"/>
      <c r="DX65" s="16"/>
      <c r="DY65" s="16"/>
      <c r="DZ65" s="16"/>
      <c r="EA65" s="16"/>
      <c r="EB65" s="16"/>
      <c r="EC65" s="16"/>
      <c r="ED65" s="16"/>
      <c r="EE65" s="16"/>
      <c r="EF65" s="16"/>
      <c r="EG65" s="16"/>
      <c r="EH65" s="16"/>
      <c r="EI65" s="16"/>
      <c r="EJ65" s="16"/>
      <c r="EK65" s="16"/>
      <c r="EL65" s="16"/>
      <c r="EM65" s="16"/>
    </row>
    <row r="66" spans="2:166" x14ac:dyDescent="0.2">
      <c r="B66" s="1" t="s">
        <v>168</v>
      </c>
      <c r="DS66" s="16"/>
      <c r="DT66" s="16"/>
      <c r="DU66" s="16"/>
      <c r="DV66" s="16"/>
      <c r="DW66" s="16"/>
      <c r="DX66" s="16"/>
      <c r="DY66" s="16"/>
      <c r="DZ66" s="16"/>
      <c r="EA66" s="16"/>
      <c r="EB66" s="16"/>
      <c r="EC66" s="16"/>
      <c r="ED66" s="16"/>
      <c r="EE66" s="16"/>
      <c r="EF66" s="16"/>
      <c r="EG66" s="16"/>
      <c r="EH66" s="16"/>
      <c r="EI66" s="16"/>
      <c r="EJ66" s="16"/>
      <c r="EK66" s="16"/>
      <c r="EL66" s="16"/>
      <c r="EM66" s="16"/>
    </row>
    <row r="67" spans="2:166" x14ac:dyDescent="0.2">
      <c r="B67" s="1"/>
      <c r="C67" s="15" t="str">
        <f t="shared" ref="C67:AH67" si="128">C4</f>
        <v>1990Q1</v>
      </c>
      <c r="D67" s="15" t="str">
        <f t="shared" si="128"/>
        <v>1990Q2</v>
      </c>
      <c r="E67" s="15" t="str">
        <f t="shared" si="128"/>
        <v>1990Q3</v>
      </c>
      <c r="F67" s="15" t="str">
        <f t="shared" si="128"/>
        <v>1990Q4</v>
      </c>
      <c r="G67" s="15" t="str">
        <f t="shared" si="128"/>
        <v>1991Q1</v>
      </c>
      <c r="H67" s="15" t="str">
        <f t="shared" si="128"/>
        <v>1991Q2</v>
      </c>
      <c r="I67" s="15" t="str">
        <f t="shared" si="128"/>
        <v>1991Q3</v>
      </c>
      <c r="J67" s="15" t="str">
        <f t="shared" si="128"/>
        <v>1991Q4</v>
      </c>
      <c r="K67" s="15" t="str">
        <f t="shared" si="128"/>
        <v>1992Q1</v>
      </c>
      <c r="L67" s="15" t="str">
        <f t="shared" si="128"/>
        <v>1992Q2</v>
      </c>
      <c r="M67" s="15" t="str">
        <f t="shared" si="128"/>
        <v>1992Q3</v>
      </c>
      <c r="N67" s="15" t="str">
        <f t="shared" si="128"/>
        <v>1992Q4</v>
      </c>
      <c r="O67" s="15" t="str">
        <f t="shared" si="128"/>
        <v>1993Q1</v>
      </c>
      <c r="P67" s="15" t="str">
        <f t="shared" si="128"/>
        <v>1993Q2</v>
      </c>
      <c r="Q67" s="15" t="str">
        <f t="shared" si="128"/>
        <v>1993Q3</v>
      </c>
      <c r="R67" s="15" t="str">
        <f t="shared" si="128"/>
        <v>1993Q4</v>
      </c>
      <c r="S67" s="15" t="str">
        <f t="shared" si="128"/>
        <v>1994Q1</v>
      </c>
      <c r="T67" s="15" t="str">
        <f t="shared" si="128"/>
        <v>1994Q2</v>
      </c>
      <c r="U67" s="15" t="str">
        <f t="shared" si="128"/>
        <v>1994Q3</v>
      </c>
      <c r="V67" s="15" t="str">
        <f t="shared" si="128"/>
        <v>1994Q4</v>
      </c>
      <c r="W67" s="15" t="str">
        <f t="shared" si="128"/>
        <v>1995Q1</v>
      </c>
      <c r="X67" s="15" t="str">
        <f t="shared" si="128"/>
        <v>1995Q2</v>
      </c>
      <c r="Y67" s="15" t="str">
        <f t="shared" si="128"/>
        <v>1995Q3</v>
      </c>
      <c r="Z67" s="15" t="str">
        <f t="shared" si="128"/>
        <v>1995Q4</v>
      </c>
      <c r="AA67" s="15" t="str">
        <f t="shared" si="128"/>
        <v>1996Q1</v>
      </c>
      <c r="AB67" s="15" t="str">
        <f t="shared" si="128"/>
        <v>1996Q2</v>
      </c>
      <c r="AC67" s="15" t="str">
        <f t="shared" si="128"/>
        <v>1996Q3</v>
      </c>
      <c r="AD67" s="15" t="str">
        <f t="shared" si="128"/>
        <v>1996Q4</v>
      </c>
      <c r="AE67" s="15" t="str">
        <f t="shared" si="128"/>
        <v>1997Q1</v>
      </c>
      <c r="AF67" s="15" t="str">
        <f t="shared" si="128"/>
        <v>1997Q2</v>
      </c>
      <c r="AG67" s="15" t="str">
        <f t="shared" si="128"/>
        <v>1997Q3</v>
      </c>
      <c r="AH67" s="15" t="str">
        <f t="shared" si="128"/>
        <v>1997Q4</v>
      </c>
      <c r="AI67" s="15" t="str">
        <f t="shared" ref="AI67:BN67" si="129">AI4</f>
        <v>1998Q1</v>
      </c>
      <c r="AJ67" s="15" t="str">
        <f t="shared" si="129"/>
        <v>1998Q2</v>
      </c>
      <c r="AK67" s="15" t="str">
        <f t="shared" si="129"/>
        <v>1998Q3</v>
      </c>
      <c r="AL67" s="15" t="str">
        <f t="shared" si="129"/>
        <v>1998Q4</v>
      </c>
      <c r="AM67" s="15" t="str">
        <f t="shared" si="129"/>
        <v>1999Q1</v>
      </c>
      <c r="AN67" s="15" t="str">
        <f t="shared" si="129"/>
        <v>1999Q2</v>
      </c>
      <c r="AO67" s="15" t="str">
        <f t="shared" si="129"/>
        <v>1999Q3</v>
      </c>
      <c r="AP67" s="15" t="str">
        <f t="shared" si="129"/>
        <v>1999Q4</v>
      </c>
      <c r="AQ67" s="15" t="str">
        <f t="shared" si="129"/>
        <v>2000Q1</v>
      </c>
      <c r="AR67" s="15" t="str">
        <f t="shared" si="129"/>
        <v>2000Q2</v>
      </c>
      <c r="AS67" s="15" t="str">
        <f t="shared" si="129"/>
        <v>2000Q3</v>
      </c>
      <c r="AT67" s="15" t="str">
        <f t="shared" si="129"/>
        <v>2000Q4</v>
      </c>
      <c r="AU67" s="15" t="str">
        <f t="shared" si="129"/>
        <v>2001Q1</v>
      </c>
      <c r="AV67" s="15" t="str">
        <f t="shared" si="129"/>
        <v>2001Q2</v>
      </c>
      <c r="AW67" s="15" t="str">
        <f t="shared" si="129"/>
        <v>2001Q3</v>
      </c>
      <c r="AX67" s="15" t="str">
        <f t="shared" si="129"/>
        <v>2001Q4</v>
      </c>
      <c r="AY67" s="15" t="str">
        <f t="shared" si="129"/>
        <v>2002Q1</v>
      </c>
      <c r="AZ67" s="15" t="str">
        <f t="shared" si="129"/>
        <v>2002Q2</v>
      </c>
      <c r="BA67" s="15" t="str">
        <f t="shared" si="129"/>
        <v>2002Q3</v>
      </c>
      <c r="BB67" s="15" t="str">
        <f t="shared" si="129"/>
        <v>2002Q4</v>
      </c>
      <c r="BC67" s="15" t="str">
        <f t="shared" si="129"/>
        <v>2003Q1</v>
      </c>
      <c r="BD67" s="15" t="str">
        <f t="shared" si="129"/>
        <v>2003Q2</v>
      </c>
      <c r="BE67" s="15" t="str">
        <f t="shared" si="129"/>
        <v>2003Q3</v>
      </c>
      <c r="BF67" s="15" t="str">
        <f t="shared" si="129"/>
        <v>2003Q4</v>
      </c>
      <c r="BG67" s="15" t="str">
        <f t="shared" si="129"/>
        <v>2004Q1</v>
      </c>
      <c r="BH67" s="15" t="str">
        <f t="shared" si="129"/>
        <v>2004Q2</v>
      </c>
      <c r="BI67" s="15" t="str">
        <f t="shared" si="129"/>
        <v>2004Q3</v>
      </c>
      <c r="BJ67" s="15" t="str">
        <f t="shared" si="129"/>
        <v>2004Q4</v>
      </c>
      <c r="BK67" s="15" t="str">
        <f t="shared" si="129"/>
        <v>2005Q1</v>
      </c>
      <c r="BL67" s="15" t="str">
        <f t="shared" si="129"/>
        <v>2005Q2</v>
      </c>
      <c r="BM67" s="15" t="str">
        <f t="shared" si="129"/>
        <v>2005Q3</v>
      </c>
      <c r="BN67" s="15" t="str">
        <f t="shared" si="129"/>
        <v>2005Q4</v>
      </c>
      <c r="BO67" s="15" t="str">
        <f t="shared" ref="BO67:CT67" si="130">BO4</f>
        <v>2006Q1</v>
      </c>
      <c r="BP67" s="15" t="str">
        <f t="shared" si="130"/>
        <v>2006Q2</v>
      </c>
      <c r="BQ67" s="15" t="str">
        <f t="shared" si="130"/>
        <v>2006Q3</v>
      </c>
      <c r="BR67" s="15" t="str">
        <f t="shared" si="130"/>
        <v>2006Q4</v>
      </c>
      <c r="BS67" s="15" t="str">
        <f t="shared" si="130"/>
        <v>2007Q1</v>
      </c>
      <c r="BT67" s="15" t="str">
        <f t="shared" si="130"/>
        <v>2007Q2</v>
      </c>
      <c r="BU67" s="15" t="str">
        <f t="shared" si="130"/>
        <v>2007Q3</v>
      </c>
      <c r="BV67" s="15" t="str">
        <f t="shared" si="130"/>
        <v>2007Q4</v>
      </c>
      <c r="BW67" s="15" t="str">
        <f t="shared" si="130"/>
        <v>2008Q1</v>
      </c>
      <c r="BX67" s="15" t="str">
        <f t="shared" si="130"/>
        <v>2008Q2</v>
      </c>
      <c r="BY67" s="15" t="str">
        <f t="shared" si="130"/>
        <v>2008Q3</v>
      </c>
      <c r="BZ67" s="15" t="str">
        <f t="shared" si="130"/>
        <v>2008Q4</v>
      </c>
      <c r="CA67" s="15" t="str">
        <f t="shared" si="130"/>
        <v>2009Q1</v>
      </c>
      <c r="CB67" s="15" t="str">
        <f t="shared" si="130"/>
        <v>2009Q2</v>
      </c>
      <c r="CC67" s="15" t="str">
        <f t="shared" si="130"/>
        <v>2009Q3</v>
      </c>
      <c r="CD67" s="15" t="str">
        <f t="shared" si="130"/>
        <v>2009Q4</v>
      </c>
      <c r="CE67" s="15" t="str">
        <f t="shared" si="130"/>
        <v>2010Q1</v>
      </c>
      <c r="CF67" s="15" t="str">
        <f t="shared" si="130"/>
        <v>2010Q2</v>
      </c>
      <c r="CG67" s="15" t="str">
        <f t="shared" si="130"/>
        <v>2010Q3</v>
      </c>
      <c r="CH67" s="15" t="str">
        <f t="shared" si="130"/>
        <v>2010Q4</v>
      </c>
      <c r="CI67" s="15" t="str">
        <f t="shared" si="130"/>
        <v>2011Q1</v>
      </c>
      <c r="CJ67" s="15" t="str">
        <f t="shared" si="130"/>
        <v>2011Q2</v>
      </c>
      <c r="CK67" s="15" t="str">
        <f t="shared" si="130"/>
        <v>2011Q3</v>
      </c>
      <c r="CL67" s="15" t="str">
        <f t="shared" si="130"/>
        <v>2011Q4</v>
      </c>
      <c r="CM67" s="15" t="str">
        <f t="shared" si="130"/>
        <v>2012Q1</v>
      </c>
      <c r="CN67" s="15" t="str">
        <f t="shared" si="130"/>
        <v>2012Q2</v>
      </c>
      <c r="CO67" s="15" t="str">
        <f t="shared" si="130"/>
        <v>2012Q3</v>
      </c>
      <c r="CP67" s="15" t="str">
        <f t="shared" si="130"/>
        <v>2012Q4</v>
      </c>
      <c r="CQ67" s="15" t="str">
        <f t="shared" si="130"/>
        <v>2013Q1</v>
      </c>
      <c r="CR67" s="15" t="str">
        <f t="shared" si="130"/>
        <v>2013Q2</v>
      </c>
      <c r="CS67" s="15" t="str">
        <f t="shared" si="130"/>
        <v>2013Q3</v>
      </c>
      <c r="CT67" s="15" t="str">
        <f t="shared" si="130"/>
        <v>2013Q4</v>
      </c>
      <c r="CU67" s="15" t="str">
        <f t="shared" ref="CU67:DZ67" si="131">CU4</f>
        <v>2014Q1</v>
      </c>
      <c r="CV67" s="15" t="str">
        <f t="shared" si="131"/>
        <v>2014Q2</v>
      </c>
      <c r="CW67" s="15" t="str">
        <f t="shared" si="131"/>
        <v>2014Q3</v>
      </c>
      <c r="CX67" s="15" t="str">
        <f t="shared" si="131"/>
        <v>2014Q4</v>
      </c>
      <c r="CY67" s="15" t="str">
        <f t="shared" si="131"/>
        <v>2015Q1</v>
      </c>
      <c r="CZ67" s="15" t="str">
        <f t="shared" si="131"/>
        <v>2015Q2</v>
      </c>
      <c r="DA67" s="15" t="str">
        <f t="shared" si="131"/>
        <v>2015Q3</v>
      </c>
      <c r="DB67" s="15" t="str">
        <f t="shared" si="131"/>
        <v>2015Q4</v>
      </c>
      <c r="DC67" s="15" t="str">
        <f t="shared" si="131"/>
        <v>2016Q1</v>
      </c>
      <c r="DD67" s="15" t="str">
        <f t="shared" si="131"/>
        <v>2016Q2</v>
      </c>
      <c r="DE67" s="15" t="str">
        <f t="shared" si="131"/>
        <v>2016Q3</v>
      </c>
      <c r="DF67" s="15" t="str">
        <f t="shared" si="131"/>
        <v>2016Q4</v>
      </c>
      <c r="DG67" s="15" t="str">
        <f t="shared" si="131"/>
        <v>2017Q1</v>
      </c>
      <c r="DH67" s="15" t="str">
        <f t="shared" si="131"/>
        <v>2017Q2</v>
      </c>
      <c r="DI67" s="15" t="str">
        <f t="shared" si="131"/>
        <v>2017Q3</v>
      </c>
      <c r="DJ67" s="15" t="str">
        <f t="shared" si="131"/>
        <v>2017Q4</v>
      </c>
      <c r="DK67" s="15" t="str">
        <f t="shared" si="131"/>
        <v>2018Q1</v>
      </c>
      <c r="DL67" s="15" t="str">
        <f t="shared" si="131"/>
        <v>2018Q2</v>
      </c>
      <c r="DM67" s="15" t="str">
        <f t="shared" si="131"/>
        <v>2018Q3</v>
      </c>
      <c r="DN67" s="15" t="str">
        <f t="shared" si="131"/>
        <v>2018Q4</v>
      </c>
      <c r="DO67" s="15" t="str">
        <f t="shared" si="131"/>
        <v>2019Q1</v>
      </c>
      <c r="DP67" s="15" t="str">
        <f t="shared" si="131"/>
        <v>2019Q2</v>
      </c>
      <c r="DQ67" s="15" t="str">
        <f t="shared" si="131"/>
        <v>2019Q3</v>
      </c>
      <c r="DR67" s="15" t="str">
        <f t="shared" si="131"/>
        <v>2019Q4</v>
      </c>
      <c r="DS67" s="15" t="str">
        <f t="shared" si="131"/>
        <v>2020Q1</v>
      </c>
      <c r="DT67" s="15" t="str">
        <f t="shared" si="131"/>
        <v>2020Q2</v>
      </c>
      <c r="DU67" s="15" t="str">
        <f t="shared" si="131"/>
        <v>2020Q3</v>
      </c>
      <c r="DV67" s="15" t="str">
        <f t="shared" si="131"/>
        <v>2020Q4</v>
      </c>
      <c r="DW67" s="15" t="str">
        <f t="shared" si="131"/>
        <v>2021Q1</v>
      </c>
      <c r="DX67" s="15" t="str">
        <f t="shared" si="131"/>
        <v>2021Q2</v>
      </c>
      <c r="DY67" s="15" t="str">
        <f t="shared" si="131"/>
        <v>2021Q3</v>
      </c>
      <c r="DZ67" s="15" t="str">
        <f t="shared" si="131"/>
        <v>2021Q4</v>
      </c>
      <c r="EA67" s="15" t="str">
        <f t="shared" ref="EA67:FJ67" si="132">EA4</f>
        <v>2022Q1</v>
      </c>
      <c r="EB67" s="15" t="str">
        <f t="shared" si="132"/>
        <v>2022Q2</v>
      </c>
      <c r="EC67" s="15" t="str">
        <f t="shared" si="132"/>
        <v>2022Q3</v>
      </c>
      <c r="ED67" s="15" t="str">
        <f t="shared" si="132"/>
        <v>2022Q4</v>
      </c>
      <c r="EE67" s="15" t="str">
        <f t="shared" si="132"/>
        <v>2023Q1</v>
      </c>
      <c r="EF67" s="15" t="str">
        <f t="shared" si="132"/>
        <v>2023Q2</v>
      </c>
      <c r="EG67" s="15" t="str">
        <f t="shared" si="132"/>
        <v>2023Q3</v>
      </c>
      <c r="EH67" s="15" t="str">
        <f t="shared" si="132"/>
        <v>2023Q4</v>
      </c>
      <c r="EI67" s="15" t="str">
        <f t="shared" si="132"/>
        <v>2024Q1</v>
      </c>
      <c r="EJ67" s="15" t="str">
        <f t="shared" si="132"/>
        <v>2024Q2</v>
      </c>
      <c r="EK67" s="15" t="str">
        <f t="shared" si="132"/>
        <v>2024Q3</v>
      </c>
      <c r="EL67" s="15" t="str">
        <f t="shared" si="132"/>
        <v>2024Q4</v>
      </c>
      <c r="EM67" s="15" t="str">
        <f t="shared" si="132"/>
        <v>2025Q1</v>
      </c>
      <c r="EN67" s="15" t="str">
        <f t="shared" si="132"/>
        <v>2025Q2</v>
      </c>
      <c r="EO67" s="15" t="str">
        <f t="shared" si="132"/>
        <v>2025Q3</v>
      </c>
      <c r="EP67" s="15" t="str">
        <f t="shared" si="132"/>
        <v>2025Q4</v>
      </c>
      <c r="EQ67" s="15" t="str">
        <f t="shared" si="132"/>
        <v>2026Q1</v>
      </c>
      <c r="ER67" s="15" t="str">
        <f t="shared" si="132"/>
        <v>2026Q2</v>
      </c>
      <c r="ES67" s="15" t="str">
        <f t="shared" si="132"/>
        <v>2026Q3</v>
      </c>
      <c r="ET67" s="15" t="str">
        <f t="shared" si="132"/>
        <v>2026Q4</v>
      </c>
      <c r="EU67" s="15" t="str">
        <f t="shared" si="132"/>
        <v>2027Q1</v>
      </c>
      <c r="EV67" s="15" t="str">
        <f t="shared" si="132"/>
        <v>2027Q2</v>
      </c>
      <c r="EW67" s="15" t="str">
        <f t="shared" si="132"/>
        <v>2027Q3</v>
      </c>
      <c r="EX67" s="15" t="str">
        <f t="shared" si="132"/>
        <v>2027Q4</v>
      </c>
      <c r="EY67" s="15" t="str">
        <f t="shared" si="132"/>
        <v>2028Q1</v>
      </c>
      <c r="EZ67" s="15" t="str">
        <f t="shared" si="132"/>
        <v>2028Q2</v>
      </c>
      <c r="FA67" s="15" t="str">
        <f t="shared" si="132"/>
        <v>2028Q3</v>
      </c>
      <c r="FB67" s="15" t="str">
        <f t="shared" si="132"/>
        <v>2028Q4</v>
      </c>
      <c r="FC67" s="15" t="str">
        <f t="shared" si="132"/>
        <v>2029Q1</v>
      </c>
      <c r="FD67" s="15" t="str">
        <f t="shared" si="132"/>
        <v>2029Q2</v>
      </c>
      <c r="FE67" s="15" t="str">
        <f t="shared" si="132"/>
        <v>2029Q3</v>
      </c>
      <c r="FF67" s="15" t="str">
        <f t="shared" si="132"/>
        <v>2029Q4</v>
      </c>
      <c r="FG67" s="15" t="str">
        <f t="shared" si="132"/>
        <v>2030Q1</v>
      </c>
      <c r="FH67" s="15" t="str">
        <f t="shared" si="132"/>
        <v>2030Q2</v>
      </c>
      <c r="FI67" s="15" t="str">
        <f t="shared" si="132"/>
        <v>2030Q3</v>
      </c>
      <c r="FJ67" s="15" t="str">
        <f t="shared" si="132"/>
        <v>2030Q4</v>
      </c>
    </row>
    <row r="68" spans="2:166" x14ac:dyDescent="0.2">
      <c r="B68" t="str">
        <f t="shared" ref="B68:B83" si="133">B38</f>
        <v>Employment (thous.)</v>
      </c>
      <c r="C68" s="11"/>
      <c r="D68" s="11">
        <f t="shared" ref="D68:AI68" si="134">C7/C$7*D38</f>
        <v>3.7804320287420534</v>
      </c>
      <c r="E68" s="11">
        <f t="shared" si="134"/>
        <v>4.4642199949568306</v>
      </c>
      <c r="F68" s="11">
        <f t="shared" si="134"/>
        <v>-3.0351615558166012</v>
      </c>
      <c r="G68" s="11">
        <f t="shared" si="134"/>
        <v>-1.1938739226290518</v>
      </c>
      <c r="H68" s="11">
        <f t="shared" si="134"/>
        <v>1.4147943008486763</v>
      </c>
      <c r="I68" s="11">
        <f t="shared" si="134"/>
        <v>2.4677503380126087</v>
      </c>
      <c r="J68" s="11">
        <f t="shared" si="134"/>
        <v>-0.47569411764250003</v>
      </c>
      <c r="K68" s="11">
        <f t="shared" si="134"/>
        <v>3.1374905691173849</v>
      </c>
      <c r="L68" s="11">
        <f t="shared" si="134"/>
        <v>0.85492434018119567</v>
      </c>
      <c r="M68" s="11">
        <f t="shared" si="134"/>
        <v>-0.2242184659213331</v>
      </c>
      <c r="N68" s="11">
        <f t="shared" si="134"/>
        <v>0.71093979401140039</v>
      </c>
      <c r="O68" s="11">
        <f t="shared" si="134"/>
        <v>0.84019478505106271</v>
      </c>
      <c r="P68" s="11">
        <f t="shared" si="134"/>
        <v>1.6106263890287797</v>
      </c>
      <c r="Q68" s="11">
        <f t="shared" si="134"/>
        <v>6.0294215016505559</v>
      </c>
      <c r="R68" s="11">
        <f t="shared" si="134"/>
        <v>-5.6201878402433731</v>
      </c>
      <c r="S68" s="11">
        <f t="shared" si="134"/>
        <v>1.900801347667791</v>
      </c>
      <c r="T68" s="11">
        <f t="shared" si="134"/>
        <v>1.9628288163966667</v>
      </c>
      <c r="U68" s="11">
        <f t="shared" si="134"/>
        <v>1.8590286193695071</v>
      </c>
      <c r="V68" s="11">
        <f t="shared" si="134"/>
        <v>3.6195455516987218</v>
      </c>
      <c r="W68" s="11">
        <f t="shared" si="134"/>
        <v>3.2229309731091504</v>
      </c>
      <c r="X68" s="11">
        <f t="shared" si="134"/>
        <v>0.31860697897649892</v>
      </c>
      <c r="Y68" s="11">
        <f t="shared" si="134"/>
        <v>1.2550476899735541</v>
      </c>
      <c r="Z68" s="11">
        <f t="shared" si="134"/>
        <v>-2.9221663467913328</v>
      </c>
      <c r="AA68" s="11">
        <f t="shared" si="134"/>
        <v>10.18736048414144</v>
      </c>
      <c r="AB68" s="11">
        <f t="shared" si="134"/>
        <v>3.301736367945618</v>
      </c>
      <c r="AC68" s="11">
        <f t="shared" si="134"/>
        <v>5.0736188218835743</v>
      </c>
      <c r="AD68" s="11">
        <f t="shared" si="134"/>
        <v>6.6944898301979361</v>
      </c>
      <c r="AE68" s="11">
        <f t="shared" si="134"/>
        <v>4.7057933014408304</v>
      </c>
      <c r="AF68" s="11">
        <f t="shared" si="134"/>
        <v>8.2754157870985843</v>
      </c>
      <c r="AG68" s="11">
        <f t="shared" si="134"/>
        <v>4.6333027694519302</v>
      </c>
      <c r="AH68" s="11">
        <f t="shared" si="134"/>
        <v>6.2166947300525077</v>
      </c>
      <c r="AI68" s="11">
        <f t="shared" si="134"/>
        <v>3.3533413960557201</v>
      </c>
      <c r="AJ68" s="11">
        <f t="shared" ref="AJ68:BO68" si="135">AI7/AI$7*AJ38</f>
        <v>5.766047514175332</v>
      </c>
      <c r="AK68" s="11">
        <f t="shared" si="135"/>
        <v>3.5833994339119934</v>
      </c>
      <c r="AL68" s="11">
        <f t="shared" si="135"/>
        <v>3.2093248505110861</v>
      </c>
      <c r="AM68" s="11">
        <f t="shared" si="135"/>
        <v>1.2429049749314025</v>
      </c>
      <c r="AN68" s="11">
        <f t="shared" si="135"/>
        <v>1.6415124910508005</v>
      </c>
      <c r="AO68" s="11">
        <f t="shared" si="135"/>
        <v>3.4085362091491156</v>
      </c>
      <c r="AP68" s="11">
        <f t="shared" si="135"/>
        <v>2.8791530452676461</v>
      </c>
      <c r="AQ68" s="11">
        <f t="shared" si="135"/>
        <v>1.484311296071672</v>
      </c>
      <c r="AR68" s="11">
        <f t="shared" si="135"/>
        <v>2.4608930780782634</v>
      </c>
      <c r="AS68" s="11">
        <f t="shared" si="135"/>
        <v>1.813496044502827</v>
      </c>
      <c r="AT68" s="11">
        <f t="shared" si="135"/>
        <v>2.2437262621291865</v>
      </c>
      <c r="AU68" s="11">
        <f t="shared" si="135"/>
        <v>-2.4055153831341269</v>
      </c>
      <c r="AV68" s="11">
        <f t="shared" si="135"/>
        <v>-2.5583342565796419</v>
      </c>
      <c r="AW68" s="11">
        <f t="shared" si="135"/>
        <v>-3.9856182738930879</v>
      </c>
      <c r="AX68" s="11">
        <f t="shared" si="135"/>
        <v>-6.3838779446822596</v>
      </c>
      <c r="AY68" s="11">
        <f t="shared" si="135"/>
        <v>-4.8329040109611814</v>
      </c>
      <c r="AZ68" s="11">
        <f t="shared" si="135"/>
        <v>-2.2613927109804144</v>
      </c>
      <c r="BA68" s="11">
        <f t="shared" si="135"/>
        <v>1.2117462148779623</v>
      </c>
      <c r="BB68" s="11">
        <f t="shared" si="135"/>
        <v>-1.2656050372959693</v>
      </c>
      <c r="BC68" s="11">
        <f t="shared" si="135"/>
        <v>-1.2500307822727486</v>
      </c>
      <c r="BD68" s="11">
        <f t="shared" si="135"/>
        <v>-1.3914547806695099</v>
      </c>
      <c r="BE68" s="11">
        <f t="shared" si="135"/>
        <v>-9.951485732974108E-2</v>
      </c>
      <c r="BF68" s="11">
        <f t="shared" si="135"/>
        <v>0.99949248794253265</v>
      </c>
      <c r="BG68" s="11">
        <f t="shared" si="135"/>
        <v>-8.936660854400591E-2</v>
      </c>
      <c r="BH68" s="11">
        <f t="shared" si="135"/>
        <v>1.7902912544355276</v>
      </c>
      <c r="BI68" s="11">
        <f t="shared" si="135"/>
        <v>1.2521275621507399</v>
      </c>
      <c r="BJ68" s="11">
        <f t="shared" si="135"/>
        <v>2.8702020794982408</v>
      </c>
      <c r="BK68" s="11">
        <f t="shared" si="135"/>
        <v>1.734376934147619</v>
      </c>
      <c r="BL68" s="11">
        <f t="shared" si="135"/>
        <v>3.6562030799532907</v>
      </c>
      <c r="BM68" s="11">
        <f t="shared" si="135"/>
        <v>2.7033087677092782</v>
      </c>
      <c r="BN68" s="11">
        <f t="shared" si="135"/>
        <v>4.5976881309618189</v>
      </c>
      <c r="BO68" s="11">
        <f t="shared" si="135"/>
        <v>2.9843328819908033</v>
      </c>
      <c r="BP68" s="11">
        <f t="shared" ref="BP68:CU68" si="136">BO7/BO$7*BP38</f>
        <v>3.0200221242817182</v>
      </c>
      <c r="BQ68" s="11">
        <f t="shared" si="136"/>
        <v>2.7776782365452224</v>
      </c>
      <c r="BR68" s="11">
        <f t="shared" si="136"/>
        <v>2.2854079771789992</v>
      </c>
      <c r="BS68" s="11">
        <f t="shared" si="136"/>
        <v>4.4020184628942527</v>
      </c>
      <c r="BT68" s="11">
        <f t="shared" si="136"/>
        <v>2.8903677722693644</v>
      </c>
      <c r="BU68" s="11">
        <f t="shared" si="136"/>
        <v>2.8325757205750701</v>
      </c>
      <c r="BV68" s="11">
        <f t="shared" si="136"/>
        <v>2.4452583248713911</v>
      </c>
      <c r="BW68" s="11">
        <f t="shared" si="136"/>
        <v>2.5854695804453431</v>
      </c>
      <c r="BX68" s="11">
        <f t="shared" si="136"/>
        <v>-0.25775759599138137</v>
      </c>
      <c r="BY68" s="11">
        <f t="shared" si="136"/>
        <v>1.0097883613063408</v>
      </c>
      <c r="BZ68" s="11">
        <f t="shared" si="136"/>
        <v>-7.1357443079695155</v>
      </c>
      <c r="CA68" s="11">
        <f t="shared" si="136"/>
        <v>-6.0367967261377942</v>
      </c>
      <c r="CB68" s="11">
        <f t="shared" si="136"/>
        <v>-8.5415939621655728</v>
      </c>
      <c r="CC68" s="11">
        <f t="shared" si="136"/>
        <v>-4.1886697857293598</v>
      </c>
      <c r="CD68" s="11">
        <f t="shared" si="136"/>
        <v>-2.7349610106045752</v>
      </c>
      <c r="CE68" s="11">
        <f t="shared" si="136"/>
        <v>-1.6912938038367353</v>
      </c>
      <c r="CF68" s="11">
        <f t="shared" si="136"/>
        <v>1.7009380046147493</v>
      </c>
      <c r="CG68" s="11">
        <f t="shared" si="136"/>
        <v>0.92121069420230128</v>
      </c>
      <c r="CH68" s="11">
        <f t="shared" si="136"/>
        <v>2.2998903944005056</v>
      </c>
      <c r="CI68" s="11">
        <f t="shared" si="136"/>
        <v>1.2581758866994086</v>
      </c>
      <c r="CJ68" s="11">
        <f t="shared" si="136"/>
        <v>2.5973294594229479</v>
      </c>
      <c r="CK68" s="11">
        <f t="shared" si="136"/>
        <v>2.226637743083093</v>
      </c>
      <c r="CL68" s="11">
        <f t="shared" si="136"/>
        <v>2.2808291920150436</v>
      </c>
      <c r="CM68" s="11">
        <f t="shared" si="136"/>
        <v>2.4665016174896692</v>
      </c>
      <c r="CN68" s="11">
        <f t="shared" si="136"/>
        <v>3.651140934091579</v>
      </c>
      <c r="CO68" s="11">
        <f t="shared" si="136"/>
        <v>1.7506264648575964</v>
      </c>
      <c r="CP68" s="11">
        <f t="shared" si="136"/>
        <v>3.8364310194300755</v>
      </c>
      <c r="CQ68" s="11">
        <f t="shared" si="136"/>
        <v>2.782395102158941</v>
      </c>
      <c r="CR68" s="11">
        <f t="shared" si="136"/>
        <v>2.461479046322812</v>
      </c>
      <c r="CS68" s="11">
        <f t="shared" si="136"/>
        <v>2.5553793339170516</v>
      </c>
      <c r="CT68" s="11">
        <f t="shared" si="136"/>
        <v>3.5627873800445187</v>
      </c>
      <c r="CU68" s="11">
        <f t="shared" si="136"/>
        <v>2.6689734190262104</v>
      </c>
      <c r="CV68" s="11">
        <f t="shared" ref="CV68:EA68" si="137">CU7/CU$7*CV38</f>
        <v>1.1826804072220032</v>
      </c>
      <c r="CW68" s="11">
        <f t="shared" si="137"/>
        <v>4.527459212146967</v>
      </c>
      <c r="CX68" s="11">
        <f t="shared" si="137"/>
        <v>2.7280838246621641</v>
      </c>
      <c r="CY68" s="11">
        <f t="shared" si="137"/>
        <v>3.0586897167140581</v>
      </c>
      <c r="CZ68" s="11">
        <f t="shared" si="137"/>
        <v>3.2003314017355233</v>
      </c>
      <c r="DA68" s="11">
        <f t="shared" si="137"/>
        <v>3.8656108031312142</v>
      </c>
      <c r="DB68" s="11">
        <f t="shared" si="137"/>
        <v>2.8889956458453048</v>
      </c>
      <c r="DC68" s="11">
        <f t="shared" si="137"/>
        <v>3.3423664275065157</v>
      </c>
      <c r="DD68" s="11">
        <f t="shared" si="137"/>
        <v>3.904582200382456</v>
      </c>
      <c r="DE68" s="11">
        <f t="shared" si="137"/>
        <v>2.5518498904182341</v>
      </c>
      <c r="DF68" s="11">
        <f t="shared" si="137"/>
        <v>2.1329977845050418</v>
      </c>
      <c r="DG68" s="11">
        <f t="shared" si="137"/>
        <v>2.3912934945806263</v>
      </c>
      <c r="DH68" s="11">
        <f t="shared" si="137"/>
        <v>3.2905762072368283</v>
      </c>
      <c r="DI68" s="11">
        <f t="shared" si="137"/>
        <v>1.4657606470485973</v>
      </c>
      <c r="DJ68" s="11">
        <f t="shared" si="137"/>
        <v>2.1564712101562078</v>
      </c>
      <c r="DK68" s="11">
        <f t="shared" si="137"/>
        <v>3.0012211528279487</v>
      </c>
      <c r="DL68" s="11">
        <f t="shared" si="137"/>
        <v>1.5679519292535637</v>
      </c>
      <c r="DM68" s="11">
        <f t="shared" si="137"/>
        <v>1.884251233861356</v>
      </c>
      <c r="DN68" s="11">
        <f t="shared" si="137"/>
        <v>3.016415354009605</v>
      </c>
      <c r="DO68" s="11">
        <f t="shared" si="137"/>
        <v>1.3413577229251405</v>
      </c>
      <c r="DP68" s="11">
        <f t="shared" si="137"/>
        <v>3.2262658108763942</v>
      </c>
      <c r="DQ68" s="11">
        <f t="shared" si="137"/>
        <v>3.2470570624022699</v>
      </c>
      <c r="DR68" s="11">
        <f t="shared" si="137"/>
        <v>1.696096679208936</v>
      </c>
      <c r="DS68" s="11">
        <f t="shared" si="137"/>
        <v>0.73629922761686561</v>
      </c>
      <c r="DT68" s="42">
        <f t="shared" si="137"/>
        <v>-38.033184926973796</v>
      </c>
      <c r="DU68" s="42">
        <f t="shared" si="137"/>
        <v>13.608420431450497</v>
      </c>
      <c r="DV68" s="42">
        <f t="shared" si="137"/>
        <v>3.7502552143978907</v>
      </c>
      <c r="DW68" s="11">
        <f t="shared" si="137"/>
        <v>-0.6375767833154633</v>
      </c>
      <c r="DX68" s="11">
        <f t="shared" si="137"/>
        <v>5.7684690375950476</v>
      </c>
      <c r="DY68" s="11">
        <f t="shared" si="137"/>
        <v>8.7423115060175647</v>
      </c>
      <c r="DZ68" s="11">
        <f t="shared" si="137"/>
        <v>7.9906836544167303</v>
      </c>
      <c r="EA68" s="11">
        <f t="shared" si="137"/>
        <v>1.2879797891790723</v>
      </c>
      <c r="EB68" s="11">
        <f t="shared" ref="EB68:FJ68" si="138">EA7/EA$7*EB38</f>
        <v>3.4327000353431503</v>
      </c>
      <c r="EC68" s="11">
        <f t="shared" si="138"/>
        <v>4.9918058901232465</v>
      </c>
      <c r="ED68" s="11">
        <f t="shared" si="138"/>
        <v>-0.44893307381247416</v>
      </c>
      <c r="EE68" s="11">
        <f t="shared" si="138"/>
        <v>0.45848642897399206</v>
      </c>
      <c r="EF68" s="11">
        <f t="shared" si="138"/>
        <v>0.64610435691832002</v>
      </c>
      <c r="EG68" s="11">
        <f t="shared" si="138"/>
        <v>-1.1176821119852631</v>
      </c>
      <c r="EH68" s="11">
        <f t="shared" si="138"/>
        <v>0.36066461018615659</v>
      </c>
      <c r="EI68" s="11">
        <f t="shared" si="138"/>
        <v>2.2223893866806455</v>
      </c>
      <c r="EJ68" s="11">
        <f t="shared" si="138"/>
        <v>1.7636755811567317</v>
      </c>
      <c r="EK68" s="11">
        <f t="shared" si="138"/>
        <v>1.0208846385199033</v>
      </c>
      <c r="EL68" s="11">
        <f t="shared" si="138"/>
        <v>-3.7807294718826046</v>
      </c>
      <c r="EM68" s="11">
        <f t="shared" si="138"/>
        <v>1.6776485122263818</v>
      </c>
      <c r="EN68" s="12">
        <f t="shared" si="138"/>
        <v>1.0572581601131503E-2</v>
      </c>
      <c r="EO68" s="12">
        <f t="shared" si="138"/>
        <v>0.5961080236944305</v>
      </c>
      <c r="EP68" s="12">
        <f t="shared" si="138"/>
        <v>0.39980027141581775</v>
      </c>
      <c r="EQ68" s="12">
        <f t="shared" si="138"/>
        <v>0.50961353495790895</v>
      </c>
      <c r="ER68" s="12">
        <f t="shared" si="138"/>
        <v>0.48529086251618558</v>
      </c>
      <c r="ES68" s="12">
        <f t="shared" si="138"/>
        <v>0.51571048679253106</v>
      </c>
      <c r="ET68" s="12">
        <f t="shared" si="138"/>
        <v>0.94398121706009697</v>
      </c>
      <c r="EU68" s="12">
        <f t="shared" si="138"/>
        <v>0.85570846166944659</v>
      </c>
      <c r="EV68" s="12">
        <f t="shared" si="138"/>
        <v>0.72829598994752498</v>
      </c>
      <c r="EW68" s="12">
        <f t="shared" si="138"/>
        <v>0.88496333571221886</v>
      </c>
      <c r="EX68" s="12">
        <f t="shared" si="138"/>
        <v>0.96322975641454089</v>
      </c>
      <c r="EY68" s="12">
        <f t="shared" si="138"/>
        <v>1.0726347281944992</v>
      </c>
      <c r="EZ68" s="12">
        <f t="shared" si="138"/>
        <v>1.2029278484758654</v>
      </c>
      <c r="FA68" s="12">
        <f t="shared" si="138"/>
        <v>1.2405190061282267</v>
      </c>
      <c r="FB68" s="12">
        <f t="shared" si="138"/>
        <v>1.4147245673983067</v>
      </c>
      <c r="FC68" s="12">
        <f t="shared" si="138"/>
        <v>1.3924254084246135</v>
      </c>
      <c r="FD68" s="12">
        <f t="shared" si="138"/>
        <v>1.4317145307485069</v>
      </c>
      <c r="FE68" s="12">
        <f t="shared" si="138"/>
        <v>1.4098491963347559</v>
      </c>
      <c r="FF68" s="12">
        <f t="shared" si="138"/>
        <v>1.4832102009214365</v>
      </c>
      <c r="FG68" s="12">
        <f t="shared" si="138"/>
        <v>1.5069195448794037</v>
      </c>
      <c r="FH68" s="12">
        <f t="shared" si="138"/>
        <v>1.5413379818733919</v>
      </c>
      <c r="FI68" s="12">
        <f t="shared" si="138"/>
        <v>1.4392916507937281</v>
      </c>
      <c r="FJ68" s="12">
        <f t="shared" si="138"/>
        <v>1.2630448566181451</v>
      </c>
    </row>
    <row r="69" spans="2:166" x14ac:dyDescent="0.2">
      <c r="B69" t="str">
        <f t="shared" si="133"/>
        <v xml:space="preserve"> Goods producing</v>
      </c>
      <c r="C69" s="11"/>
      <c r="D69" s="11">
        <f t="shared" ref="D69:AI69" si="139">C8/C$7*D39</f>
        <v>0.37855268532395697</v>
      </c>
      <c r="E69" s="11">
        <f t="shared" si="139"/>
        <v>0.61923702242967893</v>
      </c>
      <c r="F69" s="11">
        <f t="shared" si="139"/>
        <v>-2.240999190449446</v>
      </c>
      <c r="G69" s="11">
        <f t="shared" si="139"/>
        <v>-0.98037357827460081</v>
      </c>
      <c r="H69" s="11">
        <f t="shared" si="139"/>
        <v>-0.34696546980382503</v>
      </c>
      <c r="I69" s="11">
        <f t="shared" si="139"/>
        <v>0.93621947052294752</v>
      </c>
      <c r="J69" s="11">
        <f t="shared" si="139"/>
        <v>-0.76518869842933912</v>
      </c>
      <c r="K69" s="11">
        <f t="shared" si="139"/>
        <v>-7.1487549688831961E-2</v>
      </c>
      <c r="L69" s="11">
        <f t="shared" si="139"/>
        <v>0.20184792530042373</v>
      </c>
      <c r="M69" s="11">
        <f t="shared" si="139"/>
        <v>-0.71237946204688218</v>
      </c>
      <c r="N69" s="11">
        <f t="shared" si="139"/>
        <v>-1.5444521767008978</v>
      </c>
      <c r="O69" s="11">
        <f t="shared" si="139"/>
        <v>-1.7643578787538039</v>
      </c>
      <c r="P69" s="11">
        <f t="shared" si="139"/>
        <v>-1.1999021671516401</v>
      </c>
      <c r="Q69" s="11">
        <f t="shared" si="139"/>
        <v>0.59201822595798714</v>
      </c>
      <c r="R69" s="11">
        <f t="shared" si="139"/>
        <v>-2.8451952556856059</v>
      </c>
      <c r="S69" s="11">
        <f t="shared" si="139"/>
        <v>-1.2724575581235664</v>
      </c>
      <c r="T69" s="11">
        <f t="shared" si="139"/>
        <v>-0.33636966879186903</v>
      </c>
      <c r="U69" s="11">
        <f t="shared" si="139"/>
        <v>-0.13899368644440704</v>
      </c>
      <c r="V69" s="11">
        <f t="shared" si="139"/>
        <v>-2.3106541922563058E-2</v>
      </c>
      <c r="W69" s="11">
        <f t="shared" si="139"/>
        <v>1.0502509740795472</v>
      </c>
      <c r="X69" s="11">
        <f t="shared" si="139"/>
        <v>-0.69582262763973268</v>
      </c>
      <c r="Y69" s="11">
        <f t="shared" si="139"/>
        <v>-1.4374647516928454</v>
      </c>
      <c r="Z69" s="11">
        <f t="shared" si="139"/>
        <v>-5.2606893614261612</v>
      </c>
      <c r="AA69" s="11">
        <f t="shared" si="139"/>
        <v>6.9183185887306031</v>
      </c>
      <c r="AB69" s="11">
        <f t="shared" si="139"/>
        <v>1.604412563284985</v>
      </c>
      <c r="AC69" s="11">
        <f t="shared" si="139"/>
        <v>1.9077474233861194</v>
      </c>
      <c r="AD69" s="11">
        <f t="shared" si="139"/>
        <v>2.661644497244986</v>
      </c>
      <c r="AE69" s="11">
        <f t="shared" si="139"/>
        <v>2.779855474616713</v>
      </c>
      <c r="AF69" s="11">
        <f t="shared" si="139"/>
        <v>2.1568455688414745</v>
      </c>
      <c r="AG69" s="11">
        <f t="shared" si="139"/>
        <v>2.291672174241131</v>
      </c>
      <c r="AH69" s="11">
        <f t="shared" si="139"/>
        <v>2.7211833570111552</v>
      </c>
      <c r="AI69" s="11">
        <f t="shared" si="139"/>
        <v>0.17268996218165972</v>
      </c>
      <c r="AJ69" s="11">
        <f t="shared" ref="AJ69:BO69" si="140">AI8/AI$7*AJ39</f>
        <v>1.3040169174958847</v>
      </c>
      <c r="AK69" s="11">
        <f t="shared" si="140"/>
        <v>0.52974496887911615</v>
      </c>
      <c r="AL69" s="11">
        <f t="shared" si="140"/>
        <v>-0.21520592092729798</v>
      </c>
      <c r="AM69" s="11">
        <f t="shared" si="140"/>
        <v>-1.6639381536763158</v>
      </c>
      <c r="AN69" s="11">
        <f t="shared" si="140"/>
        <v>-0.77565143545045523</v>
      </c>
      <c r="AO69" s="11">
        <f t="shared" si="140"/>
        <v>-0.92238249946400497</v>
      </c>
      <c r="AP69" s="11">
        <f t="shared" si="140"/>
        <v>-0.597546125369249</v>
      </c>
      <c r="AQ69" s="11">
        <f t="shared" si="140"/>
        <v>-1.6689386921921026</v>
      </c>
      <c r="AR69" s="11">
        <f t="shared" si="140"/>
        <v>0.6921679856386076</v>
      </c>
      <c r="AS69" s="11">
        <f t="shared" si="140"/>
        <v>-0.40239010910450157</v>
      </c>
      <c r="AT69" s="11">
        <f t="shared" si="140"/>
        <v>-3.7527033714263143E-2</v>
      </c>
      <c r="AU69" s="11">
        <f t="shared" si="140"/>
        <v>-0.77240017717299103</v>
      </c>
      <c r="AV69" s="11">
        <f t="shared" si="140"/>
        <v>-0.94942335873639905</v>
      </c>
      <c r="AW69" s="11">
        <f t="shared" si="140"/>
        <v>-0.72685259326299534</v>
      </c>
      <c r="AX69" s="11">
        <f t="shared" si="140"/>
        <v>-2.5114335483213694</v>
      </c>
      <c r="AY69" s="11">
        <f t="shared" si="140"/>
        <v>-2.5048609124230574</v>
      </c>
      <c r="AZ69" s="11">
        <f t="shared" si="140"/>
        <v>-1.5138191829140821</v>
      </c>
      <c r="BA69" s="11">
        <f t="shared" si="140"/>
        <v>-1.1292915851309606</v>
      </c>
      <c r="BB69" s="11">
        <f t="shared" si="140"/>
        <v>-1.4421876548375474</v>
      </c>
      <c r="BC69" s="11">
        <f t="shared" si="140"/>
        <v>-1.6578291018649081</v>
      </c>
      <c r="BD69" s="11">
        <f t="shared" si="140"/>
        <v>-0.94202744623086221</v>
      </c>
      <c r="BE69" s="11">
        <f t="shared" si="140"/>
        <v>-0.62813124801400344</v>
      </c>
      <c r="BF69" s="11">
        <f t="shared" si="140"/>
        <v>-0.33598812303282</v>
      </c>
      <c r="BG69" s="11">
        <f t="shared" si="140"/>
        <v>-6.9421025651806509E-2</v>
      </c>
      <c r="BH69" s="11">
        <f t="shared" si="140"/>
        <v>7.9624988921709786E-2</v>
      </c>
      <c r="BI69" s="11">
        <f t="shared" si="140"/>
        <v>0.35898284928845148</v>
      </c>
      <c r="BJ69" s="11">
        <f t="shared" si="140"/>
        <v>1.0806500956433751</v>
      </c>
      <c r="BK69" s="11">
        <f t="shared" si="140"/>
        <v>0.73644773165715016</v>
      </c>
      <c r="BL69" s="11">
        <f t="shared" si="140"/>
        <v>1.4278555548669642</v>
      </c>
      <c r="BM69" s="11">
        <f t="shared" si="140"/>
        <v>0.13567122678422949</v>
      </c>
      <c r="BN69" s="11">
        <f t="shared" si="140"/>
        <v>2.7230651303817566</v>
      </c>
      <c r="BO69" s="11">
        <f t="shared" si="140"/>
        <v>1.4076068032463755</v>
      </c>
      <c r="BP69" s="11">
        <f t="shared" ref="BP69:CU69" si="141">BO8/BO$7*BP39</f>
        <v>1.1087770550149132</v>
      </c>
      <c r="BQ69" s="11">
        <f t="shared" si="141"/>
        <v>0.67334155270712803</v>
      </c>
      <c r="BR69" s="11">
        <f t="shared" si="141"/>
        <v>0.76433417003418302</v>
      </c>
      <c r="BS69" s="11">
        <f t="shared" si="141"/>
        <v>1.455572334969544</v>
      </c>
      <c r="BT69" s="11">
        <f t="shared" si="141"/>
        <v>1.2366678915808111</v>
      </c>
      <c r="BU69" s="11">
        <f t="shared" si="141"/>
        <v>0.87724369184808393</v>
      </c>
      <c r="BV69" s="11">
        <f t="shared" si="141"/>
        <v>0.34472403812413177</v>
      </c>
      <c r="BW69" s="11">
        <f t="shared" si="141"/>
        <v>5.3782060495151746E-2</v>
      </c>
      <c r="BX69" s="11">
        <f t="shared" si="141"/>
        <v>-0.51922534614703453</v>
      </c>
      <c r="BY69" s="11">
        <f t="shared" si="141"/>
        <v>-0.51951909003752861</v>
      </c>
      <c r="BZ69" s="11">
        <f t="shared" si="141"/>
        <v>-3.8280410249622587</v>
      </c>
      <c r="CA69" s="11">
        <f t="shared" si="141"/>
        <v>-1.5793379105234762</v>
      </c>
      <c r="CB69" s="11">
        <f t="shared" si="141"/>
        <v>-3.009500924620971</v>
      </c>
      <c r="CC69" s="11">
        <f t="shared" si="141"/>
        <v>-2.0908561821230656</v>
      </c>
      <c r="CD69" s="11">
        <f t="shared" si="141"/>
        <v>-1.5194139422736628</v>
      </c>
      <c r="CE69" s="11">
        <f t="shared" si="141"/>
        <v>-0.77886205968751587</v>
      </c>
      <c r="CF69" s="11">
        <f t="shared" si="141"/>
        <v>-0.38061788834978744</v>
      </c>
      <c r="CG69" s="11">
        <f t="shared" si="141"/>
        <v>0</v>
      </c>
      <c r="CH69" s="11">
        <f t="shared" si="141"/>
        <v>0.24956354299934164</v>
      </c>
      <c r="CI69" s="11">
        <f t="shared" si="141"/>
        <v>0.13324680086834706</v>
      </c>
      <c r="CJ69" s="11">
        <f t="shared" si="141"/>
        <v>0.87879080080963712</v>
      </c>
      <c r="CK69" s="11">
        <f t="shared" si="141"/>
        <v>1.0005653032446222</v>
      </c>
      <c r="CL69" s="11">
        <f t="shared" si="141"/>
        <v>0.77076857482024319</v>
      </c>
      <c r="CM69" s="11">
        <f t="shared" si="141"/>
        <v>0.54591642685551967</v>
      </c>
      <c r="CN69" s="11">
        <f t="shared" si="141"/>
        <v>1.0600857434063964</v>
      </c>
      <c r="CO69" s="11">
        <f t="shared" si="141"/>
        <v>0.88756110222915907</v>
      </c>
      <c r="CP69" s="11">
        <f t="shared" si="141"/>
        <v>0.91195478935438135</v>
      </c>
      <c r="CQ69" s="11">
        <f t="shared" si="141"/>
        <v>0.63205394442018881</v>
      </c>
      <c r="CR69" s="11">
        <f t="shared" si="141"/>
        <v>0.32523705841307055</v>
      </c>
      <c r="CS69" s="11">
        <f t="shared" si="141"/>
        <v>0.45936114185437382</v>
      </c>
      <c r="CT69" s="11">
        <f t="shared" si="141"/>
        <v>0.16893557435777909</v>
      </c>
      <c r="CU69" s="11">
        <f t="shared" si="141"/>
        <v>0.15861563520455582</v>
      </c>
      <c r="CV69" s="11">
        <f t="shared" ref="CV69:EA69" si="142">CU8/CU$7*CV39</f>
        <v>0.33401267566820725</v>
      </c>
      <c r="CW69" s="11">
        <f t="shared" si="142"/>
        <v>0.95090420654471874</v>
      </c>
      <c r="CX69" s="11">
        <f t="shared" si="142"/>
        <v>0.82378338131831241</v>
      </c>
      <c r="CY69" s="11">
        <f t="shared" si="142"/>
        <v>0.76494696054406253</v>
      </c>
      <c r="CZ69" s="11">
        <f t="shared" si="142"/>
        <v>0.27302378571170954</v>
      </c>
      <c r="DA69" s="11">
        <f t="shared" si="142"/>
        <v>0.4075770458001533</v>
      </c>
      <c r="DB69" s="11">
        <f t="shared" si="142"/>
        <v>0.20933288957350205</v>
      </c>
      <c r="DC69" s="11">
        <f t="shared" si="142"/>
        <v>0.44301038978417134</v>
      </c>
      <c r="DD69" s="11">
        <f t="shared" si="142"/>
        <v>0.2808282333788874</v>
      </c>
      <c r="DE69" s="11">
        <f t="shared" si="142"/>
        <v>-0.10540184984497718</v>
      </c>
      <c r="DF69" s="11">
        <f t="shared" si="142"/>
        <v>-0.36828980081201285</v>
      </c>
      <c r="DG69" s="11">
        <f t="shared" si="142"/>
        <v>-7.2184717507799451E-2</v>
      </c>
      <c r="DH69" s="11">
        <f t="shared" si="142"/>
        <v>-3.1923704978006111E-2</v>
      </c>
      <c r="DI69" s="11">
        <f t="shared" si="142"/>
        <v>-0.5625877712737799</v>
      </c>
      <c r="DJ69" s="11">
        <f t="shared" si="142"/>
        <v>0.11081516251758516</v>
      </c>
      <c r="DK69" s="11">
        <f t="shared" si="142"/>
        <v>0.61367111106023098</v>
      </c>
      <c r="DL69" s="11">
        <f t="shared" si="142"/>
        <v>0.44914106820533872</v>
      </c>
      <c r="DM69" s="11">
        <f t="shared" si="142"/>
        <v>0.4791202334503149</v>
      </c>
      <c r="DN69" s="11">
        <f t="shared" si="142"/>
        <v>0.9162417388724946</v>
      </c>
      <c r="DO69" s="11">
        <f t="shared" si="142"/>
        <v>9.9957760746986396E-2</v>
      </c>
      <c r="DP69" s="11">
        <f t="shared" si="142"/>
        <v>0.56569995904221215</v>
      </c>
      <c r="DQ69" s="11">
        <f t="shared" si="142"/>
        <v>3.7957538078838733E-2</v>
      </c>
      <c r="DR69" s="11">
        <f t="shared" si="142"/>
        <v>1.5053883654779394E-2</v>
      </c>
      <c r="DS69" s="11">
        <f t="shared" si="142"/>
        <v>-7.4788239589757693E-2</v>
      </c>
      <c r="DT69" s="42">
        <f t="shared" si="142"/>
        <v>-4.9475322729049562</v>
      </c>
      <c r="DU69" s="42">
        <f t="shared" si="142"/>
        <v>0.39998275677669348</v>
      </c>
      <c r="DV69" s="42">
        <f t="shared" si="142"/>
        <v>-0.44409775359504627</v>
      </c>
      <c r="DW69" s="11">
        <f t="shared" si="142"/>
        <v>-0.53468174658072964</v>
      </c>
      <c r="DX69" s="11">
        <f t="shared" si="142"/>
        <v>-0.11311495589221368</v>
      </c>
      <c r="DY69" s="11">
        <f t="shared" si="142"/>
        <v>1.5986761981637808E-2</v>
      </c>
      <c r="DZ69" s="11">
        <f t="shared" si="142"/>
        <v>0.69300419616049647</v>
      </c>
      <c r="EA69" s="11">
        <f t="shared" si="142"/>
        <v>-7.6598920840115228E-2</v>
      </c>
      <c r="EB69" s="11">
        <f t="shared" ref="EB69:FJ69" si="143">EA8/EA$7*EB39</f>
        <v>0.48037998696654977</v>
      </c>
      <c r="EC69" s="11">
        <f t="shared" si="143"/>
        <v>0.90882588689314814</v>
      </c>
      <c r="ED69" s="11">
        <f t="shared" si="143"/>
        <v>0.30218542151002309</v>
      </c>
      <c r="EE69" s="11">
        <f t="shared" si="143"/>
        <v>-2.9989407035240608E-2</v>
      </c>
      <c r="EF69" s="11">
        <f t="shared" si="143"/>
        <v>-9.7180960057598936E-2</v>
      </c>
      <c r="EG69" s="11">
        <f t="shared" si="143"/>
        <v>-0.10446688338436788</v>
      </c>
      <c r="EH69" s="11">
        <f t="shared" si="143"/>
        <v>-2.9990997483193983E-2</v>
      </c>
      <c r="EI69" s="11">
        <f t="shared" si="143"/>
        <v>9.0178076735295598E-2</v>
      </c>
      <c r="EJ69" s="11">
        <f t="shared" si="143"/>
        <v>4.4788472562000123E-2</v>
      </c>
      <c r="EK69" s="11">
        <f t="shared" si="143"/>
        <v>-0.12577260563893036</v>
      </c>
      <c r="EL69" s="11">
        <f t="shared" si="143"/>
        <v>-2.6084371748637212</v>
      </c>
      <c r="EM69" s="11">
        <f t="shared" si="143"/>
        <v>0.68562753397078269</v>
      </c>
      <c r="EN69" s="12">
        <f t="shared" si="143"/>
        <v>-0.78445250318415716</v>
      </c>
      <c r="EO69" s="12">
        <f t="shared" si="143"/>
        <v>4.0654287159965627E-3</v>
      </c>
      <c r="EP69" s="12">
        <f t="shared" si="143"/>
        <v>-4.6571793436262762E-2</v>
      </c>
      <c r="EQ69" s="12">
        <f t="shared" si="143"/>
        <v>-2.618138680307627E-2</v>
      </c>
      <c r="ER69" s="12">
        <f t="shared" si="143"/>
        <v>0.15422453799608801</v>
      </c>
      <c r="ES69" s="12">
        <f t="shared" si="143"/>
        <v>0.16740187247164828</v>
      </c>
      <c r="ET69" s="12">
        <f t="shared" si="143"/>
        <v>0.19036572323090678</v>
      </c>
      <c r="EU69" s="12">
        <f t="shared" si="143"/>
        <v>0.22876457170164444</v>
      </c>
      <c r="EV69" s="12">
        <f t="shared" si="143"/>
        <v>0.22594425839411603</v>
      </c>
      <c r="EW69" s="12">
        <f t="shared" si="143"/>
        <v>0.27137314471002627</v>
      </c>
      <c r="EX69" s="12">
        <f t="shared" si="143"/>
        <v>0.28614248276333071</v>
      </c>
      <c r="EY69" s="12">
        <f t="shared" si="143"/>
        <v>0.28511108125104656</v>
      </c>
      <c r="EZ69" s="12">
        <f t="shared" si="143"/>
        <v>0.25153976199099659</v>
      </c>
      <c r="FA69" s="12">
        <f t="shared" si="143"/>
        <v>0.23502773130103519</v>
      </c>
      <c r="FB69" s="12">
        <f t="shared" si="143"/>
        <v>0.2628261488548872</v>
      </c>
      <c r="FC69" s="12">
        <f t="shared" si="143"/>
        <v>0.20870626937739623</v>
      </c>
      <c r="FD69" s="12">
        <f t="shared" si="143"/>
        <v>0.23068776485921022</v>
      </c>
      <c r="FE69" s="12">
        <f t="shared" si="143"/>
        <v>0.18720926235539637</v>
      </c>
      <c r="FF69" s="12">
        <f t="shared" si="143"/>
        <v>0.1982207141847715</v>
      </c>
      <c r="FG69" s="12">
        <f t="shared" si="143"/>
        <v>0.18450216442657522</v>
      </c>
      <c r="FH69" s="12">
        <f t="shared" si="143"/>
        <v>0.18064740268750387</v>
      </c>
      <c r="FI69" s="12">
        <f t="shared" si="143"/>
        <v>0.18295576184822387</v>
      </c>
      <c r="FJ69" s="12">
        <f t="shared" si="143"/>
        <v>0.16048458744272592</v>
      </c>
    </row>
    <row r="70" spans="2:166" x14ac:dyDescent="0.2">
      <c r="B70" t="str">
        <f t="shared" si="133"/>
        <v xml:space="preserve">   Mining, Logging and Construction</v>
      </c>
      <c r="C70" s="11"/>
      <c r="D70" s="11">
        <f t="shared" ref="D70:AI70" si="144">C9/C$7*D40</f>
        <v>0.80371733592452965</v>
      </c>
      <c r="E70" s="11">
        <f t="shared" si="144"/>
        <v>0</v>
      </c>
      <c r="F70" s="11">
        <f t="shared" si="144"/>
        <v>-1.092404967226881</v>
      </c>
      <c r="G70" s="11">
        <f t="shared" si="144"/>
        <v>-0.1894376033309301</v>
      </c>
      <c r="H70" s="11">
        <f t="shared" si="144"/>
        <v>-0.20169729376368215</v>
      </c>
      <c r="I70" s="11">
        <f t="shared" si="144"/>
        <v>0.26846665609410042</v>
      </c>
      <c r="J70" s="11">
        <f t="shared" si="144"/>
        <v>0.10800211687128367</v>
      </c>
      <c r="K70" s="11">
        <f t="shared" si="144"/>
        <v>0.21781760651596696</v>
      </c>
      <c r="L70" s="11">
        <f t="shared" si="144"/>
        <v>0.47609214051868254</v>
      </c>
      <c r="M70" s="11">
        <f t="shared" si="144"/>
        <v>-0.24400812887275219</v>
      </c>
      <c r="N70" s="11">
        <f t="shared" si="144"/>
        <v>-0.278314289626719</v>
      </c>
      <c r="O70" s="11">
        <f t="shared" si="144"/>
        <v>-0.42378474011047734</v>
      </c>
      <c r="P70" s="11">
        <f t="shared" si="144"/>
        <v>-0.56512639374667262</v>
      </c>
      <c r="Q70" s="11">
        <f t="shared" si="144"/>
        <v>2.3489273061585981E-2</v>
      </c>
      <c r="R70" s="11">
        <f t="shared" si="144"/>
        <v>-1.1545051850352865E-2</v>
      </c>
      <c r="S70" s="11">
        <f t="shared" si="144"/>
        <v>-0.15075394482581539</v>
      </c>
      <c r="T70" s="11">
        <f t="shared" si="144"/>
        <v>-5.8094986296534708E-2</v>
      </c>
      <c r="U70" s="11">
        <f t="shared" si="144"/>
        <v>-9.2266583412236217E-2</v>
      </c>
      <c r="V70" s="11">
        <f t="shared" si="144"/>
        <v>0.27105509166887287</v>
      </c>
      <c r="W70" s="11">
        <f t="shared" si="144"/>
        <v>0.12717619421201323</v>
      </c>
      <c r="X70" s="11">
        <f t="shared" si="144"/>
        <v>0</v>
      </c>
      <c r="Y70" s="11">
        <f t="shared" si="144"/>
        <v>0</v>
      </c>
      <c r="Z70" s="11">
        <f t="shared" si="144"/>
        <v>-0.34201366209643297</v>
      </c>
      <c r="AA70" s="11">
        <f t="shared" si="144"/>
        <v>0.47185835478774646</v>
      </c>
      <c r="AB70" s="11">
        <f t="shared" si="144"/>
        <v>0.28409861027771793</v>
      </c>
      <c r="AC70" s="11">
        <f t="shared" si="144"/>
        <v>0.33944352798007615</v>
      </c>
      <c r="AD70" s="11">
        <f t="shared" si="144"/>
        <v>0.67455289125560247</v>
      </c>
      <c r="AE70" s="11">
        <f t="shared" si="144"/>
        <v>0.84094977968078921</v>
      </c>
      <c r="AF70" s="11">
        <f t="shared" si="144"/>
        <v>0.19353534301360617</v>
      </c>
      <c r="AG70" s="11">
        <f t="shared" si="144"/>
        <v>0.27564526638012798</v>
      </c>
      <c r="AH70" s="11">
        <f t="shared" si="144"/>
        <v>0.84903154596325769</v>
      </c>
      <c r="AI70" s="11">
        <f t="shared" si="144"/>
        <v>2.0285370080317326E-2</v>
      </c>
      <c r="AJ70" s="11">
        <f t="shared" ref="AJ70:BO70" si="145">AI9/AI$7*AJ40</f>
        <v>0.59600667043890265</v>
      </c>
      <c r="AK70" s="11">
        <f t="shared" si="145"/>
        <v>0.54440750486811018</v>
      </c>
      <c r="AL70" s="11">
        <f t="shared" si="145"/>
        <v>0.66656828307275551</v>
      </c>
      <c r="AM70" s="11">
        <f t="shared" si="145"/>
        <v>0.20738503165994021</v>
      </c>
      <c r="AN70" s="11">
        <f t="shared" si="145"/>
        <v>0.53258456645061747</v>
      </c>
      <c r="AO70" s="11">
        <f t="shared" si="145"/>
        <v>0.58184597213425893</v>
      </c>
      <c r="AP70" s="11">
        <f t="shared" si="145"/>
        <v>0.40328623950621068</v>
      </c>
      <c r="AQ70" s="11">
        <f t="shared" si="145"/>
        <v>0.48068618271082991</v>
      </c>
      <c r="AR70" s="11">
        <f t="shared" si="145"/>
        <v>0.30945008227126947</v>
      </c>
      <c r="AS70" s="11">
        <f t="shared" si="145"/>
        <v>4.7292785439624278E-2</v>
      </c>
      <c r="AT70" s="11">
        <f t="shared" si="145"/>
        <v>0.43375204675725632</v>
      </c>
      <c r="AU70" s="11">
        <f t="shared" si="145"/>
        <v>-3.7260631191762081E-2</v>
      </c>
      <c r="AV70" s="11">
        <f t="shared" si="145"/>
        <v>-0.68324285090000791</v>
      </c>
      <c r="AW70" s="11">
        <f t="shared" si="145"/>
        <v>-0.39628833588088858</v>
      </c>
      <c r="AX70" s="11">
        <f t="shared" si="145"/>
        <v>-0.95780823448455821</v>
      </c>
      <c r="AY70" s="11">
        <f t="shared" si="145"/>
        <v>-0.10607221057830907</v>
      </c>
      <c r="AZ70" s="11">
        <f t="shared" si="145"/>
        <v>-0.48540227235299688</v>
      </c>
      <c r="BA70" s="11">
        <f t="shared" si="145"/>
        <v>3.9652785646617998E-2</v>
      </c>
      <c r="BB70" s="11">
        <f t="shared" si="145"/>
        <v>-0.26154629157345993</v>
      </c>
      <c r="BC70" s="11">
        <f t="shared" si="145"/>
        <v>-0.29090056347301546</v>
      </c>
      <c r="BD70" s="11">
        <f t="shared" si="145"/>
        <v>-9.9138094028247883E-3</v>
      </c>
      <c r="BE70" s="11">
        <f t="shared" si="145"/>
        <v>2.9925124333718859E-2</v>
      </c>
      <c r="BF70" s="11">
        <f t="shared" si="145"/>
        <v>0.28403250130098101</v>
      </c>
      <c r="BG70" s="11">
        <f t="shared" si="145"/>
        <v>0.25241812775434014</v>
      </c>
      <c r="BH70" s="11">
        <f t="shared" si="145"/>
        <v>9.9416095461816005E-3</v>
      </c>
      <c r="BI70" s="11">
        <f t="shared" si="145"/>
        <v>0.11961964680106014</v>
      </c>
      <c r="BJ70" s="11">
        <f t="shared" si="145"/>
        <v>0.58301907621182381</v>
      </c>
      <c r="BK70" s="11">
        <f t="shared" si="145"/>
        <v>0.2587563005560643</v>
      </c>
      <c r="BL70" s="11">
        <f t="shared" si="145"/>
        <v>0.50281573199551222</v>
      </c>
      <c r="BM70" s="11">
        <f t="shared" si="145"/>
        <v>0.76900550814175739</v>
      </c>
      <c r="BN70" s="11">
        <f t="shared" si="145"/>
        <v>0.77333348372396193</v>
      </c>
      <c r="BO70" s="11">
        <f t="shared" si="145"/>
        <v>0.70175839441799592</v>
      </c>
      <c r="BP70" s="11">
        <f t="shared" ref="BP70:CU70" si="146">BO9/BO$7*BP40</f>
        <v>0.68568984933020183</v>
      </c>
      <c r="BQ70" s="11">
        <f t="shared" si="146"/>
        <v>0.28514498542569422</v>
      </c>
      <c r="BR70" s="11">
        <f t="shared" si="146"/>
        <v>0.2735635019724374</v>
      </c>
      <c r="BS70" s="11">
        <f t="shared" si="146"/>
        <v>1.0252779894049495</v>
      </c>
      <c r="BT70" s="11">
        <f t="shared" si="146"/>
        <v>0.96160859901911877</v>
      </c>
      <c r="BU70" s="11">
        <f t="shared" si="146"/>
        <v>0.22960946300338647</v>
      </c>
      <c r="BV70" s="11">
        <f t="shared" si="146"/>
        <v>1.8033746706919908E-2</v>
      </c>
      <c r="BW70" s="11">
        <f t="shared" si="146"/>
        <v>-0.22110399631193922</v>
      </c>
      <c r="BX70" s="11">
        <f t="shared" si="146"/>
        <v>-0.44237928355317263</v>
      </c>
      <c r="BY70" s="11">
        <f t="shared" si="146"/>
        <v>-0.45091952539951508</v>
      </c>
      <c r="BZ70" s="11">
        <f t="shared" si="146"/>
        <v>-1.3902143543982515</v>
      </c>
      <c r="CA70" s="11">
        <f t="shared" si="146"/>
        <v>-1.9712003613282867</v>
      </c>
      <c r="CB70" s="11">
        <f t="shared" si="146"/>
        <v>-1.5201052489105484</v>
      </c>
      <c r="CC70" s="11">
        <f t="shared" si="146"/>
        <v>-1.1458820938551744</v>
      </c>
      <c r="CD70" s="11">
        <f t="shared" si="146"/>
        <v>-0.8862778469645789</v>
      </c>
      <c r="CE70" s="11">
        <f t="shared" si="146"/>
        <v>-0.56689037552249943</v>
      </c>
      <c r="CF70" s="11">
        <f t="shared" si="146"/>
        <v>-0.35474955341415926</v>
      </c>
      <c r="CG70" s="11">
        <f t="shared" si="146"/>
        <v>-7.6041365769489999E-2</v>
      </c>
      <c r="CH70" s="11">
        <f t="shared" si="146"/>
        <v>-0.15080932146494558</v>
      </c>
      <c r="CI70" s="11">
        <f t="shared" si="146"/>
        <v>-0.45646927436535878</v>
      </c>
      <c r="CJ70" s="11">
        <f t="shared" si="146"/>
        <v>0</v>
      </c>
      <c r="CK70" s="11">
        <f t="shared" si="146"/>
        <v>0.11383280708529551</v>
      </c>
      <c r="CL70" s="11">
        <f t="shared" si="146"/>
        <v>0</v>
      </c>
      <c r="CM70" s="11">
        <f t="shared" si="146"/>
        <v>8.4225867816297914E-2</v>
      </c>
      <c r="CN70" s="11">
        <f t="shared" si="146"/>
        <v>0.50008495032544797</v>
      </c>
      <c r="CO70" s="11">
        <f t="shared" si="146"/>
        <v>0.33864367195421385</v>
      </c>
      <c r="CP70" s="11">
        <f t="shared" si="146"/>
        <v>0.54197866790906835</v>
      </c>
      <c r="CQ70" s="11">
        <f t="shared" si="146"/>
        <v>0.41010781836128479</v>
      </c>
      <c r="CR70" s="11">
        <f t="shared" si="146"/>
        <v>0.30291239426969868</v>
      </c>
      <c r="CS70" s="11">
        <f t="shared" si="146"/>
        <v>0.55758724190138598</v>
      </c>
      <c r="CT70" s="11">
        <f t="shared" si="146"/>
        <v>0.20691018935191408</v>
      </c>
      <c r="CU70" s="11">
        <f t="shared" si="146"/>
        <v>0.32379605574675235</v>
      </c>
      <c r="CV70" s="11">
        <f t="shared" ref="CV70:EA70" si="147">CU9/CU$7*CV40</f>
        <v>0.2850669763465708</v>
      </c>
      <c r="CW70" s="11">
        <f t="shared" si="147"/>
        <v>0.82982662833957643</v>
      </c>
      <c r="CX70" s="11">
        <f t="shared" si="147"/>
        <v>0.83813338200026588</v>
      </c>
      <c r="CY70" s="11">
        <f t="shared" si="147"/>
        <v>0.6423816643299135</v>
      </c>
      <c r="CZ70" s="11">
        <f t="shared" si="147"/>
        <v>0.38282309117329677</v>
      </c>
      <c r="DA70" s="11">
        <f t="shared" si="147"/>
        <v>0.17020029374353099</v>
      </c>
      <c r="DB70" s="11">
        <f t="shared" si="147"/>
        <v>0.35849796354541508</v>
      </c>
      <c r="DC70" s="11">
        <f t="shared" si="147"/>
        <v>0.59349677487071928</v>
      </c>
      <c r="DD70" s="11">
        <f t="shared" si="147"/>
        <v>0.42172157300072877</v>
      </c>
      <c r="DE70" s="11">
        <f t="shared" si="147"/>
        <v>0.35769699665281429</v>
      </c>
      <c r="DF70" s="11">
        <f t="shared" si="147"/>
        <v>0.23786522722679068</v>
      </c>
      <c r="DG70" s="11">
        <f t="shared" si="147"/>
        <v>0.33658406978585653</v>
      </c>
      <c r="DH70" s="11">
        <f t="shared" si="147"/>
        <v>0.21048084983270918</v>
      </c>
      <c r="DI70" s="11">
        <f t="shared" si="147"/>
        <v>0.10368509651905965</v>
      </c>
      <c r="DJ70" s="11">
        <f t="shared" si="147"/>
        <v>0.26493142809455278</v>
      </c>
      <c r="DK70" s="11">
        <f t="shared" si="147"/>
        <v>0.55258682811095206</v>
      </c>
      <c r="DL70" s="11">
        <f t="shared" si="147"/>
        <v>0.27755275962611403</v>
      </c>
      <c r="DM70" s="11">
        <f t="shared" si="147"/>
        <v>0.26037100115378409</v>
      </c>
      <c r="DN70" s="11">
        <f t="shared" si="147"/>
        <v>0.29108385260306929</v>
      </c>
      <c r="DO70" s="11">
        <f t="shared" si="147"/>
        <v>-0.32311058296752304</v>
      </c>
      <c r="DP70" s="11">
        <f t="shared" si="147"/>
        <v>0.35160194628823022</v>
      </c>
      <c r="DQ70" s="11">
        <f t="shared" si="147"/>
        <v>5.326949642848814E-2</v>
      </c>
      <c r="DR70" s="11">
        <f t="shared" si="147"/>
        <v>1.5062698861244591E-2</v>
      </c>
      <c r="DS70" s="11">
        <f t="shared" si="147"/>
        <v>0.11319485933881049</v>
      </c>
      <c r="DT70" s="42">
        <f t="shared" si="147"/>
        <v>-2.3440710271781002</v>
      </c>
      <c r="DU70" s="42">
        <f t="shared" si="147"/>
        <v>2.2564843457819177</v>
      </c>
      <c r="DV70" s="42">
        <f t="shared" si="147"/>
        <v>0.60919342615814553</v>
      </c>
      <c r="DW70" s="11">
        <f t="shared" si="147"/>
        <v>8.9464954405190839E-2</v>
      </c>
      <c r="DX70" s="11">
        <f t="shared" si="147"/>
        <v>0.27168626278603242</v>
      </c>
      <c r="DY70" s="11">
        <f t="shared" si="147"/>
        <v>8.0283426194566687E-2</v>
      </c>
      <c r="DZ70" s="11">
        <f t="shared" si="147"/>
        <v>0.23006095064173415</v>
      </c>
      <c r="EA70" s="11">
        <f t="shared" si="147"/>
        <v>-0.38212995003430128</v>
      </c>
      <c r="EB70" s="11">
        <f t="shared" ref="EB70:FJ70" si="148">EA9/EA$7*EB40</f>
        <v>0.30401454687103113</v>
      </c>
      <c r="EC70" s="11">
        <f t="shared" si="148"/>
        <v>0.44425601403100595</v>
      </c>
      <c r="ED70" s="11">
        <f t="shared" si="148"/>
        <v>7.4983350703452037E-3</v>
      </c>
      <c r="EE70" s="11">
        <f t="shared" si="148"/>
        <v>-0.12655076457172493</v>
      </c>
      <c r="EF70" s="11">
        <f t="shared" si="148"/>
        <v>-0.27977837461464033</v>
      </c>
      <c r="EG70" s="11">
        <f t="shared" si="148"/>
        <v>-0.42222743015687414</v>
      </c>
      <c r="EH70" s="11">
        <f t="shared" si="148"/>
        <v>-0.38052125425591049</v>
      </c>
      <c r="EI70" s="11">
        <f t="shared" si="148"/>
        <v>-0.19975443349650973</v>
      </c>
      <c r="EJ70" s="11">
        <f t="shared" si="148"/>
        <v>-0.12568812490065109</v>
      </c>
      <c r="EK70" s="11">
        <f t="shared" si="148"/>
        <v>-0.14699680077687197</v>
      </c>
      <c r="EL70" s="11">
        <f t="shared" si="148"/>
        <v>-0.35401751647921575</v>
      </c>
      <c r="EM70" s="11">
        <f t="shared" si="148"/>
        <v>-0.63584346759323651</v>
      </c>
      <c r="EN70" s="12">
        <f t="shared" si="148"/>
        <v>-0.38147265157251758</v>
      </c>
      <c r="EO70" s="12">
        <f t="shared" si="148"/>
        <v>-0.15194203686465321</v>
      </c>
      <c r="EP70" s="12">
        <f t="shared" si="148"/>
        <v>-0.11242353946764605</v>
      </c>
      <c r="EQ70" s="12">
        <f t="shared" si="148"/>
        <v>-6.0569401612842189E-2</v>
      </c>
      <c r="ER70" s="12">
        <f t="shared" si="148"/>
        <v>3.6701588375419904E-2</v>
      </c>
      <c r="ES70" s="12">
        <f t="shared" si="148"/>
        <v>5.180022016973234E-2</v>
      </c>
      <c r="ET70" s="12">
        <f t="shared" si="148"/>
        <v>9.6990031063892479E-2</v>
      </c>
      <c r="EU70" s="12">
        <f t="shared" si="148"/>
        <v>0.11422006320336592</v>
      </c>
      <c r="EV70" s="12">
        <f t="shared" si="148"/>
        <v>0.11245361019897793</v>
      </c>
      <c r="EW70" s="12">
        <f t="shared" si="148"/>
        <v>0.13881533744306923</v>
      </c>
      <c r="EX70" s="12">
        <f t="shared" si="148"/>
        <v>0.15262450327214391</v>
      </c>
      <c r="EY70" s="12">
        <f t="shared" si="148"/>
        <v>0.1478561244192407</v>
      </c>
      <c r="EZ70" s="12">
        <f t="shared" si="148"/>
        <v>0.1392311936916534</v>
      </c>
      <c r="FA70" s="12">
        <f t="shared" si="148"/>
        <v>0.14885368436228347</v>
      </c>
      <c r="FB70" s="12">
        <f t="shared" si="148"/>
        <v>0.15288591576100746</v>
      </c>
      <c r="FC70" s="12">
        <f t="shared" si="148"/>
        <v>0.12981009290506842</v>
      </c>
      <c r="FD70" s="12">
        <f t="shared" si="148"/>
        <v>0.12936163223698582</v>
      </c>
      <c r="FE70" s="12">
        <f t="shared" si="148"/>
        <v>0.11704358430580782</v>
      </c>
      <c r="FF70" s="12">
        <f t="shared" si="148"/>
        <v>0.12432652412207058</v>
      </c>
      <c r="FG70" s="12">
        <f t="shared" si="148"/>
        <v>0.10417824029597178</v>
      </c>
      <c r="FH70" s="12">
        <f t="shared" si="148"/>
        <v>9.7931532278768024E-2</v>
      </c>
      <c r="FI70" s="12">
        <f t="shared" si="148"/>
        <v>9.7038542064405861E-2</v>
      </c>
      <c r="FJ70" s="12">
        <f t="shared" si="148"/>
        <v>8.3093849047095991E-2</v>
      </c>
    </row>
    <row r="71" spans="2:166" x14ac:dyDescent="0.2">
      <c r="B71" t="str">
        <f t="shared" si="133"/>
        <v xml:space="preserve">   Manufacturing</v>
      </c>
      <c r="C71" s="11"/>
      <c r="D71" s="11">
        <f t="shared" ref="D71:AI71" si="149">C10/C$7*D41</f>
        <v>-0.38568242755456084</v>
      </c>
      <c r="E71" s="11">
        <f t="shared" si="149"/>
        <v>0.62099511832030574</v>
      </c>
      <c r="F71" s="11">
        <f t="shared" si="149"/>
        <v>-1.1170903267089578</v>
      </c>
      <c r="G71" s="11">
        <f t="shared" si="149"/>
        <v>-0.79082862524519471</v>
      </c>
      <c r="H71" s="11">
        <f t="shared" si="149"/>
        <v>-0.14392902245884887</v>
      </c>
      <c r="I71" s="11">
        <f t="shared" si="149"/>
        <v>0.66801119176295953</v>
      </c>
      <c r="J71" s="11">
        <f t="shared" si="149"/>
        <v>-0.86620379583587881</v>
      </c>
      <c r="K71" s="11">
        <f t="shared" si="149"/>
        <v>-0.28461786061236388</v>
      </c>
      <c r="L71" s="11">
        <f t="shared" si="149"/>
        <v>-0.2590119709346505</v>
      </c>
      <c r="M71" s="11">
        <f t="shared" si="149"/>
        <v>-0.4678715009406188</v>
      </c>
      <c r="N71" s="11">
        <f t="shared" si="149"/>
        <v>-1.2654281563740633</v>
      </c>
      <c r="O71" s="11">
        <f t="shared" si="149"/>
        <v>-1.3405716639017082</v>
      </c>
      <c r="P71" s="11">
        <f t="shared" si="149"/>
        <v>-0.62703596825455032</v>
      </c>
      <c r="Q71" s="11">
        <f t="shared" si="149"/>
        <v>0.56975271647755044</v>
      </c>
      <c r="R71" s="11">
        <f t="shared" si="149"/>
        <v>-2.791517701912666</v>
      </c>
      <c r="S71" s="11">
        <f t="shared" si="149"/>
        <v>-1.1193165828416869</v>
      </c>
      <c r="T71" s="11">
        <f t="shared" si="149"/>
        <v>-0.27822045512623955</v>
      </c>
      <c r="U71" s="11">
        <f t="shared" si="149"/>
        <v>-4.6395101496114061E-2</v>
      </c>
      <c r="V71" s="11">
        <f t="shared" si="149"/>
        <v>-0.28699559118698148</v>
      </c>
      <c r="W71" s="11">
        <f t="shared" si="149"/>
        <v>0.92468577340090652</v>
      </c>
      <c r="X71" s="11">
        <f t="shared" si="149"/>
        <v>-0.69298820543430217</v>
      </c>
      <c r="Y71" s="11">
        <f t="shared" si="149"/>
        <v>-1.4249515855168231</v>
      </c>
      <c r="Z71" s="11">
        <f t="shared" si="149"/>
        <v>-4.8098005364210303</v>
      </c>
      <c r="AA71" s="11">
        <f t="shared" si="149"/>
        <v>6.6055720807927116</v>
      </c>
      <c r="AB71" s="11">
        <f t="shared" si="149"/>
        <v>1.3216457841306872</v>
      </c>
      <c r="AC71" s="11">
        <f t="shared" si="149"/>
        <v>1.5700427225734654</v>
      </c>
      <c r="AD71" s="11">
        <f t="shared" si="149"/>
        <v>1.9871057133427792</v>
      </c>
      <c r="AE71" s="11">
        <f t="shared" si="149"/>
        <v>1.9407744264813294</v>
      </c>
      <c r="AF71" s="11">
        <f t="shared" si="149"/>
        <v>1.9739737294362165</v>
      </c>
      <c r="AG71" s="11">
        <f t="shared" si="149"/>
        <v>2.0234244973433277</v>
      </c>
      <c r="AH71" s="11">
        <f t="shared" si="149"/>
        <v>1.8750082682817832</v>
      </c>
      <c r="AI71" s="11">
        <f t="shared" si="149"/>
        <v>0.152449377995587</v>
      </c>
      <c r="AJ71" s="11">
        <f t="shared" ref="AJ71:BO71" si="150">AI10/AI$7*AJ41</f>
        <v>0.71451337222048827</v>
      </c>
      <c r="AK71" s="11">
        <f t="shared" si="150"/>
        <v>1.4564700845065203E-14</v>
      </c>
      <c r="AL71" s="11">
        <f t="shared" si="150"/>
        <v>-0.83753116487384638</v>
      </c>
      <c r="AM71" s="11">
        <f t="shared" si="150"/>
        <v>-1.8340043458280133</v>
      </c>
      <c r="AN71" s="11">
        <f t="shared" si="150"/>
        <v>-1.2606275998141112</v>
      </c>
      <c r="AO71" s="11">
        <f t="shared" si="150"/>
        <v>-1.4438899669191063</v>
      </c>
      <c r="AP71" s="11">
        <f t="shared" si="150"/>
        <v>-0.97205144420119738</v>
      </c>
      <c r="AQ71" s="11">
        <f t="shared" si="150"/>
        <v>-2.0665070642998202</v>
      </c>
      <c r="AR71" s="11">
        <f t="shared" si="150"/>
        <v>0.38353687829180161</v>
      </c>
      <c r="AS71" s="11">
        <f t="shared" si="150"/>
        <v>-0.44704871862608203</v>
      </c>
      <c r="AT71" s="11">
        <f t="shared" si="150"/>
        <v>-0.45414892469673152</v>
      </c>
      <c r="AU71" s="11">
        <f t="shared" si="150"/>
        <v>-0.73123779811530409</v>
      </c>
      <c r="AV71" s="11">
        <f t="shared" si="150"/>
        <v>-0.25179271838268702</v>
      </c>
      <c r="AW71" s="11">
        <f t="shared" si="150"/>
        <v>-0.327797932258307</v>
      </c>
      <c r="AX71" s="11">
        <f t="shared" si="150"/>
        <v>-1.5501924352926224</v>
      </c>
      <c r="AY71" s="11">
        <f t="shared" si="150"/>
        <v>-2.3547203524065536</v>
      </c>
      <c r="AZ71" s="11">
        <f t="shared" si="150"/>
        <v>-1.0284144945038014</v>
      </c>
      <c r="BA71" s="11">
        <f t="shared" si="150"/>
        <v>-1.1534642072530463</v>
      </c>
      <c r="BB71" s="11">
        <f t="shared" si="150"/>
        <v>-1.1763388209706815</v>
      </c>
      <c r="BC71" s="11">
        <f t="shared" si="150"/>
        <v>-1.3603561890156501</v>
      </c>
      <c r="BD71" s="11">
        <f t="shared" si="150"/>
        <v>-0.9228812109512472</v>
      </c>
      <c r="BE71" s="11">
        <f t="shared" si="150"/>
        <v>-0.65222351064821571</v>
      </c>
      <c r="BF71" s="11">
        <f t="shared" si="150"/>
        <v>-0.60452156476188423</v>
      </c>
      <c r="BG71" s="11">
        <f t="shared" si="150"/>
        <v>-0.31437464011680644</v>
      </c>
      <c r="BH71" s="11">
        <f t="shared" si="150"/>
        <v>6.9714999328043911E-2</v>
      </c>
      <c r="BI71" s="11">
        <f t="shared" si="150"/>
        <v>0.23936603112564234</v>
      </c>
      <c r="BJ71" s="11">
        <f t="shared" si="150"/>
        <v>0.50156570338854045</v>
      </c>
      <c r="BK71" s="11">
        <f t="shared" si="150"/>
        <v>0.47769143820128862</v>
      </c>
      <c r="BL71" s="11">
        <f t="shared" si="150"/>
        <v>0.9250400704137135</v>
      </c>
      <c r="BM71" s="11">
        <f t="shared" si="150"/>
        <v>-0.58690595944747026</v>
      </c>
      <c r="BN71" s="11">
        <f t="shared" si="150"/>
        <v>1.9534680417597183</v>
      </c>
      <c r="BO71" s="11">
        <f t="shared" si="150"/>
        <v>0.70917216432465746</v>
      </c>
      <c r="BP71" s="11">
        <f t="shared" ref="BP71:CU71" si="151">BO10/BO$7*BP41</f>
        <v>0.42999578098540892</v>
      </c>
      <c r="BQ71" s="11">
        <f t="shared" si="151"/>
        <v>0.38833384107299879</v>
      </c>
      <c r="BR71" s="11">
        <f t="shared" si="151"/>
        <v>0.49077348477466226</v>
      </c>
      <c r="BS71" s="11">
        <f t="shared" si="151"/>
        <v>0.44984154794628012</v>
      </c>
      <c r="BT71" s="11">
        <f t="shared" si="151"/>
        <v>0.29520385630309032</v>
      </c>
      <c r="BU71" s="11">
        <f t="shared" si="151"/>
        <v>0.64851417052929705</v>
      </c>
      <c r="BV71" s="11">
        <f t="shared" si="151"/>
        <v>0.32777750108340697</v>
      </c>
      <c r="BW71" s="11">
        <f t="shared" si="151"/>
        <v>0.28011844633834171</v>
      </c>
      <c r="BX71" s="11">
        <f t="shared" si="151"/>
        <v>-7.1007377560774201E-2</v>
      </c>
      <c r="BY71" s="11">
        <f t="shared" si="151"/>
        <v>-6.2189617307598519E-2</v>
      </c>
      <c r="BZ71" s="11">
        <f t="shared" si="151"/>
        <v>-2.437824551001988</v>
      </c>
      <c r="CA71" s="11">
        <f t="shared" si="151"/>
        <v>0.63778569760614712</v>
      </c>
      <c r="CB71" s="11">
        <f t="shared" si="151"/>
        <v>-1.4571526029344757</v>
      </c>
      <c r="CC71" s="11">
        <f t="shared" si="151"/>
        <v>-0.91875847158676383</v>
      </c>
      <c r="CD71" s="11">
        <f t="shared" si="151"/>
        <v>-0.61339082210072626</v>
      </c>
      <c r="CE71" s="11">
        <f t="shared" si="151"/>
        <v>-0.19942043738299003</v>
      </c>
      <c r="CF71" s="11">
        <f t="shared" si="151"/>
        <v>-1.9193982775837115E-2</v>
      </c>
      <c r="CG71" s="11">
        <f t="shared" si="151"/>
        <v>7.6707757049045575E-2</v>
      </c>
      <c r="CH71" s="11">
        <f t="shared" si="151"/>
        <v>0.4063526457914941</v>
      </c>
      <c r="CI71" s="11">
        <f t="shared" si="151"/>
        <v>0.62008134919220059</v>
      </c>
      <c r="CJ71" s="11">
        <f t="shared" si="151"/>
        <v>0.88638482602301039</v>
      </c>
      <c r="CK71" s="11">
        <f t="shared" si="151"/>
        <v>0.89017526999519658</v>
      </c>
      <c r="CL71" s="11">
        <f t="shared" si="151"/>
        <v>0.77633910745040036</v>
      </c>
      <c r="CM71" s="11">
        <f t="shared" si="151"/>
        <v>0.46224656064134351</v>
      </c>
      <c r="CN71" s="11">
        <f t="shared" si="151"/>
        <v>0.5643759377467652</v>
      </c>
      <c r="CO71" s="11">
        <f t="shared" si="151"/>
        <v>0.54973134647536215</v>
      </c>
      <c r="CP71" s="11">
        <f t="shared" si="151"/>
        <v>0.37826067056284851</v>
      </c>
      <c r="CQ71" s="11">
        <f t="shared" si="151"/>
        <v>0.22739090158619027</v>
      </c>
      <c r="CR71" s="11">
        <f t="shared" si="151"/>
        <v>2.6925269845953163E-2</v>
      </c>
      <c r="CS71" s="11">
        <f t="shared" si="151"/>
        <v>-8.0004473818689067E-2</v>
      </c>
      <c r="CT71" s="11">
        <f t="shared" si="151"/>
        <v>-3.5385670685236674E-2</v>
      </c>
      <c r="CU71" s="11">
        <f t="shared" si="151"/>
        <v>-0.15719998640878288</v>
      </c>
      <c r="CV71" s="11">
        <f t="shared" ref="CV71:EA71" si="152">CU10/CU$7*CV41</f>
        <v>5.2424651681793263E-2</v>
      </c>
      <c r="CW71" s="11">
        <f t="shared" si="152"/>
        <v>0.14858036405172467</v>
      </c>
      <c r="CX71" s="11">
        <f t="shared" si="152"/>
        <v>1.7211437046603967E-2</v>
      </c>
      <c r="CY71" s="11">
        <f t="shared" si="152"/>
        <v>0.13733057102930513</v>
      </c>
      <c r="CZ71" s="11">
        <f t="shared" si="152"/>
        <v>-0.1013902708170091</v>
      </c>
      <c r="DA71" s="11">
        <f t="shared" si="152"/>
        <v>0.23748614056834705</v>
      </c>
      <c r="DB71" s="11">
        <f t="shared" si="152"/>
        <v>-0.14096047233126754</v>
      </c>
      <c r="DC71" s="11">
        <f t="shared" si="152"/>
        <v>-0.13176379537825847</v>
      </c>
      <c r="DD71" s="11">
        <f t="shared" si="152"/>
        <v>-0.13068331282301396</v>
      </c>
      <c r="DE71" s="11">
        <f t="shared" si="152"/>
        <v>-0.44771929219432405</v>
      </c>
      <c r="DF71" s="11">
        <f t="shared" si="152"/>
        <v>-0.59238421970262545</v>
      </c>
      <c r="DG71" s="11">
        <f t="shared" si="152"/>
        <v>-0.39569413908600631</v>
      </c>
      <c r="DH71" s="11">
        <f t="shared" si="152"/>
        <v>-0.23742782618921604</v>
      </c>
      <c r="DI71" s="11">
        <f t="shared" si="152"/>
        <v>-0.65606072066944299</v>
      </c>
      <c r="DJ71" s="11">
        <f t="shared" si="152"/>
        <v>-0.1490963975617671</v>
      </c>
      <c r="DK71" s="11">
        <f t="shared" si="152"/>
        <v>7.0866924586333022E-2</v>
      </c>
      <c r="DL71" s="11">
        <f t="shared" si="152"/>
        <v>0.17265420964927736</v>
      </c>
      <c r="DM71" s="11">
        <f t="shared" si="152"/>
        <v>0.21929105503632967</v>
      </c>
      <c r="DN71" s="11">
        <f t="shared" si="152"/>
        <v>0.62559028400998584</v>
      </c>
      <c r="DO71" s="11">
        <f t="shared" si="152"/>
        <v>0.43693469276542846</v>
      </c>
      <c r="DP71" s="11">
        <f t="shared" si="152"/>
        <v>0.21587228607993317</v>
      </c>
      <c r="DQ71" s="11">
        <f t="shared" si="152"/>
        <v>-1.5159950079677152E-2</v>
      </c>
      <c r="DR71" s="11">
        <f t="shared" si="152"/>
        <v>-8.3585204351975614E-15</v>
      </c>
      <c r="DS71" s="11">
        <f t="shared" si="152"/>
        <v>-0.18591567754369079</v>
      </c>
      <c r="DT71" s="42">
        <f t="shared" si="152"/>
        <v>-2.5739603170281358</v>
      </c>
      <c r="DU71" s="42">
        <f t="shared" si="152"/>
        <v>-1.4974482282410413</v>
      </c>
      <c r="DV71" s="42">
        <f t="shared" si="152"/>
        <v>-0.99290826326105164</v>
      </c>
      <c r="DW71" s="11">
        <f t="shared" si="152"/>
        <v>-0.61395608044957684</v>
      </c>
      <c r="DX71" s="11">
        <f t="shared" si="152"/>
        <v>-0.37448706637410806</v>
      </c>
      <c r="DY71" s="11">
        <f t="shared" si="152"/>
        <v>-6.373614465347642E-2</v>
      </c>
      <c r="DZ71" s="11">
        <f t="shared" si="152"/>
        <v>0.46343777293780031</v>
      </c>
      <c r="EA71" s="11">
        <f t="shared" si="152"/>
        <v>0.31933279935661102</v>
      </c>
      <c r="EB71" s="11">
        <f t="shared" ref="EB71:FJ71" si="153">EA10/EA$7*EB41</f>
        <v>0.17740884438527293</v>
      </c>
      <c r="EC71" s="11">
        <f t="shared" si="153"/>
        <v>0.46489900904468529</v>
      </c>
      <c r="ED71" s="11">
        <f t="shared" si="153"/>
        <v>0.29627743116881561</v>
      </c>
      <c r="EE71" s="11">
        <f t="shared" si="153"/>
        <v>9.7979498957162098E-2</v>
      </c>
      <c r="EF71" s="11">
        <f t="shared" si="153"/>
        <v>0.18897943725804583</v>
      </c>
      <c r="EG71" s="11">
        <f t="shared" si="153"/>
        <v>0.33420700022274202</v>
      </c>
      <c r="EH71" s="11">
        <f t="shared" si="153"/>
        <v>0.36605410354068962</v>
      </c>
      <c r="EI71" s="11">
        <f t="shared" si="153"/>
        <v>0.29621017516721376</v>
      </c>
      <c r="EJ71" s="11">
        <f t="shared" si="153"/>
        <v>0.17279488077967037</v>
      </c>
      <c r="EK71" s="11">
        <f t="shared" si="153"/>
        <v>2.229207243421295E-2</v>
      </c>
      <c r="EL71" s="11">
        <f t="shared" si="153"/>
        <v>-2.1966143185092606</v>
      </c>
      <c r="EM71" s="11">
        <f t="shared" si="153"/>
        <v>1.425673410392869</v>
      </c>
      <c r="EN71" s="12">
        <f t="shared" si="153"/>
        <v>-0.40231873377087246</v>
      </c>
      <c r="EO71" s="12">
        <f t="shared" si="153"/>
        <v>0.15883998267756047</v>
      </c>
      <c r="EP71" s="12">
        <f t="shared" si="153"/>
        <v>6.6932761114524897E-2</v>
      </c>
      <c r="EQ71" s="12">
        <f t="shared" si="153"/>
        <v>3.4677750412069254E-2</v>
      </c>
      <c r="ER71" s="12">
        <f t="shared" si="153"/>
        <v>0.11760740899289249</v>
      </c>
      <c r="ES71" s="12">
        <f t="shared" si="153"/>
        <v>0.11562098371488795</v>
      </c>
      <c r="ET71" s="12">
        <f t="shared" si="153"/>
        <v>9.342051773460025E-2</v>
      </c>
      <c r="EU71" s="12">
        <f t="shared" si="153"/>
        <v>0.11463819807824661</v>
      </c>
      <c r="EV71" s="12">
        <f t="shared" si="153"/>
        <v>0.11354375582406996</v>
      </c>
      <c r="EW71" s="12">
        <f t="shared" si="153"/>
        <v>0.13271839823420287</v>
      </c>
      <c r="EX71" s="12">
        <f t="shared" si="153"/>
        <v>0.13371512968767674</v>
      </c>
      <c r="EY71" s="12">
        <f t="shared" si="153"/>
        <v>0.13739244046767579</v>
      </c>
      <c r="EZ71" s="12">
        <f t="shared" si="153"/>
        <v>0.11253046087782245</v>
      </c>
      <c r="FA71" s="12">
        <f t="shared" si="153"/>
        <v>8.6529340319265888E-2</v>
      </c>
      <c r="FB71" s="12">
        <f t="shared" si="153"/>
        <v>0.11021907097119904</v>
      </c>
      <c r="FC71" s="12">
        <f t="shared" si="153"/>
        <v>7.9163015054256394E-2</v>
      </c>
      <c r="FD71" s="12">
        <f t="shared" si="153"/>
        <v>0.10148598138215532</v>
      </c>
      <c r="FE71" s="12">
        <f t="shared" si="153"/>
        <v>7.0390690449296925E-2</v>
      </c>
      <c r="FF71" s="12">
        <f t="shared" si="153"/>
        <v>7.4162340343840588E-2</v>
      </c>
      <c r="FG71" s="12">
        <f t="shared" si="153"/>
        <v>8.0413830383614868E-2</v>
      </c>
      <c r="FH71" s="12">
        <f t="shared" si="153"/>
        <v>8.2795654758431037E-2</v>
      </c>
      <c r="FI71" s="12">
        <f t="shared" si="153"/>
        <v>8.5986006825317512E-2</v>
      </c>
      <c r="FJ71" s="12">
        <f t="shared" si="153"/>
        <v>7.7455254146103075E-2</v>
      </c>
    </row>
    <row r="72" spans="2:166" x14ac:dyDescent="0.2">
      <c r="B72" t="str">
        <f t="shared" si="133"/>
        <v xml:space="preserve">      Aerospace</v>
      </c>
      <c r="C72" s="11"/>
      <c r="D72" s="11">
        <f t="shared" ref="D72:AI72" si="154">C11/C$7*D42</f>
        <v>-0.53574170827180634</v>
      </c>
      <c r="E72" s="11">
        <f t="shared" si="154"/>
        <v>-0.11977715404241468</v>
      </c>
      <c r="F72" s="11">
        <f t="shared" si="154"/>
        <v>-0.28256669577607951</v>
      </c>
      <c r="G72" s="11">
        <f t="shared" si="154"/>
        <v>0.36465920525336942</v>
      </c>
      <c r="H72" s="11">
        <f t="shared" si="154"/>
        <v>0.12082337892592657</v>
      </c>
      <c r="I72" s="11">
        <f t="shared" si="154"/>
        <v>0.40139063779374312</v>
      </c>
      <c r="J72" s="11">
        <f t="shared" si="154"/>
        <v>-0.42214443958670173</v>
      </c>
      <c r="K72" s="11">
        <f t="shared" si="154"/>
        <v>-0.18949174715323822</v>
      </c>
      <c r="L72" s="11">
        <f t="shared" si="154"/>
        <v>-0.5900225211190121</v>
      </c>
      <c r="M72" s="11">
        <f t="shared" si="154"/>
        <v>-0.5433867405359144</v>
      </c>
      <c r="N72" s="11">
        <f t="shared" si="154"/>
        <v>-0.76769141374820526</v>
      </c>
      <c r="O72" s="11">
        <f t="shared" si="154"/>
        <v>-0.64342899923678321</v>
      </c>
      <c r="P72" s="11">
        <f t="shared" si="154"/>
        <v>-1.0470493547184936</v>
      </c>
      <c r="Q72" s="11">
        <f t="shared" si="154"/>
        <v>-0.67191753368823481</v>
      </c>
      <c r="R72" s="11">
        <f t="shared" si="154"/>
        <v>-1.7833190857377323</v>
      </c>
      <c r="S72" s="11">
        <f t="shared" si="154"/>
        <v>-1.0055574670767735</v>
      </c>
      <c r="T72" s="11">
        <f t="shared" si="154"/>
        <v>-0.62257452162505389</v>
      </c>
      <c r="U72" s="11">
        <f t="shared" si="154"/>
        <v>-0.21827311853687686</v>
      </c>
      <c r="V72" s="11">
        <f t="shared" si="154"/>
        <v>-0.10349386367418216</v>
      </c>
      <c r="W72" s="11">
        <f t="shared" si="154"/>
        <v>-0.26006255931978334</v>
      </c>
      <c r="X72" s="11">
        <f t="shared" si="154"/>
        <v>-0.53072258206190981</v>
      </c>
      <c r="Y72" s="11">
        <f t="shared" si="154"/>
        <v>-2.0375830995735025</v>
      </c>
      <c r="Z72" s="11">
        <f t="shared" si="154"/>
        <v>-4.0460910820021416</v>
      </c>
      <c r="AA72" s="11">
        <f t="shared" si="154"/>
        <v>7.6805778025644589</v>
      </c>
      <c r="AB72" s="11">
        <f t="shared" si="154"/>
        <v>0.80260711112003313</v>
      </c>
      <c r="AC72" s="11">
        <f t="shared" si="154"/>
        <v>1.5942278339933635</v>
      </c>
      <c r="AD72" s="11">
        <f t="shared" si="154"/>
        <v>1.8118488036470788</v>
      </c>
      <c r="AE72" s="11">
        <f t="shared" si="154"/>
        <v>1.799205250953597</v>
      </c>
      <c r="AF72" s="11">
        <f t="shared" si="154"/>
        <v>1.2004403802681254</v>
      </c>
      <c r="AG72" s="11">
        <f t="shared" si="154"/>
        <v>1.7428017704189744</v>
      </c>
      <c r="AH72" s="11">
        <f t="shared" si="154"/>
        <v>1.2380213470235653</v>
      </c>
      <c r="AI72" s="11">
        <f t="shared" si="154"/>
        <v>-1.012367893357362E-2</v>
      </c>
      <c r="AJ72" s="11">
        <f t="shared" ref="AJ72:BO72" si="155">AI11/AI$7*AJ42</f>
        <v>0.29525520482284595</v>
      </c>
      <c r="AK72" s="11">
        <f t="shared" si="155"/>
        <v>-4.9413225794579838E-2</v>
      </c>
      <c r="AL72" s="11">
        <f t="shared" si="155"/>
        <v>-0.62858905867892023</v>
      </c>
      <c r="AM72" s="11">
        <f t="shared" si="155"/>
        <v>-1.2936217215834411</v>
      </c>
      <c r="AN72" s="11">
        <f t="shared" si="155"/>
        <v>-1.3693288638273651</v>
      </c>
      <c r="AO72" s="11">
        <f t="shared" si="155"/>
        <v>-1.2673326762631738</v>
      </c>
      <c r="AP72" s="11">
        <f t="shared" si="155"/>
        <v>-0.97651320124295382</v>
      </c>
      <c r="AQ72" s="11">
        <f t="shared" si="155"/>
        <v>-1.8847008514253631</v>
      </c>
      <c r="AR72" s="11">
        <f t="shared" si="155"/>
        <v>0.88159274240911034</v>
      </c>
      <c r="AS72" s="11">
        <f t="shared" si="155"/>
        <v>-0.21394625696105807</v>
      </c>
      <c r="AT72" s="11">
        <f t="shared" si="155"/>
        <v>-3.7463773380880576E-2</v>
      </c>
      <c r="AU72" s="11">
        <f t="shared" si="155"/>
        <v>9.3931872042409437E-2</v>
      </c>
      <c r="AV72" s="11">
        <f t="shared" si="155"/>
        <v>0.1326229142211291</v>
      </c>
      <c r="AW72" s="11">
        <f t="shared" si="155"/>
        <v>0.2789806203784731</v>
      </c>
      <c r="AX72" s="11">
        <f t="shared" si="155"/>
        <v>-0.45462456119746103</v>
      </c>
      <c r="AY72" s="11">
        <f t="shared" si="155"/>
        <v>-1.65171529642346</v>
      </c>
      <c r="AZ72" s="11">
        <f t="shared" si="155"/>
        <v>-0.75516558170734782</v>
      </c>
      <c r="BA72" s="11">
        <f t="shared" si="155"/>
        <v>-0.80207446681395056</v>
      </c>
      <c r="BB72" s="11">
        <f t="shared" si="155"/>
        <v>-0.53063560084009453</v>
      </c>
      <c r="BC72" s="11">
        <f t="shared" si="155"/>
        <v>-0.97056332720872207</v>
      </c>
      <c r="BD72" s="11">
        <f t="shared" si="155"/>
        <v>-0.61356098627319799</v>
      </c>
      <c r="BE72" s="11">
        <f t="shared" si="155"/>
        <v>-0.58769335440348547</v>
      </c>
      <c r="BF72" s="11">
        <f t="shared" si="155"/>
        <v>-0.42267114158677599</v>
      </c>
      <c r="BG72" s="11">
        <f t="shared" si="155"/>
        <v>-0.3563173410954068</v>
      </c>
      <c r="BH72" s="11">
        <f t="shared" si="155"/>
        <v>-0.10826602296618879</v>
      </c>
      <c r="BI72" s="11">
        <f t="shared" si="155"/>
        <v>8.9710651850651482E-2</v>
      </c>
      <c r="BJ72" s="11">
        <f t="shared" si="155"/>
        <v>0.36603680221495039</v>
      </c>
      <c r="BK72" s="11">
        <f t="shared" si="155"/>
        <v>0.4154096360171125</v>
      </c>
      <c r="BL72" s="11">
        <f t="shared" si="155"/>
        <v>0.48664392192919387</v>
      </c>
      <c r="BM72" s="11">
        <f t="shared" si="155"/>
        <v>-0.74197856102241877</v>
      </c>
      <c r="BN72" s="11">
        <f t="shared" si="155"/>
        <v>2.1072313970398691</v>
      </c>
      <c r="BO72" s="11">
        <f t="shared" si="155"/>
        <v>0.44178708445789266</v>
      </c>
      <c r="BP72" s="11">
        <f t="shared" ref="BP72:CU72" si="156">BO11/BO$7*BP42</f>
        <v>0.25947528835805034</v>
      </c>
      <c r="BQ72" s="11">
        <f t="shared" si="156"/>
        <v>0.49490728056607303</v>
      </c>
      <c r="BR72" s="11">
        <f t="shared" si="156"/>
        <v>0.50107370396190254</v>
      </c>
      <c r="BS72" s="11">
        <f t="shared" si="156"/>
        <v>0.43854939875263854</v>
      </c>
      <c r="BT72" s="11">
        <f t="shared" si="156"/>
        <v>0.32743892007031172</v>
      </c>
      <c r="BU72" s="11">
        <f t="shared" si="156"/>
        <v>0.57631242410323336</v>
      </c>
      <c r="BV72" s="11">
        <f t="shared" si="156"/>
        <v>0.43650190699588104</v>
      </c>
      <c r="BW72" s="11">
        <f t="shared" si="156"/>
        <v>0.35797817999576226</v>
      </c>
      <c r="BX72" s="11">
        <f t="shared" si="156"/>
        <v>0.11660504810959153</v>
      </c>
      <c r="BY72" s="11">
        <f t="shared" si="156"/>
        <v>0.2998885595235507</v>
      </c>
      <c r="BZ72" s="11">
        <f t="shared" si="156"/>
        <v>-1.8104799387925654</v>
      </c>
      <c r="CA72" s="11">
        <f t="shared" si="156"/>
        <v>2.3330128314678942</v>
      </c>
      <c r="CB72" s="11">
        <f t="shared" si="156"/>
        <v>-0.44537510811563952</v>
      </c>
      <c r="CC72" s="11">
        <f t="shared" si="156"/>
        <v>-0.29462599278897711</v>
      </c>
      <c r="CD72" s="11">
        <f t="shared" si="156"/>
        <v>-0.19675804977527547</v>
      </c>
      <c r="CE72" s="11">
        <f t="shared" si="156"/>
        <v>-0.12327172239098107</v>
      </c>
      <c r="CF72" s="11">
        <f t="shared" si="156"/>
        <v>-0.15206298213882036</v>
      </c>
      <c r="CG72" s="11">
        <f t="shared" si="156"/>
        <v>4.7971619265381023E-2</v>
      </c>
      <c r="CH72" s="11">
        <f t="shared" si="156"/>
        <v>0.21293986073010496</v>
      </c>
      <c r="CI72" s="11">
        <f t="shared" si="156"/>
        <v>0.36946783095843067</v>
      </c>
      <c r="CJ72" s="11">
        <f t="shared" si="156"/>
        <v>0.63038522249325524</v>
      </c>
      <c r="CK72" s="11">
        <f t="shared" si="156"/>
        <v>0.86268688052704101</v>
      </c>
      <c r="CL72" s="11">
        <f t="shared" si="156"/>
        <v>0.59121256290527591</v>
      </c>
      <c r="CM72" s="11">
        <f t="shared" si="156"/>
        <v>0.33195856373753252</v>
      </c>
      <c r="CN72" s="11">
        <f t="shared" si="156"/>
        <v>0.38773317897557014</v>
      </c>
      <c r="CO72" s="11">
        <f t="shared" si="156"/>
        <v>0.597639960375971</v>
      </c>
      <c r="CP72" s="11">
        <f t="shared" si="156"/>
        <v>0.3537053085393706</v>
      </c>
      <c r="CQ72" s="11">
        <f t="shared" si="156"/>
        <v>5.4351503886428919E-2</v>
      </c>
      <c r="CR72" s="11">
        <f t="shared" si="156"/>
        <v>-0.1069043977657218</v>
      </c>
      <c r="CS72" s="11">
        <f t="shared" si="156"/>
        <v>-0.15885682909299273</v>
      </c>
      <c r="CT72" s="11">
        <f t="shared" si="156"/>
        <v>-0.26990451293642831</v>
      </c>
      <c r="CU72" s="11">
        <f t="shared" si="156"/>
        <v>-0.21644987958028922</v>
      </c>
      <c r="CV72" s="11">
        <f t="shared" ref="CV72:EA72" si="157">CU11/CU$7*CV42</f>
        <v>-4.3487462526362972E-2</v>
      </c>
      <c r="CW72" s="11">
        <f t="shared" si="157"/>
        <v>0.10506520134381812</v>
      </c>
      <c r="CX72" s="11">
        <f t="shared" si="157"/>
        <v>-9.402476637871679E-2</v>
      </c>
      <c r="CY72" s="11">
        <f t="shared" si="157"/>
        <v>-8.4949564786572063E-2</v>
      </c>
      <c r="CZ72" s="11">
        <f t="shared" si="157"/>
        <v>-4.227464959033099E-2</v>
      </c>
      <c r="DA72" s="11">
        <f t="shared" si="157"/>
        <v>1.6843834499605265E-2</v>
      </c>
      <c r="DB72" s="11">
        <f t="shared" si="157"/>
        <v>-0.13212422950150293</v>
      </c>
      <c r="DC72" s="11">
        <f t="shared" si="157"/>
        <v>-0.16360069592108623</v>
      </c>
      <c r="DD72" s="11">
        <f t="shared" si="157"/>
        <v>-0.22610355519603587</v>
      </c>
      <c r="DE72" s="11">
        <f t="shared" si="157"/>
        <v>-0.3870828196654163</v>
      </c>
      <c r="DF72" s="11">
        <f t="shared" si="157"/>
        <v>-0.53496173521621404</v>
      </c>
      <c r="DG72" s="11">
        <f t="shared" si="157"/>
        <v>-0.32892089048480955</v>
      </c>
      <c r="DH72" s="11">
        <f t="shared" si="157"/>
        <v>-0.40963204685467242</v>
      </c>
      <c r="DI72" s="11">
        <f t="shared" si="157"/>
        <v>-0.49418153831766076</v>
      </c>
      <c r="DJ72" s="11">
        <f t="shared" si="157"/>
        <v>-0.19416152697051586</v>
      </c>
      <c r="DK72" s="11">
        <f t="shared" si="157"/>
        <v>7.1086558405174971E-2</v>
      </c>
      <c r="DL72" s="11">
        <f t="shared" si="157"/>
        <v>0.1260183396432567</v>
      </c>
      <c r="DM72" s="11">
        <f t="shared" si="157"/>
        <v>0.2617585196484522</v>
      </c>
      <c r="DN72" s="11">
        <f t="shared" si="157"/>
        <v>0.44854068924032231</v>
      </c>
      <c r="DO72" s="11">
        <f t="shared" si="157"/>
        <v>0.25840555841417923</v>
      </c>
      <c r="DP72" s="11">
        <f t="shared" si="157"/>
        <v>0.24157156144300221</v>
      </c>
      <c r="DQ72" s="11">
        <f t="shared" si="157"/>
        <v>0.10709353795606209</v>
      </c>
      <c r="DR72" s="11">
        <f t="shared" si="157"/>
        <v>-2.2531473283731521E-2</v>
      </c>
      <c r="DS72" s="11">
        <f t="shared" si="157"/>
        <v>3.0043285458306337E-2</v>
      </c>
      <c r="DT72" s="42">
        <f t="shared" si="157"/>
        <v>-1.0362490805351701</v>
      </c>
      <c r="DU72" s="42">
        <f t="shared" si="157"/>
        <v>-1.4415379161749384</v>
      </c>
      <c r="DV72" s="42">
        <f t="shared" si="157"/>
        <v>-1.0084220956661545</v>
      </c>
      <c r="DW72" s="11">
        <f t="shared" si="157"/>
        <v>-0.58053696689598278</v>
      </c>
      <c r="DX72" s="11">
        <f t="shared" si="157"/>
        <v>-0.30649500119615863</v>
      </c>
      <c r="DY72" s="11">
        <f t="shared" si="157"/>
        <v>-0.1495221896630794</v>
      </c>
      <c r="DZ72" s="11">
        <f t="shared" si="157"/>
        <v>0.28997196350667886</v>
      </c>
      <c r="EA72" s="11">
        <f t="shared" si="157"/>
        <v>0.26807789461668008</v>
      </c>
      <c r="EB72" s="11">
        <f t="shared" ref="EB72:FJ72" si="158">EA11/EA$7*EB42</f>
        <v>0.29133938104661483</v>
      </c>
      <c r="EC72" s="11">
        <f t="shared" si="158"/>
        <v>0.57700328572305326</v>
      </c>
      <c r="ED72" s="11">
        <f t="shared" si="158"/>
        <v>0.36463798069106151</v>
      </c>
      <c r="EE72" s="11">
        <f t="shared" si="158"/>
        <v>0.16770457116796489</v>
      </c>
      <c r="EF72" s="11">
        <f t="shared" si="158"/>
        <v>0.34024638016509667</v>
      </c>
      <c r="EG72" s="11">
        <f t="shared" si="158"/>
        <v>0.56642285287303185</v>
      </c>
      <c r="EH72" s="11">
        <f t="shared" si="158"/>
        <v>0.41215298597439642</v>
      </c>
      <c r="EI72" s="11">
        <f t="shared" si="158"/>
        <v>0.26066775548152893</v>
      </c>
      <c r="EJ72" s="11">
        <f t="shared" si="158"/>
        <v>0.20486707505695573</v>
      </c>
      <c r="EK72" s="11">
        <f t="shared" si="158"/>
        <v>0.18092497089151982</v>
      </c>
      <c r="EL72" s="11">
        <f t="shared" si="158"/>
        <v>-1.8423834754628952</v>
      </c>
      <c r="EM72" s="11">
        <f t="shared" si="158"/>
        <v>1.6784643168337701</v>
      </c>
      <c r="EN72" s="12">
        <f t="shared" si="158"/>
        <v>-0.33424073717497882</v>
      </c>
      <c r="EO72" s="12">
        <f t="shared" si="158"/>
        <v>0.20087846931085496</v>
      </c>
      <c r="EP72" s="12">
        <f t="shared" si="158"/>
        <v>0.10864556797727924</v>
      </c>
      <c r="EQ72" s="12">
        <f t="shared" si="158"/>
        <v>9.4046784468111544E-2</v>
      </c>
      <c r="ER72" s="12">
        <f t="shared" si="158"/>
        <v>9.7856420223172813E-2</v>
      </c>
      <c r="ES72" s="12">
        <f t="shared" si="158"/>
        <v>0.10830636968455794</v>
      </c>
      <c r="ET72" s="12">
        <f t="shared" si="158"/>
        <v>7.4363805494531546E-2</v>
      </c>
      <c r="EU72" s="12">
        <f t="shared" si="158"/>
        <v>9.5705355481150597E-2</v>
      </c>
      <c r="EV72" s="12">
        <f t="shared" si="158"/>
        <v>8.5815091430339843E-2</v>
      </c>
      <c r="EW72" s="12">
        <f t="shared" si="158"/>
        <v>0.10694792993115301</v>
      </c>
      <c r="EX72" s="12">
        <f t="shared" si="158"/>
        <v>0.10027613284903868</v>
      </c>
      <c r="EY72" s="12">
        <f t="shared" si="158"/>
        <v>9.7804483994005861E-2</v>
      </c>
      <c r="EZ72" s="12">
        <f t="shared" si="158"/>
        <v>8.1084640760567317E-2</v>
      </c>
      <c r="FA72" s="12">
        <f t="shared" si="158"/>
        <v>6.2183704797444624E-2</v>
      </c>
      <c r="FB72" s="12">
        <f t="shared" si="158"/>
        <v>7.9962500874810605E-2</v>
      </c>
      <c r="FC72" s="12">
        <f t="shared" si="158"/>
        <v>3.7345579469181836E-2</v>
      </c>
      <c r="FD72" s="12">
        <f t="shared" si="158"/>
        <v>5.8230391681715357E-2</v>
      </c>
      <c r="FE72" s="12">
        <f t="shared" si="158"/>
        <v>1.9456533664541375E-2</v>
      </c>
      <c r="FF72" s="12">
        <f t="shared" si="158"/>
        <v>1.8460493847786676E-2</v>
      </c>
      <c r="FG72" s="12">
        <f t="shared" si="158"/>
        <v>2.5396348229716287E-2</v>
      </c>
      <c r="FH72" s="12">
        <f t="shared" si="158"/>
        <v>2.8621078677403895E-2</v>
      </c>
      <c r="FI72" s="12">
        <f t="shared" si="158"/>
        <v>3.0504033034104788E-2</v>
      </c>
      <c r="FJ72" s="12">
        <f t="shared" si="158"/>
        <v>2.9379046642002301E-2</v>
      </c>
    </row>
    <row r="73" spans="2:166" x14ac:dyDescent="0.2">
      <c r="B73" t="str">
        <f t="shared" si="133"/>
        <v xml:space="preserve"> Services providing</v>
      </c>
      <c r="C73" s="11"/>
      <c r="D73" s="11">
        <f t="shared" ref="D73:AI73" si="159">C12/C$7*D43</f>
        <v>3.4083149970278366</v>
      </c>
      <c r="E73" s="11">
        <f t="shared" si="159"/>
        <v>3.8498405714873134</v>
      </c>
      <c r="F73" s="11">
        <f t="shared" si="159"/>
        <v>-0.746927203494825</v>
      </c>
      <c r="G73" s="11">
        <f t="shared" si="159"/>
        <v>-0.20366700532993756</v>
      </c>
      <c r="H73" s="11">
        <f t="shared" si="159"/>
        <v>1.7715399402761201</v>
      </c>
      <c r="I73" s="11">
        <f t="shared" si="159"/>
        <v>1.5337886714148912</v>
      </c>
      <c r="J73" s="11">
        <f t="shared" si="159"/>
        <v>0.2982805132735924</v>
      </c>
      <c r="K73" s="11">
        <f t="shared" si="159"/>
        <v>3.2229263638115353</v>
      </c>
      <c r="L73" s="11">
        <f t="shared" si="159"/>
        <v>0.65307659063562273</v>
      </c>
      <c r="M73" s="11">
        <f t="shared" si="159"/>
        <v>0.49727285051272596</v>
      </c>
      <c r="N73" s="11">
        <f t="shared" si="159"/>
        <v>2.3185935493504726</v>
      </c>
      <c r="O73" s="11">
        <f t="shared" si="159"/>
        <v>2.6889062478467318</v>
      </c>
      <c r="P73" s="11">
        <f t="shared" si="159"/>
        <v>2.8643086309902315</v>
      </c>
      <c r="Q73" s="11">
        <f t="shared" si="159"/>
        <v>5.4494305191665342</v>
      </c>
      <c r="R73" s="11">
        <f t="shared" si="159"/>
        <v>-2.7137448265269026</v>
      </c>
      <c r="S73" s="11">
        <f t="shared" si="159"/>
        <v>3.2377630862161202</v>
      </c>
      <c r="T73" s="11">
        <f t="shared" si="159"/>
        <v>2.3119902984391518</v>
      </c>
      <c r="U73" s="11">
        <f t="shared" si="159"/>
        <v>2.0043888563506145</v>
      </c>
      <c r="V73" s="11">
        <f t="shared" si="159"/>
        <v>3.6564128575275441</v>
      </c>
      <c r="W73" s="11">
        <f t="shared" si="159"/>
        <v>2.1757669157836625</v>
      </c>
      <c r="X73" s="11">
        <f t="shared" si="159"/>
        <v>1.027848868768666</v>
      </c>
      <c r="Y73" s="11">
        <f t="shared" si="159"/>
        <v>2.760862890052441</v>
      </c>
      <c r="Z73" s="11">
        <f t="shared" si="159"/>
        <v>2.949563836266861</v>
      </c>
      <c r="AA73" s="11">
        <f t="shared" si="159"/>
        <v>3.7471831839822469</v>
      </c>
      <c r="AB73" s="11">
        <f t="shared" si="159"/>
        <v>1.7168286056396411</v>
      </c>
      <c r="AC73" s="11">
        <f t="shared" si="159"/>
        <v>3.1824424892273719</v>
      </c>
      <c r="AD73" s="11">
        <f t="shared" si="159"/>
        <v>4.0673941933374422</v>
      </c>
      <c r="AE73" s="11">
        <f t="shared" si="159"/>
        <v>1.99299675311408</v>
      </c>
      <c r="AF73" s="11">
        <f t="shared" si="159"/>
        <v>6.121863978281878</v>
      </c>
      <c r="AG73" s="11">
        <f t="shared" si="159"/>
        <v>2.3767044058685363</v>
      </c>
      <c r="AH73" s="11">
        <f t="shared" si="159"/>
        <v>3.5336125762076889</v>
      </c>
      <c r="AI73" s="11">
        <f t="shared" si="159"/>
        <v>3.1874702708993423</v>
      </c>
      <c r="AJ73" s="11">
        <f t="shared" ref="AJ73:BO73" si="160">AI12/AI$7*AJ43</f>
        <v>4.4620770224089119</v>
      </c>
      <c r="AK73" s="11">
        <f t="shared" si="160"/>
        <v>3.0550088191152875</v>
      </c>
      <c r="AL73" s="11">
        <f t="shared" si="160"/>
        <v>3.4428023364185436</v>
      </c>
      <c r="AM73" s="11">
        <f t="shared" si="160"/>
        <v>2.9935253997716225</v>
      </c>
      <c r="AN73" s="11">
        <f t="shared" si="160"/>
        <v>2.4460291848516755</v>
      </c>
      <c r="AO73" s="11">
        <f t="shared" si="160"/>
        <v>4.3924334800693856</v>
      </c>
      <c r="AP73" s="11">
        <f t="shared" si="160"/>
        <v>3.5093531325513596</v>
      </c>
      <c r="AQ73" s="11">
        <f t="shared" si="160"/>
        <v>3.2481921966696556</v>
      </c>
      <c r="AR73" s="11">
        <f t="shared" si="160"/>
        <v>1.7697567480237195</v>
      </c>
      <c r="AS73" s="11">
        <f t="shared" si="160"/>
        <v>2.229635928624742</v>
      </c>
      <c r="AT73" s="11">
        <f t="shared" si="160"/>
        <v>2.2865780199528052</v>
      </c>
      <c r="AU73" s="11">
        <f t="shared" si="160"/>
        <v>-1.6307437499769535</v>
      </c>
      <c r="AV73" s="11">
        <f t="shared" si="160"/>
        <v>-1.6036294126307591</v>
      </c>
      <c r="AW73" s="11">
        <f t="shared" si="160"/>
        <v>-3.2587363855115523</v>
      </c>
      <c r="AX73" s="11">
        <f t="shared" si="160"/>
        <v>-3.827111239371396</v>
      </c>
      <c r="AY73" s="11">
        <f t="shared" si="160"/>
        <v>-2.2579670192013346</v>
      </c>
      <c r="AZ73" s="11">
        <f t="shared" si="160"/>
        <v>-0.71531301800848934</v>
      </c>
      <c r="BA73" s="11">
        <f t="shared" si="160"/>
        <v>2.3887875853588669</v>
      </c>
      <c r="BB73" s="11">
        <f t="shared" si="160"/>
        <v>0.21708597599204452</v>
      </c>
      <c r="BC73" s="11">
        <f t="shared" si="160"/>
        <v>0.46577556712321783</v>
      </c>
      <c r="BD73" s="11">
        <f t="shared" si="160"/>
        <v>-0.43563718086849507</v>
      </c>
      <c r="BE73" s="11">
        <f t="shared" si="160"/>
        <v>0.53888491153350482</v>
      </c>
      <c r="BF73" s="11">
        <f t="shared" si="160"/>
        <v>1.3423607735679823</v>
      </c>
      <c r="BG73" s="11">
        <f t="shared" si="160"/>
        <v>-1.9864132313307949E-2</v>
      </c>
      <c r="BH73" s="11">
        <f t="shared" si="160"/>
        <v>1.711922595824021</v>
      </c>
      <c r="BI73" s="11">
        <f t="shared" si="160"/>
        <v>0.89377117857006683</v>
      </c>
      <c r="BJ73" s="11">
        <f t="shared" si="160"/>
        <v>1.7991011778266506</v>
      </c>
      <c r="BK73" s="11">
        <f t="shared" si="160"/>
        <v>1.0031738474733491</v>
      </c>
      <c r="BL73" s="11">
        <f t="shared" si="160"/>
        <v>2.2451179981695346</v>
      </c>
      <c r="BM73" s="11">
        <f t="shared" si="160"/>
        <v>2.5703645675419273</v>
      </c>
      <c r="BN73" s="11">
        <f t="shared" si="160"/>
        <v>1.9655058575502684</v>
      </c>
      <c r="BO73" s="11">
        <f t="shared" si="160"/>
        <v>1.5963192317809025</v>
      </c>
      <c r="BP73" s="11">
        <f t="shared" ref="BP73:CU73" si="161">BO12/BO$7*BP43</f>
        <v>1.9195414394513863</v>
      </c>
      <c r="BQ73" s="11">
        <f t="shared" si="161"/>
        <v>2.1051694747466425</v>
      </c>
      <c r="BR73" s="11">
        <f t="shared" si="161"/>
        <v>1.5242893779036129</v>
      </c>
      <c r="BS73" s="11">
        <f t="shared" si="161"/>
        <v>2.9573027828218592</v>
      </c>
      <c r="BT73" s="11">
        <f t="shared" si="161"/>
        <v>1.6661495871777008</v>
      </c>
      <c r="BU73" s="11">
        <f t="shared" si="161"/>
        <v>1.958546804211613</v>
      </c>
      <c r="BV73" s="11">
        <f t="shared" si="161"/>
        <v>2.1007838512664105</v>
      </c>
      <c r="BW73" s="11">
        <f t="shared" si="161"/>
        <v>2.5360080852612814</v>
      </c>
      <c r="BX73" s="11">
        <f t="shared" si="161"/>
        <v>0.26723021179905831</v>
      </c>
      <c r="BY73" s="11">
        <f t="shared" si="161"/>
        <v>1.5419882852029336</v>
      </c>
      <c r="BZ73" s="11">
        <f t="shared" si="161"/>
        <v>-3.1074300905259005</v>
      </c>
      <c r="CA73" s="11">
        <f t="shared" si="161"/>
        <v>-4.4487502341730147</v>
      </c>
      <c r="CB73" s="11">
        <f t="shared" si="161"/>
        <v>-5.4557743216151877</v>
      </c>
      <c r="CC73" s="11">
        <f t="shared" si="161"/>
        <v>-2.0386665460424078</v>
      </c>
      <c r="CD73" s="11">
        <f t="shared" si="161"/>
        <v>-1.1807741903814719</v>
      </c>
      <c r="CE73" s="11">
        <f t="shared" si="161"/>
        <v>-0.9047700876210949</v>
      </c>
      <c r="CF73" s="11">
        <f t="shared" si="161"/>
        <v>2.0935422131686767</v>
      </c>
      <c r="CG73" s="11">
        <f t="shared" si="161"/>
        <v>0.92179265702314317</v>
      </c>
      <c r="CH73" s="11">
        <f t="shared" si="161"/>
        <v>2.0506445975980467</v>
      </c>
      <c r="CI73" s="11">
        <f t="shared" si="161"/>
        <v>1.1250351246677561</v>
      </c>
      <c r="CJ73" s="11">
        <f t="shared" si="161"/>
        <v>1.7248232445366694</v>
      </c>
      <c r="CK73" s="11">
        <f t="shared" si="161"/>
        <v>1.2377454573973603</v>
      </c>
      <c r="CL73" s="11">
        <f t="shared" si="161"/>
        <v>1.514703296919589</v>
      </c>
      <c r="CM73" s="11">
        <f t="shared" si="161"/>
        <v>1.9212519063592526</v>
      </c>
      <c r="CN73" s="11">
        <f t="shared" si="161"/>
        <v>2.5972418121884737</v>
      </c>
      <c r="CO73" s="11">
        <f t="shared" si="161"/>
        <v>0.87300505033607267</v>
      </c>
      <c r="CP73" s="11">
        <f t="shared" si="161"/>
        <v>2.9267650246176116</v>
      </c>
      <c r="CQ73" s="11">
        <f t="shared" si="161"/>
        <v>2.1512271416537545</v>
      </c>
      <c r="CR73" s="11">
        <f t="shared" si="161"/>
        <v>2.1363896797098625</v>
      </c>
      <c r="CS73" s="11">
        <f t="shared" si="161"/>
        <v>2.0960736483758349</v>
      </c>
      <c r="CT73" s="11">
        <f t="shared" si="161"/>
        <v>3.3983705007880505</v>
      </c>
      <c r="CU73" s="11">
        <f t="shared" si="161"/>
        <v>2.512368349584138</v>
      </c>
      <c r="CV73" s="11">
        <f t="shared" ref="CV73:EA73" si="162">CU12/CU$7*CV43</f>
        <v>0.84923723319990041</v>
      </c>
      <c r="CW73" s="11">
        <f t="shared" si="162"/>
        <v>3.5778652980283909</v>
      </c>
      <c r="CX73" s="11">
        <f t="shared" si="162"/>
        <v>1.9082162945304117</v>
      </c>
      <c r="CY73" s="11">
        <f t="shared" si="162"/>
        <v>2.2956561251001042</v>
      </c>
      <c r="CZ73" s="11">
        <f t="shared" si="162"/>
        <v>2.9289657517002223</v>
      </c>
      <c r="DA73" s="11">
        <f t="shared" si="162"/>
        <v>3.45932706575045</v>
      </c>
      <c r="DB73" s="11">
        <f t="shared" si="162"/>
        <v>2.6814692339977033</v>
      </c>
      <c r="DC73" s="11">
        <f t="shared" si="162"/>
        <v>2.8996020377272909</v>
      </c>
      <c r="DD73" s="11">
        <f t="shared" si="162"/>
        <v>3.6270224624468916</v>
      </c>
      <c r="DE73" s="11">
        <f t="shared" si="162"/>
        <v>2.664574903988929</v>
      </c>
      <c r="DF73" s="11">
        <f t="shared" si="162"/>
        <v>2.5154068059078512</v>
      </c>
      <c r="DG73" s="11">
        <f t="shared" si="162"/>
        <v>2.4691203777470481</v>
      </c>
      <c r="DH73" s="11">
        <f t="shared" si="162"/>
        <v>3.3308681624646734</v>
      </c>
      <c r="DI73" s="11">
        <f t="shared" si="162"/>
        <v>2.0465246481833992</v>
      </c>
      <c r="DJ73" s="11">
        <f t="shared" si="162"/>
        <v>2.0470202742169068</v>
      </c>
      <c r="DK73" s="11">
        <f t="shared" si="162"/>
        <v>2.388244118213374</v>
      </c>
      <c r="DL73" s="11">
        <f t="shared" si="162"/>
        <v>1.1200618336183745</v>
      </c>
      <c r="DM73" s="11">
        <f t="shared" si="162"/>
        <v>1.4061584414514867</v>
      </c>
      <c r="DN73" s="11">
        <f t="shared" si="162"/>
        <v>2.1058359584189161</v>
      </c>
      <c r="DO73" s="11">
        <f t="shared" si="162"/>
        <v>1.2417275095893445</v>
      </c>
      <c r="DP73" s="11">
        <f t="shared" si="162"/>
        <v>2.6606943799456171</v>
      </c>
      <c r="DQ73" s="11">
        <f t="shared" si="162"/>
        <v>3.2151829741311797</v>
      </c>
      <c r="DR73" s="11">
        <f t="shared" si="162"/>
        <v>1.6827638694901721</v>
      </c>
      <c r="DS73" s="11">
        <f t="shared" si="162"/>
        <v>0.81210351889145749</v>
      </c>
      <c r="DT73" s="42">
        <f t="shared" si="162"/>
        <v>-33.054144203215913</v>
      </c>
      <c r="DU73" s="42">
        <f t="shared" si="162"/>
        <v>13.28720868325221</v>
      </c>
      <c r="DV73" s="42">
        <f t="shared" si="162"/>
        <v>4.2243607281396951</v>
      </c>
      <c r="DW73" s="11">
        <f t="shared" si="162"/>
        <v>-9.7037998885622173E-2</v>
      </c>
      <c r="DX73" s="11">
        <f t="shared" si="162"/>
        <v>5.9089003271166627</v>
      </c>
      <c r="DY73" s="11">
        <f t="shared" si="162"/>
        <v>8.7723788848206965</v>
      </c>
      <c r="DZ73" s="11">
        <f t="shared" si="162"/>
        <v>7.3034500272871901</v>
      </c>
      <c r="EA73" s="11">
        <f t="shared" si="162"/>
        <v>1.3666443555535275</v>
      </c>
      <c r="EB73" s="11">
        <f t="shared" ref="EB73:FJ73" si="163">EA12/EA$7*EB43</f>
        <v>2.9523204066054731</v>
      </c>
      <c r="EC73" s="11">
        <f t="shared" si="163"/>
        <v>4.0842125973436447</v>
      </c>
      <c r="ED73" s="11">
        <f t="shared" si="163"/>
        <v>-0.74703483107222901</v>
      </c>
      <c r="EE73" s="11">
        <f t="shared" si="163"/>
        <v>0.48875438632055457</v>
      </c>
      <c r="EF73" s="11">
        <f t="shared" si="163"/>
        <v>0.74438588497267011</v>
      </c>
      <c r="EG73" s="11">
        <f t="shared" si="163"/>
        <v>-1.0131250533696166</v>
      </c>
      <c r="EH73" s="11">
        <f t="shared" si="163"/>
        <v>0.39085840835094088</v>
      </c>
      <c r="EI73" s="11">
        <f t="shared" si="163"/>
        <v>2.1337463447516556</v>
      </c>
      <c r="EJ73" s="11">
        <f t="shared" si="163"/>
        <v>1.720163114407032</v>
      </c>
      <c r="EK73" s="11">
        <f t="shared" si="163"/>
        <v>1.1489111829019232</v>
      </c>
      <c r="EL73" s="11">
        <f t="shared" si="163"/>
        <v>-1.0172818525838017</v>
      </c>
      <c r="EM73" s="11">
        <f t="shared" si="163"/>
        <v>0.99862673805318025</v>
      </c>
      <c r="EN73" s="12">
        <f t="shared" si="163"/>
        <v>0.81536008202275601</v>
      </c>
      <c r="EO73" s="12">
        <f t="shared" si="163"/>
        <v>0.59249585615062184</v>
      </c>
      <c r="EP73" s="12">
        <f t="shared" si="163"/>
        <v>0.44667341869746585</v>
      </c>
      <c r="EQ73" s="12">
        <f t="shared" si="163"/>
        <v>0.53594719751206832</v>
      </c>
      <c r="ER73" s="12">
        <f t="shared" si="163"/>
        <v>0.33157313983735726</v>
      </c>
      <c r="ES73" s="12">
        <f t="shared" si="163"/>
        <v>0.34833464188306196</v>
      </c>
      <c r="ET73" s="12">
        <f t="shared" si="163"/>
        <v>0.75377281608851865</v>
      </c>
      <c r="EU73" s="12">
        <f t="shared" si="163"/>
        <v>0.62747772742418961</v>
      </c>
      <c r="EV73" s="12">
        <f t="shared" si="163"/>
        <v>0.50290463143763642</v>
      </c>
      <c r="EW73" s="12">
        <f t="shared" si="163"/>
        <v>0.61435824885593682</v>
      </c>
      <c r="EX73" s="12">
        <f t="shared" si="163"/>
        <v>0.677625935877472</v>
      </c>
      <c r="EY73" s="12">
        <f t="shared" si="163"/>
        <v>0.78824005623457594</v>
      </c>
      <c r="EZ73" s="12">
        <f t="shared" si="163"/>
        <v>0.95181697467165538</v>
      </c>
      <c r="FA73" s="12">
        <f t="shared" si="163"/>
        <v>1.0055469813738911</v>
      </c>
      <c r="FB73" s="12">
        <f t="shared" si="163"/>
        <v>1.1520374566485068</v>
      </c>
      <c r="FC73" s="12">
        <f t="shared" si="163"/>
        <v>1.1836881082515311</v>
      </c>
      <c r="FD73" s="12">
        <f t="shared" si="163"/>
        <v>1.2012002880191743</v>
      </c>
      <c r="FE73" s="12">
        <f t="shared" si="163"/>
        <v>1.2225968899093049</v>
      </c>
      <c r="FF73" s="12">
        <f t="shared" si="163"/>
        <v>1.2851199421432933</v>
      </c>
      <c r="FG73" s="12">
        <f t="shared" si="163"/>
        <v>1.3223215688081189</v>
      </c>
      <c r="FH73" s="12">
        <f t="shared" si="163"/>
        <v>1.3606725924157075</v>
      </c>
      <c r="FI73" s="12">
        <f t="shared" si="163"/>
        <v>1.25629751434021</v>
      </c>
      <c r="FJ73" s="12">
        <f t="shared" si="163"/>
        <v>1.1024783946346282</v>
      </c>
    </row>
    <row r="74" spans="2:166" x14ac:dyDescent="0.2">
      <c r="B74" t="str">
        <f t="shared" si="133"/>
        <v xml:space="preserve">   Wholesale and retail trade</v>
      </c>
      <c r="C74" s="11"/>
      <c r="D74" s="11">
        <f t="shared" ref="D74:AI74" si="164">C13/C$7*D44</f>
        <v>2.4300334839634702E-2</v>
      </c>
      <c r="E74" s="11">
        <f t="shared" si="164"/>
        <v>0.18123484731558556</v>
      </c>
      <c r="F74" s="11">
        <f t="shared" si="164"/>
        <v>0.75084027311159207</v>
      </c>
      <c r="G74" s="11">
        <f t="shared" si="164"/>
        <v>-1.2341200137329664</v>
      </c>
      <c r="H74" s="11">
        <f t="shared" si="164"/>
        <v>-3.605509440388939E-2</v>
      </c>
      <c r="I74" s="11">
        <f t="shared" si="164"/>
        <v>-0.22651375043145514</v>
      </c>
      <c r="J74" s="11">
        <f t="shared" si="164"/>
        <v>-0.16612478914889692</v>
      </c>
      <c r="K74" s="11">
        <f t="shared" si="164"/>
        <v>0.64183881246105745</v>
      </c>
      <c r="L74" s="11">
        <f t="shared" si="164"/>
        <v>-1.1832714049521497E-2</v>
      </c>
      <c r="M74" s="11">
        <f t="shared" si="164"/>
        <v>-0.30482620671120914</v>
      </c>
      <c r="N74" s="11">
        <f t="shared" si="164"/>
        <v>0.15419823911896705</v>
      </c>
      <c r="O74" s="11">
        <f t="shared" si="164"/>
        <v>0.26115386810898444</v>
      </c>
      <c r="P74" s="11">
        <f t="shared" si="164"/>
        <v>0.10621811712571473</v>
      </c>
      <c r="Q74" s="11">
        <f t="shared" si="164"/>
        <v>1.3304197824380353</v>
      </c>
      <c r="R74" s="11">
        <f t="shared" si="164"/>
        <v>-1.0472228469981106</v>
      </c>
      <c r="S74" s="11">
        <f t="shared" si="164"/>
        <v>0.24764337735418054</v>
      </c>
      <c r="T74" s="11">
        <f t="shared" si="164"/>
        <v>0.25828395692204742</v>
      </c>
      <c r="U74" s="11">
        <f t="shared" si="164"/>
        <v>0.68445713625972715</v>
      </c>
      <c r="V74" s="11">
        <f t="shared" si="164"/>
        <v>0.19741203991833711</v>
      </c>
      <c r="W74" s="11">
        <f t="shared" si="164"/>
        <v>0.5219388354633594</v>
      </c>
      <c r="X74" s="11">
        <f t="shared" si="164"/>
        <v>0.27456117774474903</v>
      </c>
      <c r="Y74" s="11">
        <f t="shared" si="164"/>
        <v>0.704317899003848</v>
      </c>
      <c r="Z74" s="11">
        <f t="shared" si="164"/>
        <v>0.52724511173451216</v>
      </c>
      <c r="AA74" s="11">
        <f t="shared" si="164"/>
        <v>1.1713309849131559</v>
      </c>
      <c r="AB74" s="11">
        <f t="shared" si="164"/>
        <v>0.39320650809496915</v>
      </c>
      <c r="AC74" s="11">
        <f t="shared" si="164"/>
        <v>0.33385433782369278</v>
      </c>
      <c r="AD74" s="11">
        <f t="shared" si="164"/>
        <v>0.440788493698825</v>
      </c>
      <c r="AE74" s="11">
        <f t="shared" si="164"/>
        <v>-0.13903340532348829</v>
      </c>
      <c r="AF74" s="11">
        <f t="shared" si="164"/>
        <v>1.5624909829606806</v>
      </c>
      <c r="AG74" s="11">
        <f t="shared" si="164"/>
        <v>0.50523993164260605</v>
      </c>
      <c r="AH74" s="11">
        <f t="shared" si="164"/>
        <v>0.96795098572697558</v>
      </c>
      <c r="AI74" s="11">
        <f t="shared" si="164"/>
        <v>2.0266733604166011E-2</v>
      </c>
      <c r="AJ74" s="11">
        <f t="shared" ref="AJ74:BO74" si="165">AI13/AI$7*AJ44</f>
        <v>0.67383368340747807</v>
      </c>
      <c r="AK74" s="11">
        <f t="shared" si="165"/>
        <v>0.51148499251504909</v>
      </c>
      <c r="AL74" s="11">
        <f t="shared" si="165"/>
        <v>1.0470738230449772</v>
      </c>
      <c r="AM74" s="11">
        <f t="shared" si="165"/>
        <v>0.5328206565294592</v>
      </c>
      <c r="AN74" s="11">
        <f t="shared" si="165"/>
        <v>0.23439286813122084</v>
      </c>
      <c r="AO74" s="11">
        <f t="shared" si="165"/>
        <v>0.84871946202353898</v>
      </c>
      <c r="AP74" s="11">
        <f t="shared" si="165"/>
        <v>0.73192727564468651</v>
      </c>
      <c r="AQ74" s="11">
        <f t="shared" si="165"/>
        <v>0.5890866660951124</v>
      </c>
      <c r="AR74" s="11">
        <f t="shared" si="165"/>
        <v>0.23855684517426692</v>
      </c>
      <c r="AS74" s="11">
        <f t="shared" si="165"/>
        <v>-5.6508427824774179E-2</v>
      </c>
      <c r="AT74" s="11">
        <f t="shared" si="165"/>
        <v>0.3693961952872063</v>
      </c>
      <c r="AU74" s="11">
        <f t="shared" si="165"/>
        <v>-0.3425923861319915</v>
      </c>
      <c r="AV74" s="11">
        <f t="shared" si="165"/>
        <v>-0.70174383868723411</v>
      </c>
      <c r="AW74" s="11">
        <f t="shared" si="165"/>
        <v>-1.1127490913023674</v>
      </c>
      <c r="AX74" s="11">
        <f t="shared" si="165"/>
        <v>-1.5605367312516163</v>
      </c>
      <c r="AY74" s="11">
        <f t="shared" si="165"/>
        <v>-1.2691250969391719</v>
      </c>
      <c r="AZ74" s="11">
        <f t="shared" si="165"/>
        <v>-0.94997004799096962</v>
      </c>
      <c r="BA74" s="11">
        <f t="shared" si="165"/>
        <v>1.9692400560970718</v>
      </c>
      <c r="BB74" s="11">
        <f t="shared" si="165"/>
        <v>-0.40019371464625947</v>
      </c>
      <c r="BC74" s="11">
        <f t="shared" si="165"/>
        <v>4.9506213284909784E-2</v>
      </c>
      <c r="BD74" s="11">
        <f t="shared" si="165"/>
        <v>-0.37351651489337451</v>
      </c>
      <c r="BE74" s="11">
        <f t="shared" si="165"/>
        <v>0.15990589736340341</v>
      </c>
      <c r="BF74" s="11">
        <f t="shared" si="165"/>
        <v>-1.9905672215388498E-2</v>
      </c>
      <c r="BG74" s="11">
        <f t="shared" si="165"/>
        <v>-9.9305356626984698E-3</v>
      </c>
      <c r="BH74" s="11">
        <f t="shared" si="165"/>
        <v>0.34060150219687513</v>
      </c>
      <c r="BI74" s="11">
        <f t="shared" si="165"/>
        <v>-7.8976478350775578E-2</v>
      </c>
      <c r="BJ74" s="11">
        <f t="shared" si="165"/>
        <v>-9.8580847075881144E-3</v>
      </c>
      <c r="BK74" s="11">
        <f t="shared" si="165"/>
        <v>0.31574953959929808</v>
      </c>
      <c r="BL74" s="11">
        <f t="shared" si="165"/>
        <v>0.44348724025055208</v>
      </c>
      <c r="BM74" s="11">
        <f t="shared" si="165"/>
        <v>0.42962030555573832</v>
      </c>
      <c r="BN74" s="11">
        <f t="shared" si="165"/>
        <v>0.29972629979012166</v>
      </c>
      <c r="BO74" s="11">
        <f t="shared" si="165"/>
        <v>0.16198631207710348</v>
      </c>
      <c r="BP74" s="11">
        <f t="shared" ref="BP74:CU74" si="166">BO13/BO$7*BP44</f>
        <v>6.6054975836485327E-2</v>
      </c>
      <c r="BQ74" s="11">
        <f t="shared" si="166"/>
        <v>9.3731015358749378E-2</v>
      </c>
      <c r="BR74" s="11">
        <f t="shared" si="166"/>
        <v>-9.265374042959211E-2</v>
      </c>
      <c r="BS74" s="11">
        <f t="shared" si="166"/>
        <v>0.73367277890578053</v>
      </c>
      <c r="BT74" s="11">
        <f t="shared" si="166"/>
        <v>0.18357199552738762</v>
      </c>
      <c r="BU74" s="11">
        <f t="shared" si="166"/>
        <v>0.27403447923420576</v>
      </c>
      <c r="BV74" s="11">
        <f t="shared" si="166"/>
        <v>0.25386030800829701</v>
      </c>
      <c r="BW74" s="11">
        <f t="shared" si="166"/>
        <v>0.66468347270473171</v>
      </c>
      <c r="BX74" s="11">
        <f t="shared" si="166"/>
        <v>-0.46587483285881548</v>
      </c>
      <c r="BY74" s="11">
        <f t="shared" si="166"/>
        <v>-8.9004977906650164E-3</v>
      </c>
      <c r="BZ74" s="11">
        <f t="shared" si="166"/>
        <v>-1.1288136223895997</v>
      </c>
      <c r="CA74" s="11">
        <f t="shared" si="166"/>
        <v>-1.4777138013696585</v>
      </c>
      <c r="CB74" s="11">
        <f t="shared" si="166"/>
        <v>-1.3036408834516569</v>
      </c>
      <c r="CC74" s="11">
        <f t="shared" si="166"/>
        <v>-0.41813092551844178</v>
      </c>
      <c r="CD74" s="11">
        <f t="shared" si="166"/>
        <v>-0.68078627101416711</v>
      </c>
      <c r="CE74" s="11">
        <f t="shared" si="166"/>
        <v>-0.74976878309122108</v>
      </c>
      <c r="CF74" s="11">
        <f t="shared" si="166"/>
        <v>0.24161660868044438</v>
      </c>
      <c r="CG74" s="11">
        <f t="shared" si="166"/>
        <v>-8.5870615114152754E-2</v>
      </c>
      <c r="CH74" s="11">
        <f t="shared" si="166"/>
        <v>0.33691628735873974</v>
      </c>
      <c r="CI74" s="11">
        <f t="shared" si="166"/>
        <v>0.17154309052308794</v>
      </c>
      <c r="CJ74" s="11">
        <f t="shared" si="166"/>
        <v>0.30508149678568847</v>
      </c>
      <c r="CK74" s="11">
        <f t="shared" si="166"/>
        <v>3.762544492814774E-2</v>
      </c>
      <c r="CL74" s="11">
        <f t="shared" si="166"/>
        <v>-5.5988065992250279E-2</v>
      </c>
      <c r="CM74" s="11">
        <f t="shared" si="166"/>
        <v>0.30920561081757275</v>
      </c>
      <c r="CN74" s="11">
        <f t="shared" si="166"/>
        <v>0.52449346251109197</v>
      </c>
      <c r="CO74" s="11">
        <f t="shared" si="166"/>
        <v>0.32316481057802299</v>
      </c>
      <c r="CP74" s="11">
        <f t="shared" si="166"/>
        <v>0.19238869573343162</v>
      </c>
      <c r="CQ74" s="11">
        <f t="shared" si="166"/>
        <v>0.51258337574253587</v>
      </c>
      <c r="CR74" s="11">
        <f t="shared" si="166"/>
        <v>0.37132246703212629</v>
      </c>
      <c r="CS74" s="11">
        <f t="shared" si="166"/>
        <v>0.40544215668474481</v>
      </c>
      <c r="CT74" s="11">
        <f t="shared" si="166"/>
        <v>0.5026559630554317</v>
      </c>
      <c r="CU74" s="11">
        <f t="shared" si="166"/>
        <v>0.23856982832947324</v>
      </c>
      <c r="CV74" s="11">
        <f t="shared" ref="CV74:EA74" si="167">CU13/CU$7*CV44</f>
        <v>-5.2258061869345201E-2</v>
      </c>
      <c r="CW74" s="11">
        <f t="shared" si="167"/>
        <v>0.48454665289394983</v>
      </c>
      <c r="CX74" s="11">
        <f t="shared" si="167"/>
        <v>0.12946354224037754</v>
      </c>
      <c r="CY74" s="11">
        <f t="shared" si="167"/>
        <v>0.45841107500794376</v>
      </c>
      <c r="CZ74" s="11">
        <f t="shared" si="167"/>
        <v>0.29055936437960761</v>
      </c>
      <c r="DA74" s="11">
        <f t="shared" si="167"/>
        <v>0.34817788889022711</v>
      </c>
      <c r="DB74" s="11">
        <f t="shared" si="167"/>
        <v>-8.3139339899566012E-2</v>
      </c>
      <c r="DC74" s="11">
        <f t="shared" si="167"/>
        <v>8.2928494121329507E-2</v>
      </c>
      <c r="DD74" s="11">
        <f t="shared" si="167"/>
        <v>0.32290736123027314</v>
      </c>
      <c r="DE74" s="11">
        <f t="shared" si="167"/>
        <v>3.2541334176447619E-2</v>
      </c>
      <c r="DF74" s="11">
        <f t="shared" si="167"/>
        <v>0.12970117478651597</v>
      </c>
      <c r="DG74" s="11">
        <f t="shared" si="167"/>
        <v>0.25082281570112236</v>
      </c>
      <c r="DH74" s="11">
        <f t="shared" si="167"/>
        <v>0.14435239641340233</v>
      </c>
      <c r="DI74" s="11">
        <f t="shared" si="167"/>
        <v>8.7365505250366016E-2</v>
      </c>
      <c r="DJ74" s="11">
        <f t="shared" si="167"/>
        <v>-0.10232128516062464</v>
      </c>
      <c r="DK74" s="11">
        <f t="shared" si="167"/>
        <v>0.27699090191493408</v>
      </c>
      <c r="DL74" s="11">
        <f t="shared" si="167"/>
        <v>-0.27066110744787791</v>
      </c>
      <c r="DM74" s="11">
        <f t="shared" si="167"/>
        <v>7.7655732440869629E-3</v>
      </c>
      <c r="DN74" s="11">
        <f t="shared" si="167"/>
        <v>-0.29114839888540028</v>
      </c>
      <c r="DO74" s="11">
        <f t="shared" si="167"/>
        <v>0.51386923793060435</v>
      </c>
      <c r="DP74" s="11">
        <f t="shared" si="167"/>
        <v>-0.57119011024834909</v>
      </c>
      <c r="DQ74" s="11">
        <f t="shared" si="167"/>
        <v>-0.32296716984054263</v>
      </c>
      <c r="DR74" s="11">
        <f t="shared" si="167"/>
        <v>-0.11994768703628268</v>
      </c>
      <c r="DS74" s="11">
        <f t="shared" si="167"/>
        <v>-2.9942978337666661E-2</v>
      </c>
      <c r="DT74" s="42">
        <f t="shared" si="167"/>
        <v>-4.7119928209568238</v>
      </c>
      <c r="DU74" s="42">
        <f t="shared" si="167"/>
        <v>3.5114957057712366</v>
      </c>
      <c r="DV74" s="42">
        <f t="shared" si="167"/>
        <v>0.96548746167924715</v>
      </c>
      <c r="DW74" s="11">
        <f t="shared" si="167"/>
        <v>0.65124062713136222</v>
      </c>
      <c r="DX74" s="11">
        <f t="shared" si="167"/>
        <v>0.94027020794904492</v>
      </c>
      <c r="DY74" s="11">
        <f t="shared" si="167"/>
        <v>0.3063022357478713</v>
      </c>
      <c r="DZ74" s="11">
        <f t="shared" si="167"/>
        <v>0.39574150631884014</v>
      </c>
      <c r="EA74" s="11">
        <f t="shared" si="167"/>
        <v>-1.6334122411748848</v>
      </c>
      <c r="EB74" s="11">
        <f t="shared" ref="EB74:FJ74" si="168">EA13/EA$7*EB44</f>
        <v>8.4379531381015838E-2</v>
      </c>
      <c r="EC74" s="11">
        <f t="shared" si="168"/>
        <v>0.15245066885606678</v>
      </c>
      <c r="ED74" s="11">
        <f t="shared" si="168"/>
        <v>-0.37767904675624914</v>
      </c>
      <c r="EE74" s="11">
        <f t="shared" si="168"/>
        <v>0.70549759175742044</v>
      </c>
      <c r="EF74" s="11">
        <f t="shared" si="168"/>
        <v>-5.9845712439316301E-2</v>
      </c>
      <c r="EG74" s="11">
        <f t="shared" si="168"/>
        <v>-0.44997136723343828</v>
      </c>
      <c r="EH74" s="11">
        <f t="shared" si="168"/>
        <v>-0.34143959185640887</v>
      </c>
      <c r="EI74" s="11">
        <f t="shared" si="168"/>
        <v>0.15822409500362686</v>
      </c>
      <c r="EJ74" s="11">
        <f t="shared" si="168"/>
        <v>8.9725267431071246E-2</v>
      </c>
      <c r="EK74" s="11">
        <f t="shared" si="168"/>
        <v>-0.19915383281435134</v>
      </c>
      <c r="EL74" s="11">
        <f t="shared" si="168"/>
        <v>-0.4235803217480858</v>
      </c>
      <c r="EM74" s="11">
        <f t="shared" si="168"/>
        <v>0.36301029878089797</v>
      </c>
      <c r="EN74" s="12">
        <f t="shared" si="168"/>
        <v>6.7868137670052536E-2</v>
      </c>
      <c r="EO74" s="12">
        <f t="shared" si="168"/>
        <v>-2.2876614620144533E-2</v>
      </c>
      <c r="EP74" s="12">
        <f t="shared" si="168"/>
        <v>5.3280350421192585E-2</v>
      </c>
      <c r="EQ74" s="12">
        <f t="shared" si="168"/>
        <v>0.12548882443886819</v>
      </c>
      <c r="ER74" s="12">
        <f t="shared" si="168"/>
        <v>0.12837878155440727</v>
      </c>
      <c r="ES74" s="12">
        <f t="shared" si="168"/>
        <v>0.21965393327878682</v>
      </c>
      <c r="ET74" s="12">
        <f t="shared" si="168"/>
        <v>0.1513655821480665</v>
      </c>
      <c r="EU74" s="12">
        <f t="shared" si="168"/>
        <v>0.18262811711062357</v>
      </c>
      <c r="EV74" s="12">
        <f t="shared" si="168"/>
        <v>0.12986259145640069</v>
      </c>
      <c r="EW74" s="12">
        <f t="shared" si="168"/>
        <v>6.9874859723212321E-2</v>
      </c>
      <c r="EX74" s="12">
        <f t="shared" si="168"/>
        <v>-1.1088144964470964E-2</v>
      </c>
      <c r="EY74" s="12">
        <f t="shared" si="168"/>
        <v>-0.16382720400737799</v>
      </c>
      <c r="EZ74" s="12">
        <f t="shared" si="168"/>
        <v>3.4810889722757747E-2</v>
      </c>
      <c r="FA74" s="12">
        <f t="shared" si="168"/>
        <v>7.4228354470639982E-2</v>
      </c>
      <c r="FB74" s="12">
        <f t="shared" si="168"/>
        <v>8.2267775343691896E-2</v>
      </c>
      <c r="FC74" s="12">
        <f t="shared" si="168"/>
        <v>5.6099337444752255E-2</v>
      </c>
      <c r="FD74" s="12">
        <f t="shared" si="168"/>
        <v>8.2499717971170783E-2</v>
      </c>
      <c r="FE74" s="12">
        <f t="shared" si="168"/>
        <v>6.7988641492856411E-2</v>
      </c>
      <c r="FF74" s="12">
        <f t="shared" si="168"/>
        <v>6.0122199289480371E-2</v>
      </c>
      <c r="FG74" s="12">
        <f t="shared" si="168"/>
        <v>6.3550705089072221E-2</v>
      </c>
      <c r="FH74" s="12">
        <f t="shared" si="168"/>
        <v>6.9175366273660069E-2</v>
      </c>
      <c r="FI74" s="12">
        <f t="shared" si="168"/>
        <v>6.9593260210946722E-2</v>
      </c>
      <c r="FJ74" s="12">
        <f t="shared" si="168"/>
        <v>3.936015061169585E-2</v>
      </c>
    </row>
    <row r="75" spans="2:166" x14ac:dyDescent="0.2">
      <c r="B75" t="str">
        <f t="shared" si="133"/>
        <v xml:space="preserve">   Transportation and public utilities</v>
      </c>
      <c r="C75" s="11"/>
      <c r="D75" s="11">
        <f t="shared" ref="D75:AI75" si="169">C14/C$7*D45</f>
        <v>1.2124066697156577</v>
      </c>
      <c r="E75" s="11">
        <f t="shared" si="169"/>
        <v>0.68431495183991686</v>
      </c>
      <c r="F75" s="11">
        <f t="shared" si="169"/>
        <v>-0.90374595006089309</v>
      </c>
      <c r="G75" s="11">
        <f t="shared" si="169"/>
        <v>0.19491796744416587</v>
      </c>
      <c r="H75" s="11">
        <f t="shared" si="169"/>
        <v>0.19547231250766084</v>
      </c>
      <c r="I75" s="11">
        <f t="shared" si="169"/>
        <v>0.89727331018691936</v>
      </c>
      <c r="J75" s="11">
        <f t="shared" si="169"/>
        <v>-0.78172327340196623</v>
      </c>
      <c r="K75" s="11">
        <f t="shared" si="169"/>
        <v>-0.57911514514728857</v>
      </c>
      <c r="L75" s="11">
        <f t="shared" si="169"/>
        <v>0.3909815478843367</v>
      </c>
      <c r="M75" s="11">
        <f t="shared" si="169"/>
        <v>0.20413465403841485</v>
      </c>
      <c r="N75" s="11">
        <f t="shared" si="169"/>
        <v>-0.60570954840842472</v>
      </c>
      <c r="O75" s="11">
        <f t="shared" si="169"/>
        <v>-3.5284061699321155E-2</v>
      </c>
      <c r="P75" s="11">
        <f t="shared" si="169"/>
        <v>1.1762567729040196E-14</v>
      </c>
      <c r="Q75" s="11">
        <f t="shared" si="169"/>
        <v>0.61622182053075691</v>
      </c>
      <c r="R75" s="11">
        <f t="shared" si="169"/>
        <v>-1.178907559267369</v>
      </c>
      <c r="S75" s="11">
        <f t="shared" si="169"/>
        <v>0.51439066363717512</v>
      </c>
      <c r="T75" s="11">
        <f t="shared" si="169"/>
        <v>0.36084031385998666</v>
      </c>
      <c r="U75" s="11">
        <f t="shared" si="169"/>
        <v>0.40833984602490614</v>
      </c>
      <c r="V75" s="11">
        <f t="shared" si="169"/>
        <v>-0.27098335597983947</v>
      </c>
      <c r="W75" s="11">
        <f t="shared" si="169"/>
        <v>-0.48255755842125458</v>
      </c>
      <c r="X75" s="11">
        <f t="shared" si="169"/>
        <v>0.44886931770884475</v>
      </c>
      <c r="Y75" s="11">
        <f t="shared" si="169"/>
        <v>0.62169120095050312</v>
      </c>
      <c r="Z75" s="11">
        <f t="shared" si="169"/>
        <v>-0.36192994352671021</v>
      </c>
      <c r="AA75" s="11">
        <f t="shared" si="169"/>
        <v>8.0384971929425439E-2</v>
      </c>
      <c r="AB75" s="11">
        <f t="shared" si="169"/>
        <v>-0.20761762265823239</v>
      </c>
      <c r="AC75" s="11">
        <f t="shared" si="169"/>
        <v>1.1648012269828516</v>
      </c>
      <c r="AD75" s="11">
        <f t="shared" si="169"/>
        <v>0.18835029763755387</v>
      </c>
      <c r="AE75" s="11">
        <f t="shared" si="169"/>
        <v>-0.27240314639034768</v>
      </c>
      <c r="AF75" s="11">
        <f t="shared" si="169"/>
        <v>0.56733408833645005</v>
      </c>
      <c r="AG75" s="11">
        <f t="shared" si="169"/>
        <v>-0.30360923277069818</v>
      </c>
      <c r="AH75" s="11">
        <f t="shared" si="169"/>
        <v>-0.72838163720825277</v>
      </c>
      <c r="AI75" s="11">
        <f t="shared" si="169"/>
        <v>1.2135136660346315</v>
      </c>
      <c r="AJ75" s="11">
        <f t="shared" ref="AJ75:BO75" si="170">AI14/AI$7*AJ45</f>
        <v>0.55845612502408648</v>
      </c>
      <c r="AK75" s="11">
        <f t="shared" si="170"/>
        <v>8.9854080316861831E-2</v>
      </c>
      <c r="AL75" s="11">
        <f t="shared" si="170"/>
        <v>-4.8879476822241912E-2</v>
      </c>
      <c r="AM75" s="11">
        <f t="shared" si="170"/>
        <v>-0.1442157256606986</v>
      </c>
      <c r="AN75" s="11">
        <f t="shared" si="170"/>
        <v>0.10786533002508991</v>
      </c>
      <c r="AO75" s="11">
        <f t="shared" si="170"/>
        <v>-9.5874689811534325E-2</v>
      </c>
      <c r="AP75" s="11">
        <f t="shared" si="170"/>
        <v>0.45940480104084747</v>
      </c>
      <c r="AQ75" s="11">
        <f t="shared" si="170"/>
        <v>-0.64446822025028128</v>
      </c>
      <c r="AR75" s="11">
        <f t="shared" si="170"/>
        <v>0.20303149651021327</v>
      </c>
      <c r="AS75" s="11">
        <f t="shared" si="170"/>
        <v>-9.3478148299747252E-2</v>
      </c>
      <c r="AT75" s="11">
        <f t="shared" si="170"/>
        <v>0.38911174739753268</v>
      </c>
      <c r="AU75" s="11">
        <f t="shared" si="170"/>
        <v>-0.32575426133134933</v>
      </c>
      <c r="AV75" s="11">
        <f t="shared" si="170"/>
        <v>-0.14817852119738154</v>
      </c>
      <c r="AW75" s="11">
        <f t="shared" si="170"/>
        <v>-0.40862106425011357</v>
      </c>
      <c r="AX75" s="11">
        <f t="shared" si="170"/>
        <v>-0.49070263975015488</v>
      </c>
      <c r="AY75" s="11">
        <f t="shared" si="170"/>
        <v>-0.19053745714297193</v>
      </c>
      <c r="AZ75" s="11">
        <f t="shared" si="170"/>
        <v>-8.7715642146462644E-2</v>
      </c>
      <c r="BA75" s="11">
        <f t="shared" si="170"/>
        <v>5.967120616094905E-2</v>
      </c>
      <c r="BB75" s="11">
        <f t="shared" si="170"/>
        <v>-5.8804919660510366E-2</v>
      </c>
      <c r="BC75" s="11">
        <f t="shared" si="170"/>
        <v>-0.11729722668177626</v>
      </c>
      <c r="BD75" s="11">
        <f t="shared" si="170"/>
        <v>-0.23256345457100766</v>
      </c>
      <c r="BE75" s="11">
        <f t="shared" si="170"/>
        <v>5.0023621664827093E-2</v>
      </c>
      <c r="BF75" s="11">
        <f t="shared" si="170"/>
        <v>3.9988638288620502E-2</v>
      </c>
      <c r="BG75" s="11">
        <f t="shared" si="170"/>
        <v>-0.24226430369445257</v>
      </c>
      <c r="BH75" s="11">
        <f t="shared" si="170"/>
        <v>0.1410584547768875</v>
      </c>
      <c r="BI75" s="11">
        <f t="shared" si="170"/>
        <v>0.20179168372908585</v>
      </c>
      <c r="BJ75" s="11">
        <f t="shared" si="170"/>
        <v>0.1602613140688085</v>
      </c>
      <c r="BK75" s="11">
        <f t="shared" si="170"/>
        <v>-0.32206437557432327</v>
      </c>
      <c r="BL75" s="11">
        <f t="shared" si="170"/>
        <v>-0.21915827366469834</v>
      </c>
      <c r="BM75" s="11">
        <f t="shared" si="170"/>
        <v>0.10746452224794557</v>
      </c>
      <c r="BN75" s="11">
        <f t="shared" si="170"/>
        <v>0.11656181230071412</v>
      </c>
      <c r="BO75" s="11">
        <f t="shared" si="170"/>
        <v>9.4997927125750458E-3</v>
      </c>
      <c r="BP75" s="11">
        <f t="shared" ref="BP75:CU75" si="171">BO14/BO$7*BP45</f>
        <v>-7.4770782149031545E-2</v>
      </c>
      <c r="BQ75" s="11">
        <f t="shared" si="171"/>
        <v>0.27912471710465286</v>
      </c>
      <c r="BR75" s="11">
        <f t="shared" si="171"/>
        <v>-4.6209345777280982E-2</v>
      </c>
      <c r="BS75" s="11">
        <f t="shared" si="171"/>
        <v>7.4461345563970771E-2</v>
      </c>
      <c r="BT75" s="11">
        <f t="shared" si="171"/>
        <v>2.7488299222769835E-2</v>
      </c>
      <c r="BU75" s="11">
        <f t="shared" si="171"/>
        <v>0.33819821714985171</v>
      </c>
      <c r="BV75" s="11">
        <f t="shared" si="171"/>
        <v>-1.7981702062045808E-2</v>
      </c>
      <c r="BW75" s="11">
        <f t="shared" si="171"/>
        <v>-0.21856377166483373</v>
      </c>
      <c r="BX75" s="11">
        <f t="shared" si="171"/>
        <v>-7.9375581888221802E-2</v>
      </c>
      <c r="BY75" s="11">
        <f t="shared" si="171"/>
        <v>0.11720769082236654</v>
      </c>
      <c r="BZ75" s="11">
        <f t="shared" si="171"/>
        <v>-0.27549811873577973</v>
      </c>
      <c r="CA75" s="11">
        <f t="shared" si="171"/>
        <v>-0.30584439808778002</v>
      </c>
      <c r="CB75" s="11">
        <f t="shared" si="171"/>
        <v>-0.55109883544468474</v>
      </c>
      <c r="CC75" s="11">
        <f t="shared" si="171"/>
        <v>4.7225553861027073E-2</v>
      </c>
      <c r="CD75" s="11">
        <f t="shared" si="171"/>
        <v>-0.20413665153305444</v>
      </c>
      <c r="CE75" s="11">
        <f t="shared" si="171"/>
        <v>-0.14115537129072153</v>
      </c>
      <c r="CF75" s="11">
        <f t="shared" si="171"/>
        <v>-8.5594009784949882E-2</v>
      </c>
      <c r="CG75" s="11">
        <f t="shared" si="171"/>
        <v>0.29638056436849208</v>
      </c>
      <c r="CH75" s="11">
        <f t="shared" si="171"/>
        <v>3.8327005924667028E-2</v>
      </c>
      <c r="CI75" s="11">
        <f t="shared" si="171"/>
        <v>7.6542456116285712E-2</v>
      </c>
      <c r="CJ75" s="11">
        <f t="shared" si="171"/>
        <v>3.7989448491735259E-2</v>
      </c>
      <c r="CK75" s="11">
        <f t="shared" si="171"/>
        <v>0.29093007877613702</v>
      </c>
      <c r="CL75" s="11">
        <f t="shared" si="171"/>
        <v>9.3549898750290295E-3</v>
      </c>
      <c r="CM75" s="11">
        <f t="shared" si="171"/>
        <v>-4.6225453166004647E-2</v>
      </c>
      <c r="CN75" s="11">
        <f t="shared" si="171"/>
        <v>3.7098476483510397E-2</v>
      </c>
      <c r="CO75" s="11">
        <f t="shared" si="171"/>
        <v>9.163381390795167E-3</v>
      </c>
      <c r="CP75" s="11">
        <f t="shared" si="171"/>
        <v>0.22420797168971424</v>
      </c>
      <c r="CQ75" s="11">
        <f t="shared" si="171"/>
        <v>-0.19425423053804539</v>
      </c>
      <c r="CR75" s="11">
        <f t="shared" si="171"/>
        <v>0.14585265487584118</v>
      </c>
      <c r="CS75" s="11">
        <f t="shared" si="171"/>
        <v>0.17264450147250393</v>
      </c>
      <c r="CT75" s="11">
        <f t="shared" si="171"/>
        <v>0.39760248745197696</v>
      </c>
      <c r="CU75" s="11">
        <f t="shared" si="171"/>
        <v>0.20650952641243059</v>
      </c>
      <c r="CV75" s="11">
        <f t="shared" ref="CV75:EA75" si="172">CU14/CU$7*CV45</f>
        <v>0.21420857351731637</v>
      </c>
      <c r="CW75" s="11">
        <f t="shared" si="172"/>
        <v>0.15023599967937701</v>
      </c>
      <c r="CX75" s="11">
        <f t="shared" si="172"/>
        <v>0.4411781369919161</v>
      </c>
      <c r="CY75" s="11">
        <f t="shared" si="172"/>
        <v>0.13868895322317246</v>
      </c>
      <c r="CZ75" s="11">
        <f t="shared" si="172"/>
        <v>-1.6927263361596504E-2</v>
      </c>
      <c r="DA75" s="11">
        <f t="shared" si="172"/>
        <v>0.12790213180927082</v>
      </c>
      <c r="DB75" s="11">
        <f t="shared" si="172"/>
        <v>0.57391716114643576</v>
      </c>
      <c r="DC75" s="11">
        <f t="shared" si="172"/>
        <v>-5.7569288765292756E-2</v>
      </c>
      <c r="DD75" s="11">
        <f t="shared" si="172"/>
        <v>0.20106685484521086</v>
      </c>
      <c r="DE75" s="11">
        <f t="shared" si="172"/>
        <v>0.20756649141957118</v>
      </c>
      <c r="DF75" s="11">
        <f t="shared" si="172"/>
        <v>0.41235484416860102</v>
      </c>
      <c r="DG75" s="11">
        <f t="shared" si="172"/>
        <v>9.7362513098994213E-2</v>
      </c>
      <c r="DH75" s="11">
        <f t="shared" si="172"/>
        <v>0.15411188996720046</v>
      </c>
      <c r="DI75" s="11">
        <f t="shared" si="172"/>
        <v>8.7923068458158907E-2</v>
      </c>
      <c r="DJ75" s="11">
        <f t="shared" si="172"/>
        <v>0.5403775064986176</v>
      </c>
      <c r="DK75" s="11">
        <f t="shared" si="172"/>
        <v>7.8579798188873409E-3</v>
      </c>
      <c r="DL75" s="11">
        <f t="shared" si="172"/>
        <v>-3.8820233726049633E-2</v>
      </c>
      <c r="DM75" s="11">
        <f t="shared" si="172"/>
        <v>-0.13781390253152459</v>
      </c>
      <c r="DN75" s="11">
        <f t="shared" si="172"/>
        <v>0.63179255362828213</v>
      </c>
      <c r="DO75" s="11">
        <f t="shared" si="172"/>
        <v>-7.6130534392735455E-2</v>
      </c>
      <c r="DP75" s="11">
        <f t="shared" si="172"/>
        <v>6.1530093285106356E-2</v>
      </c>
      <c r="DQ75" s="11">
        <f t="shared" si="172"/>
        <v>0.13838015620482766</v>
      </c>
      <c r="DR75" s="11">
        <f t="shared" si="172"/>
        <v>0.488496665386423</v>
      </c>
      <c r="DS75" s="11">
        <f t="shared" si="172"/>
        <v>-0.11117620229497491</v>
      </c>
      <c r="DT75" s="42">
        <f t="shared" si="172"/>
        <v>-1.2362025214130521</v>
      </c>
      <c r="DU75" s="42">
        <f t="shared" si="172"/>
        <v>0.1193433959078055</v>
      </c>
      <c r="DV75" s="42">
        <f t="shared" si="172"/>
        <v>0.72378794706482441</v>
      </c>
      <c r="DW75" s="11">
        <f t="shared" si="172"/>
        <v>-0.14363261157294432</v>
      </c>
      <c r="DX75" s="11">
        <f t="shared" si="172"/>
        <v>-0.37480577403245102</v>
      </c>
      <c r="DY75" s="11">
        <f t="shared" si="172"/>
        <v>0.39829640358704188</v>
      </c>
      <c r="DZ75" s="11">
        <f t="shared" si="172"/>
        <v>1.1140551185251584</v>
      </c>
      <c r="EA75" s="11">
        <f t="shared" si="172"/>
        <v>0.38961172157940593</v>
      </c>
      <c r="EB75" s="11">
        <f t="shared" ref="EB75:FJ75" si="173">EA14/EA$7*EB45</f>
        <v>2.3001495286359846E-2</v>
      </c>
      <c r="EC75" s="11">
        <f t="shared" si="173"/>
        <v>0.30410637581892785</v>
      </c>
      <c r="ED75" s="11">
        <f t="shared" si="173"/>
        <v>0.38790054648235139</v>
      </c>
      <c r="EE75" s="11">
        <f t="shared" si="173"/>
        <v>-0.24213940237380474</v>
      </c>
      <c r="EF75" s="11">
        <f t="shared" si="173"/>
        <v>-0.23461564446009484</v>
      </c>
      <c r="EG75" s="11">
        <f t="shared" si="173"/>
        <v>5.2634428042575107E-2</v>
      </c>
      <c r="EH75" s="11">
        <f t="shared" si="173"/>
        <v>0.28484925124561034</v>
      </c>
      <c r="EI75" s="11">
        <f t="shared" si="173"/>
        <v>-0.27758123835598569</v>
      </c>
      <c r="EJ75" s="11">
        <f t="shared" si="173"/>
        <v>-7.1519148038258703E-15</v>
      </c>
      <c r="EK75" s="11">
        <f t="shared" si="173"/>
        <v>0.23512559770124744</v>
      </c>
      <c r="EL75" s="11">
        <f t="shared" si="173"/>
        <v>0.70860467097556501</v>
      </c>
      <c r="EM75" s="11">
        <f t="shared" si="173"/>
        <v>-4.4680617238298428E-2</v>
      </c>
      <c r="EN75" s="12">
        <f t="shared" si="173"/>
        <v>-0.14041930822711832</v>
      </c>
      <c r="EO75" s="12">
        <f t="shared" si="173"/>
        <v>4.8447282239433662E-2</v>
      </c>
      <c r="EP75" s="12">
        <f t="shared" si="173"/>
        <v>0.11951295462963392</v>
      </c>
      <c r="EQ75" s="12">
        <f t="shared" si="173"/>
        <v>4.8381250605188941E-2</v>
      </c>
      <c r="ER75" s="12">
        <f t="shared" si="173"/>
        <v>-4.4723287163176355E-4</v>
      </c>
      <c r="ES75" s="12">
        <f t="shared" si="173"/>
        <v>3.1115083953997841E-2</v>
      </c>
      <c r="ET75" s="12">
        <f t="shared" si="173"/>
        <v>6.8057025316133057E-2</v>
      </c>
      <c r="EU75" s="12">
        <f t="shared" si="173"/>
        <v>6.2052177668037625E-2</v>
      </c>
      <c r="EV75" s="12">
        <f t="shared" si="173"/>
        <v>5.5652117312399316E-2</v>
      </c>
      <c r="EW75" s="12">
        <f t="shared" si="173"/>
        <v>5.7314600010696833E-2</v>
      </c>
      <c r="EX75" s="12">
        <f t="shared" si="173"/>
        <v>8.3942508680667341E-2</v>
      </c>
      <c r="EY75" s="12">
        <f t="shared" si="173"/>
        <v>0.11765239004365671</v>
      </c>
      <c r="EZ75" s="12">
        <f t="shared" si="173"/>
        <v>9.1843931071596677E-2</v>
      </c>
      <c r="FA75" s="12">
        <f t="shared" si="173"/>
        <v>8.729570645480153E-2</v>
      </c>
      <c r="FB75" s="12">
        <f t="shared" si="173"/>
        <v>0.10697050585060407</v>
      </c>
      <c r="FC75" s="12">
        <f t="shared" si="173"/>
        <v>0.11890339432653872</v>
      </c>
      <c r="FD75" s="12">
        <f t="shared" si="173"/>
        <v>0.11484024910859882</v>
      </c>
      <c r="FE75" s="12">
        <f t="shared" si="173"/>
        <v>0.11330561275685652</v>
      </c>
      <c r="FF75" s="12">
        <f t="shared" si="173"/>
        <v>0.11742643403261105</v>
      </c>
      <c r="FG75" s="12">
        <f t="shared" si="173"/>
        <v>0.1242261357292007</v>
      </c>
      <c r="FH75" s="12">
        <f t="shared" si="173"/>
        <v>0.11891332164152404</v>
      </c>
      <c r="FI75" s="12">
        <f t="shared" si="173"/>
        <v>0.11470962156331618</v>
      </c>
      <c r="FJ75" s="12">
        <f t="shared" si="173"/>
        <v>0.11258433550214496</v>
      </c>
    </row>
    <row r="76" spans="2:166" x14ac:dyDescent="0.2">
      <c r="B76" t="str">
        <f t="shared" si="133"/>
        <v xml:space="preserve">   Information</v>
      </c>
      <c r="C76" s="11"/>
      <c r="D76" s="11">
        <f t="shared" ref="D76:AI76" si="174">C15/C$7*D46</f>
        <v>-7.2173834438734291E-2</v>
      </c>
      <c r="E76" s="11">
        <f t="shared" si="174"/>
        <v>0.19743755503398966</v>
      </c>
      <c r="F76" s="11">
        <f t="shared" si="174"/>
        <v>-0.17437583102733759</v>
      </c>
      <c r="G76" s="11">
        <f t="shared" si="174"/>
        <v>0.24755708270491839</v>
      </c>
      <c r="H76" s="11">
        <f t="shared" si="174"/>
        <v>0.24813947518963611</v>
      </c>
      <c r="I76" s="11">
        <f t="shared" si="174"/>
        <v>0.22173042643543958</v>
      </c>
      <c r="J76" s="11">
        <f t="shared" si="174"/>
        <v>0.25813761350262038</v>
      </c>
      <c r="K76" s="11">
        <f t="shared" si="174"/>
        <v>0.18287956107205583</v>
      </c>
      <c r="L76" s="11">
        <f t="shared" si="174"/>
        <v>5.9608090437738605E-2</v>
      </c>
      <c r="M76" s="11">
        <f t="shared" si="174"/>
        <v>0.18101105482858842</v>
      </c>
      <c r="N76" s="11">
        <f t="shared" si="174"/>
        <v>0.25563384378133597</v>
      </c>
      <c r="O76" s="11">
        <f t="shared" si="174"/>
        <v>0.29267895262288529</v>
      </c>
      <c r="P76" s="11">
        <f t="shared" si="174"/>
        <v>0.29185739392031185</v>
      </c>
      <c r="Q76" s="11">
        <f t="shared" si="174"/>
        <v>0.49449753768312582</v>
      </c>
      <c r="R76" s="11">
        <f t="shared" si="174"/>
        <v>-0.15888516357325053</v>
      </c>
      <c r="S76" s="11">
        <f t="shared" si="174"/>
        <v>0.2653619020298279</v>
      </c>
      <c r="T76" s="11">
        <f t="shared" si="174"/>
        <v>0.21488574070998873</v>
      </c>
      <c r="U76" s="11">
        <f t="shared" si="174"/>
        <v>9.3827119450983626E-2</v>
      </c>
      <c r="V76" s="11">
        <f t="shared" si="174"/>
        <v>1.0209487513989322</v>
      </c>
      <c r="W76" s="11">
        <f t="shared" si="174"/>
        <v>0.2465369554847551</v>
      </c>
      <c r="X76" s="11">
        <f t="shared" si="174"/>
        <v>0.58905527441305461</v>
      </c>
      <c r="Y76" s="11">
        <f t="shared" si="174"/>
        <v>0.51207548892154831</v>
      </c>
      <c r="Z76" s="11">
        <f t="shared" si="174"/>
        <v>0.66039250268072169</v>
      </c>
      <c r="AA76" s="11">
        <f t="shared" si="174"/>
        <v>0.23285847087384207</v>
      </c>
      <c r="AB76" s="11">
        <f t="shared" si="174"/>
        <v>0.41568826647424328</v>
      </c>
      <c r="AC76" s="11">
        <f t="shared" si="174"/>
        <v>-0.10932445775218035</v>
      </c>
      <c r="AD76" s="11">
        <f t="shared" si="174"/>
        <v>0.26810212522027649</v>
      </c>
      <c r="AE76" s="11">
        <f t="shared" si="174"/>
        <v>0.37725455797491486</v>
      </c>
      <c r="AF76" s="11">
        <f t="shared" si="174"/>
        <v>0.35007558550396145</v>
      </c>
      <c r="AG76" s="11">
        <f t="shared" si="174"/>
        <v>0.60237016629643447</v>
      </c>
      <c r="AH76" s="11">
        <f t="shared" si="174"/>
        <v>9.3303383026411446E-2</v>
      </c>
      <c r="AI76" s="11">
        <f t="shared" si="174"/>
        <v>0.2908864067629422</v>
      </c>
      <c r="AJ76" s="11">
        <f t="shared" ref="AJ76:BO76" si="175">AI15/AI$7*AJ46</f>
        <v>0.10135249171190691</v>
      </c>
      <c r="AK76" s="11">
        <f t="shared" si="175"/>
        <v>0.48533757559566443</v>
      </c>
      <c r="AL76" s="11">
        <f t="shared" si="175"/>
        <v>0.31262227331580245</v>
      </c>
      <c r="AM76" s="11">
        <f t="shared" si="175"/>
        <v>0.88966574725197911</v>
      </c>
      <c r="AN76" s="11">
        <f t="shared" si="175"/>
        <v>0.22755375462828462</v>
      </c>
      <c r="AO76" s="11">
        <f t="shared" si="175"/>
        <v>1.2419425236107184</v>
      </c>
      <c r="AP76" s="11">
        <f t="shared" si="175"/>
        <v>0.14550000225978318</v>
      </c>
      <c r="AQ76" s="11">
        <f t="shared" si="175"/>
        <v>1.432799958099725</v>
      </c>
      <c r="AR76" s="11">
        <f t="shared" si="175"/>
        <v>0.84509590617519204</v>
      </c>
      <c r="AS76" s="11">
        <f t="shared" si="175"/>
        <v>1.0950122925213379</v>
      </c>
      <c r="AT76" s="11">
        <f t="shared" si="175"/>
        <v>0.36556575476540232</v>
      </c>
      <c r="AU76" s="11">
        <f t="shared" si="175"/>
        <v>-9.3307346289066978E-3</v>
      </c>
      <c r="AV76" s="11">
        <f t="shared" si="175"/>
        <v>-0.43739754603332137</v>
      </c>
      <c r="AW76" s="11">
        <f t="shared" si="175"/>
        <v>-0.4399640861581281</v>
      </c>
      <c r="AX76" s="11">
        <f t="shared" si="175"/>
        <v>-0.21637437307312044</v>
      </c>
      <c r="AY76" s="11">
        <f t="shared" si="175"/>
        <v>-0.42404468990111588</v>
      </c>
      <c r="AZ76" s="11">
        <f t="shared" si="175"/>
        <v>-0.15559764607860724</v>
      </c>
      <c r="BA76" s="11">
        <f t="shared" si="175"/>
        <v>-0.11768002574803499</v>
      </c>
      <c r="BB76" s="11">
        <f t="shared" si="175"/>
        <v>-4.9119770466960019E-2</v>
      </c>
      <c r="BC76" s="11">
        <f t="shared" si="175"/>
        <v>-0.19507466750526042</v>
      </c>
      <c r="BD76" s="11">
        <f t="shared" si="175"/>
        <v>-0.16666241475689245</v>
      </c>
      <c r="BE76" s="11">
        <f t="shared" si="175"/>
        <v>9.0163879987289669E-2</v>
      </c>
      <c r="BF76" s="11">
        <f t="shared" si="175"/>
        <v>0.15093707410228682</v>
      </c>
      <c r="BG76" s="11">
        <f t="shared" si="175"/>
        <v>8.9956076109414473E-2</v>
      </c>
      <c r="BH76" s="11">
        <f t="shared" si="175"/>
        <v>0.10003996910531186</v>
      </c>
      <c r="BI76" s="11">
        <f t="shared" si="175"/>
        <v>-6.8905907923750148E-2</v>
      </c>
      <c r="BJ76" s="11">
        <f t="shared" si="175"/>
        <v>0.18981825763293267</v>
      </c>
      <c r="BK76" s="11">
        <f t="shared" si="175"/>
        <v>0.21866275082757841</v>
      </c>
      <c r="BL76" s="11">
        <f t="shared" si="175"/>
        <v>7.8415068552713296E-2</v>
      </c>
      <c r="BM76" s="11">
        <f t="shared" si="175"/>
        <v>7.7712744686236526E-2</v>
      </c>
      <c r="BN76" s="11">
        <f t="shared" si="175"/>
        <v>9.6623127918028753E-2</v>
      </c>
      <c r="BO76" s="11">
        <f t="shared" si="175"/>
        <v>0.15347909244876787</v>
      </c>
      <c r="BP76" s="11">
        <f t="shared" ref="BP76:CU76" si="176">BO15/BO$7*BP46</f>
        <v>0.55766624518133734</v>
      </c>
      <c r="BQ76" s="11">
        <f t="shared" si="176"/>
        <v>0.49289509441991042</v>
      </c>
      <c r="BR76" s="11">
        <f t="shared" si="176"/>
        <v>0.26469444581666285</v>
      </c>
      <c r="BS76" s="11">
        <f t="shared" si="176"/>
        <v>0.25359201125086256</v>
      </c>
      <c r="BT76" s="11">
        <f t="shared" si="176"/>
        <v>0.26027915676061619</v>
      </c>
      <c r="BU76" s="11">
        <f t="shared" si="176"/>
        <v>3.6373463294853518E-2</v>
      </c>
      <c r="BV76" s="11">
        <f t="shared" si="176"/>
        <v>0.16393735609366608</v>
      </c>
      <c r="BW76" s="11">
        <f t="shared" si="176"/>
        <v>0.33880437790610968</v>
      </c>
      <c r="BX76" s="11">
        <f t="shared" si="176"/>
        <v>0.30869801888167658</v>
      </c>
      <c r="BY76" s="11">
        <f t="shared" si="176"/>
        <v>0.39263249233613173</v>
      </c>
      <c r="BZ76" s="11">
        <f t="shared" si="176"/>
        <v>0.17967594209141158</v>
      </c>
      <c r="CA76" s="11">
        <f t="shared" si="176"/>
        <v>-7.2036032239871761E-2</v>
      </c>
      <c r="CB76" s="11">
        <f t="shared" si="176"/>
        <v>-0.30631092293945517</v>
      </c>
      <c r="CC76" s="11">
        <f t="shared" si="176"/>
        <v>-0.28601582706483303</v>
      </c>
      <c r="CD76" s="11">
        <f t="shared" si="176"/>
        <v>-3.7895883819247855E-2</v>
      </c>
      <c r="CE76" s="11">
        <f t="shared" si="176"/>
        <v>7.6864019720707832E-2</v>
      </c>
      <c r="CF76" s="11">
        <f t="shared" si="176"/>
        <v>-9.597701650095913E-3</v>
      </c>
      <c r="CG76" s="11">
        <f t="shared" si="176"/>
        <v>3.8342520978681786E-2</v>
      </c>
      <c r="CH76" s="11">
        <f t="shared" si="176"/>
        <v>0.23225303819607826</v>
      </c>
      <c r="CI76" s="11">
        <f t="shared" si="176"/>
        <v>-3.7859219813052999E-2</v>
      </c>
      <c r="CJ76" s="11">
        <f t="shared" si="176"/>
        <v>9.5129632377202261E-2</v>
      </c>
      <c r="CK76" s="11">
        <f t="shared" si="176"/>
        <v>0.17093113336610347</v>
      </c>
      <c r="CL76" s="11">
        <f t="shared" si="176"/>
        <v>5.6267519200765649E-2</v>
      </c>
      <c r="CM76" s="11">
        <f t="shared" si="176"/>
        <v>0.16902050535619051</v>
      </c>
      <c r="CN76" s="11">
        <f t="shared" si="176"/>
        <v>5.5609609839884243E-2</v>
      </c>
      <c r="CO76" s="11">
        <f t="shared" si="176"/>
        <v>-0.19886156571861224</v>
      </c>
      <c r="CP76" s="11">
        <f t="shared" si="176"/>
        <v>6.4058829896172051E-2</v>
      </c>
      <c r="CQ76" s="11">
        <f t="shared" si="176"/>
        <v>0.13660969823991662</v>
      </c>
      <c r="CR76" s="11">
        <f t="shared" si="176"/>
        <v>0.14479639415397857</v>
      </c>
      <c r="CS76" s="11">
        <f t="shared" si="176"/>
        <v>0.13483962031075311</v>
      </c>
      <c r="CT76" s="11">
        <f t="shared" si="176"/>
        <v>0.27942018181655048</v>
      </c>
      <c r="CU76" s="11">
        <f t="shared" si="176"/>
        <v>0.23161505093903687</v>
      </c>
      <c r="CV76" s="11">
        <f t="shared" ref="CV76:EA76" si="177">CU15/CU$7*CV46</f>
        <v>0.24803435033909321</v>
      </c>
      <c r="CW76" s="11">
        <f t="shared" si="177"/>
        <v>0.42855392378527718</v>
      </c>
      <c r="CX76" s="11">
        <f t="shared" si="177"/>
        <v>-2.5760291745272581E-2</v>
      </c>
      <c r="CY76" s="11">
        <f t="shared" si="177"/>
        <v>-5.1092132152270438E-2</v>
      </c>
      <c r="CZ76" s="11">
        <f t="shared" si="177"/>
        <v>0.26728768449821605</v>
      </c>
      <c r="DA76" s="11">
        <f t="shared" si="177"/>
        <v>0.51222194667388654</v>
      </c>
      <c r="DB76" s="11">
        <f t="shared" si="177"/>
        <v>0.51592267761055477</v>
      </c>
      <c r="DC76" s="11">
        <f t="shared" si="177"/>
        <v>0.40703905283430269</v>
      </c>
      <c r="DD76" s="11">
        <f t="shared" si="177"/>
        <v>0.54241396256236962</v>
      </c>
      <c r="DE76" s="11">
        <f t="shared" si="177"/>
        <v>0.54553731935879712</v>
      </c>
      <c r="DF76" s="11">
        <f t="shared" si="177"/>
        <v>0.46471430179381518</v>
      </c>
      <c r="DG76" s="11">
        <f t="shared" si="177"/>
        <v>0.36097723312697944</v>
      </c>
      <c r="DH76" s="11">
        <f t="shared" si="177"/>
        <v>0.32552471321195176</v>
      </c>
      <c r="DI76" s="11">
        <f t="shared" si="177"/>
        <v>0.29000669298586057</v>
      </c>
      <c r="DJ76" s="11">
        <f t="shared" si="177"/>
        <v>0.32158833016752825</v>
      </c>
      <c r="DK76" s="11">
        <f t="shared" si="177"/>
        <v>0.31167107625573226</v>
      </c>
      <c r="DL76" s="11">
        <f t="shared" si="177"/>
        <v>0.80645477864676651</v>
      </c>
      <c r="DM76" s="11">
        <f t="shared" si="177"/>
        <v>0.74332832348142863</v>
      </c>
      <c r="DN76" s="11">
        <f t="shared" si="177"/>
        <v>0.43501612885019064</v>
      </c>
      <c r="DO76" s="11">
        <f t="shared" si="177"/>
        <v>0.58535778652846515</v>
      </c>
      <c r="DP76" s="11">
        <f t="shared" si="177"/>
        <v>0.60742828997288245</v>
      </c>
      <c r="DQ76" s="11">
        <f t="shared" si="177"/>
        <v>0.77292255291322642</v>
      </c>
      <c r="DR76" s="11">
        <f t="shared" si="177"/>
        <v>0.13638810190251449</v>
      </c>
      <c r="DS76" s="11">
        <f t="shared" si="177"/>
        <v>0.45228380663307677</v>
      </c>
      <c r="DT76" s="42">
        <f t="shared" si="177"/>
        <v>-2.2410912699232219E-2</v>
      </c>
      <c r="DU76" s="42">
        <f t="shared" si="177"/>
        <v>5.0692508514130839E-2</v>
      </c>
      <c r="DV76" s="42">
        <f t="shared" si="177"/>
        <v>0.67340291583273371</v>
      </c>
      <c r="DW76" s="11">
        <f t="shared" si="177"/>
        <v>0.13840658290669533</v>
      </c>
      <c r="DX76" s="11">
        <f t="shared" si="177"/>
        <v>0.40434997135328948</v>
      </c>
      <c r="DY76" s="11">
        <f t="shared" si="177"/>
        <v>0.45675336866579974</v>
      </c>
      <c r="DZ76" s="11">
        <f t="shared" si="177"/>
        <v>1.1610236035932977</v>
      </c>
      <c r="EA76" s="11">
        <f t="shared" si="177"/>
        <v>6.9297931285368902E-2</v>
      </c>
      <c r="EB76" s="11">
        <f t="shared" ref="EB76:FJ76" si="178">EA15/EA$7*EB46</f>
        <v>0.80873479129707315</v>
      </c>
      <c r="EC76" s="11">
        <f t="shared" si="178"/>
        <v>-0.15069815204017914</v>
      </c>
      <c r="ED76" s="11">
        <f t="shared" si="178"/>
        <v>-0.12666966162200111</v>
      </c>
      <c r="EE76" s="11">
        <f t="shared" si="178"/>
        <v>-0.33970972071762878</v>
      </c>
      <c r="EF76" s="11">
        <f t="shared" si="178"/>
        <v>-0.6606720431833224</v>
      </c>
      <c r="EG76" s="11">
        <f t="shared" si="178"/>
        <v>-0.7775508853154891</v>
      </c>
      <c r="EH76" s="11">
        <f t="shared" si="178"/>
        <v>-0.53331734322028623</v>
      </c>
      <c r="EI76" s="11">
        <f t="shared" si="178"/>
        <v>-0.11923845586193815</v>
      </c>
      <c r="EJ76" s="11">
        <f t="shared" si="178"/>
        <v>-5.2054660927704506E-2</v>
      </c>
      <c r="EK76" s="11">
        <f t="shared" si="178"/>
        <v>-4.4440132990883119E-2</v>
      </c>
      <c r="EL76" s="11">
        <f t="shared" si="178"/>
        <v>-0.24856144168105887</v>
      </c>
      <c r="EM76" s="11">
        <f t="shared" si="178"/>
        <v>0.25747963311944549</v>
      </c>
      <c r="EN76" s="12">
        <f t="shared" si="178"/>
        <v>2.878751623627792E-2</v>
      </c>
      <c r="EO76" s="12">
        <f t="shared" si="178"/>
        <v>0.10047547120167545</v>
      </c>
      <c r="EP76" s="12">
        <f t="shared" si="178"/>
        <v>8.2550883765791245E-3</v>
      </c>
      <c r="EQ76" s="12">
        <f t="shared" si="178"/>
        <v>0.12074618973825678</v>
      </c>
      <c r="ER76" s="12">
        <f t="shared" si="178"/>
        <v>5.2025124300272417E-2</v>
      </c>
      <c r="ES76" s="12">
        <f t="shared" si="178"/>
        <v>8.0010897472663611E-4</v>
      </c>
      <c r="ET76" s="12">
        <f t="shared" si="178"/>
        <v>-4.8711243535335541E-2</v>
      </c>
      <c r="EU76" s="12">
        <f t="shared" si="178"/>
        <v>-3.5675673082574848E-2</v>
      </c>
      <c r="EV76" s="12">
        <f t="shared" si="178"/>
        <v>-5.7174713932716649E-2</v>
      </c>
      <c r="EW76" s="12">
        <f t="shared" si="178"/>
        <v>-5.6983049406864709E-2</v>
      </c>
      <c r="EX76" s="12">
        <f t="shared" si="178"/>
        <v>-6.0641927647315325E-2</v>
      </c>
      <c r="EY76" s="12">
        <f t="shared" si="178"/>
        <v>1.2082902263985913E-2</v>
      </c>
      <c r="EZ76" s="12">
        <f t="shared" si="178"/>
        <v>2.5411511304497453E-2</v>
      </c>
      <c r="FA76" s="12">
        <f t="shared" si="178"/>
        <v>4.6546539739657056E-2</v>
      </c>
      <c r="FB76" s="12">
        <f t="shared" si="178"/>
        <v>5.6774141122351275E-2</v>
      </c>
      <c r="FC76" s="12">
        <f t="shared" si="178"/>
        <v>7.6402333933867431E-2</v>
      </c>
      <c r="FD76" s="12">
        <f t="shared" si="178"/>
        <v>9.5085404697675596E-2</v>
      </c>
      <c r="FE76" s="12">
        <f t="shared" si="178"/>
        <v>0.10172977982882567</v>
      </c>
      <c r="FF76" s="12">
        <f t="shared" si="178"/>
        <v>0.13101776184021158</v>
      </c>
      <c r="FG76" s="12">
        <f t="shared" si="178"/>
        <v>0.12723925599943717</v>
      </c>
      <c r="FH76" s="12">
        <f t="shared" si="178"/>
        <v>0.12350270253506353</v>
      </c>
      <c r="FI76" s="12">
        <f t="shared" si="178"/>
        <v>0.1247903876774719</v>
      </c>
      <c r="FJ76" s="12">
        <f t="shared" si="178"/>
        <v>0.1175983235093284</v>
      </c>
    </row>
    <row r="77" spans="2:166" x14ac:dyDescent="0.2">
      <c r="B77" t="str">
        <f t="shared" si="133"/>
        <v xml:space="preserve">   Financial activities</v>
      </c>
      <c r="C77" s="11"/>
      <c r="D77" s="11">
        <f t="shared" ref="D77:AI77" si="179">C16/C$7*D47</f>
        <v>0.14696317293874037</v>
      </c>
      <c r="E77" s="11">
        <f t="shared" si="179"/>
        <v>1.2039639988896872E-2</v>
      </c>
      <c r="F77" s="11">
        <f t="shared" si="179"/>
        <v>-0.17663086857207363</v>
      </c>
      <c r="G77" s="11">
        <f t="shared" si="179"/>
        <v>3.6054314526320255E-2</v>
      </c>
      <c r="H77" s="11">
        <f t="shared" si="179"/>
        <v>0.19464988174528999</v>
      </c>
      <c r="I77" s="11">
        <f t="shared" si="179"/>
        <v>-0.15440580983657903</v>
      </c>
      <c r="J77" s="11">
        <f t="shared" si="179"/>
        <v>-5.935782493320782E-2</v>
      </c>
      <c r="K77" s="11">
        <f t="shared" si="179"/>
        <v>0.3035223252413089</v>
      </c>
      <c r="L77" s="11">
        <f t="shared" si="179"/>
        <v>2.3705331255220334E-2</v>
      </c>
      <c r="M77" s="11">
        <f t="shared" si="179"/>
        <v>0.25169871476961919</v>
      </c>
      <c r="N77" s="11">
        <f t="shared" si="179"/>
        <v>0.51097416000012386</v>
      </c>
      <c r="O77" s="11">
        <f t="shared" si="179"/>
        <v>5.9183965955942934E-2</v>
      </c>
      <c r="P77" s="11">
        <f t="shared" si="179"/>
        <v>4.7215844075934731E-2</v>
      </c>
      <c r="Q77" s="11">
        <f t="shared" si="179"/>
        <v>0.7963366175911718</v>
      </c>
      <c r="R77" s="11">
        <f t="shared" si="179"/>
        <v>-0.18293795712953947</v>
      </c>
      <c r="S77" s="11">
        <f t="shared" si="179"/>
        <v>0.8980651811929663</v>
      </c>
      <c r="T77" s="11">
        <f t="shared" si="179"/>
        <v>-0.55399743336006924</v>
      </c>
      <c r="U77" s="11">
        <f t="shared" si="179"/>
        <v>-0.28556103333509131</v>
      </c>
      <c r="V77" s="11">
        <f t="shared" si="179"/>
        <v>-0.52653676875014088</v>
      </c>
      <c r="W77" s="11">
        <f t="shared" si="179"/>
        <v>-0.11378427560624005</v>
      </c>
      <c r="X77" s="11">
        <f t="shared" si="179"/>
        <v>-0.16874783925734227</v>
      </c>
      <c r="Y77" s="11">
        <f t="shared" si="179"/>
        <v>0.39519221780731045</v>
      </c>
      <c r="Z77" s="11">
        <f t="shared" si="179"/>
        <v>0.25277727100505198</v>
      </c>
      <c r="AA77" s="11">
        <f t="shared" si="179"/>
        <v>0.19609829837170389</v>
      </c>
      <c r="AB77" s="11">
        <f t="shared" si="179"/>
        <v>0.10078544450695968</v>
      </c>
      <c r="AC77" s="11">
        <f t="shared" si="179"/>
        <v>0.156019173051409</v>
      </c>
      <c r="AD77" s="11">
        <f t="shared" si="179"/>
        <v>-1.0898866429679407E-2</v>
      </c>
      <c r="AE77" s="11">
        <f t="shared" si="179"/>
        <v>2.1489711375879048E-2</v>
      </c>
      <c r="AF77" s="11">
        <f t="shared" si="179"/>
        <v>0.35771429061518362</v>
      </c>
      <c r="AG77" s="11">
        <f t="shared" si="179"/>
        <v>0.32889576844415691</v>
      </c>
      <c r="AH77" s="11">
        <f t="shared" si="179"/>
        <v>0.61879487860953619</v>
      </c>
      <c r="AI77" s="11">
        <f t="shared" si="179"/>
        <v>-0.22963904208846059</v>
      </c>
      <c r="AJ77" s="11">
        <f t="shared" ref="AJ77:BO77" si="180">AI16/AI$7*AJ47</f>
        <v>1.1264044039388232</v>
      </c>
      <c r="AK77" s="11">
        <f t="shared" si="180"/>
        <v>0.52089623981284428</v>
      </c>
      <c r="AL77" s="11">
        <f t="shared" si="180"/>
        <v>0.84491155580437771</v>
      </c>
      <c r="AM77" s="11">
        <f t="shared" si="180"/>
        <v>5.8648899648555859E-2</v>
      </c>
      <c r="AN77" s="11">
        <f t="shared" si="180"/>
        <v>0.20639263745389966</v>
      </c>
      <c r="AO77" s="11">
        <f t="shared" si="180"/>
        <v>0.23529522802811731</v>
      </c>
      <c r="AP77" s="11">
        <f t="shared" si="180"/>
        <v>-0.10485419556794411</v>
      </c>
      <c r="AQ77" s="11">
        <f t="shared" si="180"/>
        <v>1.9068163742185892E-2</v>
      </c>
      <c r="AR77" s="11">
        <f t="shared" si="180"/>
        <v>-0.12244949005700376</v>
      </c>
      <c r="AS77" s="11">
        <f t="shared" si="180"/>
        <v>-6.5755218720763356E-2</v>
      </c>
      <c r="AT77" s="11">
        <f t="shared" si="180"/>
        <v>0.10391980613790994</v>
      </c>
      <c r="AU77" s="11">
        <f t="shared" si="180"/>
        <v>0.34300922637747511</v>
      </c>
      <c r="AV77" s="11">
        <f t="shared" si="180"/>
        <v>9.3988721118965293E-3</v>
      </c>
      <c r="AW77" s="11">
        <f t="shared" si="180"/>
        <v>0.5261048468656625</v>
      </c>
      <c r="AX77" s="11">
        <f t="shared" si="180"/>
        <v>-0.14210152180756272</v>
      </c>
      <c r="AY77" s="11">
        <f t="shared" si="180"/>
        <v>-0.45395590162190869</v>
      </c>
      <c r="AZ77" s="11">
        <f t="shared" si="180"/>
        <v>7.9001272138196799E-2</v>
      </c>
      <c r="BA77" s="11">
        <f t="shared" si="180"/>
        <v>7.9453272452208124E-2</v>
      </c>
      <c r="BB77" s="11">
        <f t="shared" si="180"/>
        <v>0.19935584722811694</v>
      </c>
      <c r="BC77" s="11">
        <f t="shared" si="180"/>
        <v>0.31184341432904555</v>
      </c>
      <c r="BD77" s="11">
        <f t="shared" si="180"/>
        <v>0.19044766822387241</v>
      </c>
      <c r="BE77" s="11">
        <f t="shared" si="180"/>
        <v>0.26249968725206246</v>
      </c>
      <c r="BF77" s="11">
        <f t="shared" si="180"/>
        <v>-0.13836470010941657</v>
      </c>
      <c r="BG77" s="11">
        <f t="shared" si="180"/>
        <v>-0.14779445157384694</v>
      </c>
      <c r="BH77" s="11">
        <f t="shared" si="180"/>
        <v>-0.17709689043416954</v>
      </c>
      <c r="BI77" s="11">
        <f t="shared" si="180"/>
        <v>-3.9478579161796166E-2</v>
      </c>
      <c r="BJ77" s="11">
        <f t="shared" si="180"/>
        <v>6.014460678687185E-15</v>
      </c>
      <c r="BK77" s="11">
        <f t="shared" si="180"/>
        <v>-0.19369107689565956</v>
      </c>
      <c r="BL77" s="11">
        <f t="shared" si="180"/>
        <v>0.18717517721136365</v>
      </c>
      <c r="BM77" s="11">
        <f t="shared" si="180"/>
        <v>0.49644710433939204</v>
      </c>
      <c r="BN77" s="11">
        <f t="shared" si="180"/>
        <v>0.2333256710821289</v>
      </c>
      <c r="BO77" s="11">
        <f t="shared" si="180"/>
        <v>0</v>
      </c>
      <c r="BP77" s="11">
        <f t="shared" ref="BP77:CU77" si="181">BO16/BO$7*BP47</f>
        <v>4.7229690740087982E-2</v>
      </c>
      <c r="BQ77" s="11">
        <f t="shared" si="181"/>
        <v>-9.3015035042537816E-2</v>
      </c>
      <c r="BR77" s="11">
        <f t="shared" si="181"/>
        <v>-3.7069722022254059E-2</v>
      </c>
      <c r="BS77" s="11">
        <f t="shared" si="181"/>
        <v>-3.6860785979103736E-2</v>
      </c>
      <c r="BT77" s="11">
        <f t="shared" si="181"/>
        <v>4.5802026631498828E-2</v>
      </c>
      <c r="BU77" s="11">
        <f t="shared" si="181"/>
        <v>-0.16171902790705645</v>
      </c>
      <c r="BV77" s="11">
        <f t="shared" si="181"/>
        <v>2.7067539619447786E-2</v>
      </c>
      <c r="BW77" s="11">
        <f t="shared" si="181"/>
        <v>-1.7888309682507566E-2</v>
      </c>
      <c r="BX77" s="11">
        <f t="shared" si="181"/>
        <v>-0.19343070099587231</v>
      </c>
      <c r="BY77" s="11">
        <f t="shared" si="181"/>
        <v>-0.28858103659468548</v>
      </c>
      <c r="BZ77" s="11">
        <f t="shared" si="181"/>
        <v>-0.49059488038501115</v>
      </c>
      <c r="CA77" s="11">
        <f t="shared" si="181"/>
        <v>-0.63389895232449112</v>
      </c>
      <c r="CB77" s="11">
        <f t="shared" si="181"/>
        <v>-0.47233146684806948</v>
      </c>
      <c r="CC77" s="11">
        <f t="shared" si="181"/>
        <v>-0.55293538197394232</v>
      </c>
      <c r="CD77" s="11">
        <f t="shared" si="181"/>
        <v>-0.43388392940250375</v>
      </c>
      <c r="CE77" s="11">
        <f t="shared" si="181"/>
        <v>-0.36412379958749358</v>
      </c>
      <c r="CF77" s="11">
        <f t="shared" si="181"/>
        <v>-2.8756390929437228E-2</v>
      </c>
      <c r="CG77" s="11">
        <f t="shared" si="181"/>
        <v>-8.5585234165192592E-2</v>
      </c>
      <c r="CH77" s="11">
        <f t="shared" si="181"/>
        <v>-1.905828934114976E-2</v>
      </c>
      <c r="CI77" s="11">
        <f t="shared" si="181"/>
        <v>-0.122330771942669</v>
      </c>
      <c r="CJ77" s="11">
        <f t="shared" si="181"/>
        <v>-0.17755262667790531</v>
      </c>
      <c r="CK77" s="11">
        <f t="shared" si="181"/>
        <v>-0.22211558382041222</v>
      </c>
      <c r="CL77" s="11">
        <f t="shared" si="181"/>
        <v>-4.6577236347165145E-2</v>
      </c>
      <c r="CM77" s="11">
        <f t="shared" si="181"/>
        <v>-0.11065710597819557</v>
      </c>
      <c r="CN77" s="11">
        <f t="shared" si="181"/>
        <v>5.5633369717584362E-2</v>
      </c>
      <c r="CO77" s="11">
        <f t="shared" si="181"/>
        <v>6.4367090564688714E-2</v>
      </c>
      <c r="CP77" s="11">
        <f t="shared" si="181"/>
        <v>0.17529624722015799</v>
      </c>
      <c r="CQ77" s="11">
        <f t="shared" si="181"/>
        <v>0.29486847317139275</v>
      </c>
      <c r="CR77" s="11">
        <f t="shared" si="181"/>
        <v>0.1724219067983192</v>
      </c>
      <c r="CS77" s="11">
        <f t="shared" si="181"/>
        <v>8.0666902586396125E-2</v>
      </c>
      <c r="CT77" s="11">
        <f t="shared" si="181"/>
        <v>7.1207310529466883E-2</v>
      </c>
      <c r="CU77" s="11">
        <f t="shared" si="181"/>
        <v>-5.2482443783002167E-2</v>
      </c>
      <c r="CV77" s="11">
        <f t="shared" ref="CV77:EA77" si="182">CU16/CU$7*CV47</f>
        <v>3.4974733431607223E-2</v>
      </c>
      <c r="CW77" s="11">
        <f t="shared" si="182"/>
        <v>0.10513535537257446</v>
      </c>
      <c r="CX77" s="11">
        <f t="shared" si="182"/>
        <v>0.13020803871931341</v>
      </c>
      <c r="CY77" s="11">
        <f t="shared" si="182"/>
        <v>4.284600825936348E-2</v>
      </c>
      <c r="CZ77" s="11">
        <f t="shared" si="182"/>
        <v>2.5483364029562076E-2</v>
      </c>
      <c r="DA77" s="11">
        <f t="shared" si="182"/>
        <v>8.4638927183101204E-2</v>
      </c>
      <c r="DB77" s="11">
        <f t="shared" si="182"/>
        <v>4.1791820160605626E-2</v>
      </c>
      <c r="DC77" s="11">
        <f t="shared" si="182"/>
        <v>0.15902589767500186</v>
      </c>
      <c r="DD77" s="11">
        <f t="shared" si="182"/>
        <v>8.2110829717923911E-3</v>
      </c>
      <c r="DE77" s="11">
        <f t="shared" si="182"/>
        <v>0.13130527398879005</v>
      </c>
      <c r="DF77" s="11">
        <f t="shared" si="182"/>
        <v>-5.6301886972053718E-2</v>
      </c>
      <c r="DG77" s="11">
        <f t="shared" si="182"/>
        <v>3.2214761130402052E-2</v>
      </c>
      <c r="DH77" s="11">
        <f t="shared" si="182"/>
        <v>0.153490146006446</v>
      </c>
      <c r="DI77" s="11">
        <f t="shared" si="182"/>
        <v>9.5752528530632403E-2</v>
      </c>
      <c r="DJ77" s="11">
        <f t="shared" si="182"/>
        <v>0.14361087084450957</v>
      </c>
      <c r="DK77" s="11">
        <f t="shared" si="182"/>
        <v>0.25602487747933411</v>
      </c>
      <c r="DL77" s="11">
        <f t="shared" si="182"/>
        <v>0.13381216034086554</v>
      </c>
      <c r="DM77" s="11">
        <f t="shared" si="182"/>
        <v>2.3331785530362501E-2</v>
      </c>
      <c r="DN77" s="11">
        <f t="shared" si="182"/>
        <v>7.732127530735689E-3</v>
      </c>
      <c r="DO77" s="11">
        <f t="shared" si="182"/>
        <v>0.13950566039623041</v>
      </c>
      <c r="DP77" s="11">
        <f t="shared" si="182"/>
        <v>0.16248189099992688</v>
      </c>
      <c r="DQ77" s="11">
        <f t="shared" si="182"/>
        <v>0.12245788463832322</v>
      </c>
      <c r="DR77" s="11">
        <f t="shared" si="182"/>
        <v>7.566691353253277E-2</v>
      </c>
      <c r="DS77" s="11">
        <f t="shared" si="182"/>
        <v>-0.18470155381026582</v>
      </c>
      <c r="DT77" s="42">
        <f t="shared" si="182"/>
        <v>-0.67313698899487384</v>
      </c>
      <c r="DU77" s="42">
        <f t="shared" si="182"/>
        <v>8.4343511127711775E-3</v>
      </c>
      <c r="DV77" s="42">
        <f t="shared" si="182"/>
        <v>0.34290929877964227</v>
      </c>
      <c r="DW77" s="11">
        <f t="shared" si="182"/>
        <v>8.094641447033403E-3</v>
      </c>
      <c r="DX77" s="11">
        <f t="shared" si="182"/>
        <v>5.6950354521465248E-2</v>
      </c>
      <c r="DY77" s="11">
        <f t="shared" si="182"/>
        <v>7.2284931910947703E-2</v>
      </c>
      <c r="DZ77" s="11">
        <f t="shared" si="182"/>
        <v>0.38606038272652232</v>
      </c>
      <c r="EA77" s="11">
        <f t="shared" si="182"/>
        <v>0.28997787864232122</v>
      </c>
      <c r="EB77" s="11">
        <f t="shared" ref="EB77:FJ77" si="183">EA16/EA$7*EB47</f>
        <v>-0.10628171920405982</v>
      </c>
      <c r="EC77" s="11">
        <f t="shared" si="183"/>
        <v>-9.0430719877229782E-2</v>
      </c>
      <c r="ED77" s="11">
        <f t="shared" si="183"/>
        <v>-8.1935047066601027E-2</v>
      </c>
      <c r="EE77" s="11">
        <f t="shared" si="183"/>
        <v>-0.11897287086019963</v>
      </c>
      <c r="EF77" s="11">
        <f t="shared" si="183"/>
        <v>-1.4972401784300433E-2</v>
      </c>
      <c r="EG77" s="11">
        <f t="shared" si="183"/>
        <v>-0.15527065077651955</v>
      </c>
      <c r="EH77" s="11">
        <f t="shared" si="183"/>
        <v>-8.202219283231485E-2</v>
      </c>
      <c r="EI77" s="11">
        <f t="shared" si="183"/>
        <v>-5.9700237293745996E-2</v>
      </c>
      <c r="EJ77" s="11">
        <f t="shared" si="183"/>
        <v>-7.4129661160970889E-2</v>
      </c>
      <c r="EK77" s="11">
        <f t="shared" si="183"/>
        <v>1.4863913556043119E-2</v>
      </c>
      <c r="EL77" s="11">
        <f t="shared" si="183"/>
        <v>-0.16083737013743432</v>
      </c>
      <c r="EM77" s="11">
        <f t="shared" si="183"/>
        <v>2.2467951384819402E-2</v>
      </c>
      <c r="EN77" s="12">
        <f t="shared" si="183"/>
        <v>-3.0718885992682423E-3</v>
      </c>
      <c r="EO77" s="12">
        <f t="shared" si="183"/>
        <v>3.3657810578813827E-2</v>
      </c>
      <c r="EP77" s="12">
        <f t="shared" si="183"/>
        <v>4.3791751862443176E-2</v>
      </c>
      <c r="EQ77" s="12">
        <f t="shared" si="183"/>
        <v>6.0541839795424671E-2</v>
      </c>
      <c r="ER77" s="12">
        <f t="shared" si="183"/>
        <v>7.8774347523143551E-4</v>
      </c>
      <c r="ES77" s="12">
        <f t="shared" si="183"/>
        <v>4.7983467511880269E-2</v>
      </c>
      <c r="ET77" s="12">
        <f t="shared" si="183"/>
        <v>2.7374660740184072E-2</v>
      </c>
      <c r="EU77" s="12">
        <f t="shared" si="183"/>
        <v>4.5743198996435593E-2</v>
      </c>
      <c r="EV77" s="12">
        <f t="shared" si="183"/>
        <v>2.1239041148479177E-2</v>
      </c>
      <c r="EW77" s="12">
        <f t="shared" si="183"/>
        <v>1.3172479263550526E-2</v>
      </c>
      <c r="EX77" s="12">
        <f t="shared" si="183"/>
        <v>-1.1341655449951832E-2</v>
      </c>
      <c r="EY77" s="12">
        <f t="shared" si="183"/>
        <v>6.1905310231451585E-2</v>
      </c>
      <c r="EZ77" s="12">
        <f t="shared" si="183"/>
        <v>-1.6405861803299782E-2</v>
      </c>
      <c r="FA77" s="12">
        <f t="shared" si="183"/>
        <v>-1.8507899373402355E-2</v>
      </c>
      <c r="FB77" s="12">
        <f t="shared" si="183"/>
        <v>-3.9772647408836239E-3</v>
      </c>
      <c r="FC77" s="12">
        <f t="shared" si="183"/>
        <v>1.245253369959325E-2</v>
      </c>
      <c r="FD77" s="12">
        <f t="shared" si="183"/>
        <v>2.421140799049802E-3</v>
      </c>
      <c r="FE77" s="12">
        <f t="shared" si="183"/>
        <v>1.1996534857712038E-2</v>
      </c>
      <c r="FF77" s="12">
        <f t="shared" si="183"/>
        <v>-4.6960982349126901E-3</v>
      </c>
      <c r="FG77" s="12">
        <f t="shared" si="183"/>
        <v>2.5685558421274009E-3</v>
      </c>
      <c r="FH77" s="12">
        <f t="shared" si="183"/>
        <v>-1.1358763122598873E-2</v>
      </c>
      <c r="FI77" s="12">
        <f t="shared" si="183"/>
        <v>9.8630417736337486E-3</v>
      </c>
      <c r="FJ77" s="12">
        <f t="shared" si="183"/>
        <v>-9.033103217013401E-3</v>
      </c>
    </row>
    <row r="78" spans="2:166" x14ac:dyDescent="0.2">
      <c r="B78" t="str">
        <f t="shared" si="133"/>
        <v xml:space="preserve">   Professional and business services</v>
      </c>
      <c r="C78" s="11"/>
      <c r="D78" s="11">
        <f t="shared" ref="D78:AI78" si="184">C17/C$7*D48</f>
        <v>0.90047095312373515</v>
      </c>
      <c r="E78" s="11">
        <f t="shared" si="184"/>
        <v>0.66392772833530778</v>
      </c>
      <c r="F78" s="11">
        <f t="shared" si="184"/>
        <v>-0.21268560393262032</v>
      </c>
      <c r="G78" s="11">
        <f t="shared" si="184"/>
        <v>-0.27331241295091702</v>
      </c>
      <c r="H78" s="11">
        <f t="shared" si="184"/>
        <v>-0.35654357454489433</v>
      </c>
      <c r="I78" s="11">
        <f t="shared" si="184"/>
        <v>9.6201998883171491E-2</v>
      </c>
      <c r="J78" s="11">
        <f t="shared" si="184"/>
        <v>0.25231207267960792</v>
      </c>
      <c r="K78" s="11">
        <f t="shared" si="184"/>
        <v>1.3710582970743403</v>
      </c>
      <c r="L78" s="11">
        <f t="shared" si="184"/>
        <v>-0.63717370392609962</v>
      </c>
      <c r="M78" s="11">
        <f t="shared" si="184"/>
        <v>-0.85991635918696552</v>
      </c>
      <c r="N78" s="11">
        <f t="shared" si="184"/>
        <v>0.16638132891129745</v>
      </c>
      <c r="O78" s="11">
        <f t="shared" si="184"/>
        <v>1.8922229560111017</v>
      </c>
      <c r="P78" s="11">
        <f t="shared" si="184"/>
        <v>0.45393781763425201</v>
      </c>
      <c r="Q78" s="11">
        <f t="shared" si="184"/>
        <v>1.1549762241293402</v>
      </c>
      <c r="R78" s="11">
        <f t="shared" si="184"/>
        <v>-0.21798743357235981</v>
      </c>
      <c r="S78" s="11">
        <f t="shared" si="184"/>
        <v>0.97878874061583676</v>
      </c>
      <c r="T78" s="11">
        <f t="shared" si="184"/>
        <v>1.1352554877156917</v>
      </c>
      <c r="U78" s="11">
        <f t="shared" si="184"/>
        <v>0.89459519007312516</v>
      </c>
      <c r="V78" s="11">
        <f t="shared" si="184"/>
        <v>1.2468694104025175</v>
      </c>
      <c r="W78" s="11">
        <f t="shared" si="184"/>
        <v>3.4402741461551992E-2</v>
      </c>
      <c r="X78" s="11">
        <f t="shared" si="184"/>
        <v>-0.33745297986803585</v>
      </c>
      <c r="Y78" s="11">
        <f t="shared" si="184"/>
        <v>0.4839489274371741</v>
      </c>
      <c r="Z78" s="11">
        <f t="shared" si="184"/>
        <v>1.0869284596584199</v>
      </c>
      <c r="AA78" s="11">
        <f t="shared" si="184"/>
        <v>1.5487128109356747</v>
      </c>
      <c r="AB78" s="11">
        <f t="shared" si="184"/>
        <v>6.692196325357988E-2</v>
      </c>
      <c r="AC78" s="11">
        <f t="shared" si="184"/>
        <v>1.0467354966679674</v>
      </c>
      <c r="AD78" s="11">
        <f t="shared" si="184"/>
        <v>1.4187160020282721</v>
      </c>
      <c r="AE78" s="11">
        <f t="shared" si="184"/>
        <v>1.3597444275262294</v>
      </c>
      <c r="AF78" s="11">
        <f t="shared" si="184"/>
        <v>1.5494964713619219</v>
      </c>
      <c r="AG78" s="11">
        <f t="shared" si="184"/>
        <v>0.29359858282544082</v>
      </c>
      <c r="AH78" s="11">
        <f t="shared" si="184"/>
        <v>1.0915505834620922</v>
      </c>
      <c r="AI78" s="11">
        <f t="shared" si="184"/>
        <v>1.2689006923661474</v>
      </c>
      <c r="AJ78" s="11">
        <f t="shared" ref="AJ78:BO78" si="185">AI17/AI$7*AJ48</f>
        <v>7.0455067265832047E-2</v>
      </c>
      <c r="AK78" s="11">
        <f t="shared" si="185"/>
        <v>0.55327673592477944</v>
      </c>
      <c r="AL78" s="11">
        <f t="shared" si="185"/>
        <v>0.40717751846004796</v>
      </c>
      <c r="AM78" s="11">
        <f t="shared" si="185"/>
        <v>0.70531330674255321</v>
      </c>
      <c r="AN78" s="11">
        <f t="shared" si="185"/>
        <v>1.3496170380898913</v>
      </c>
      <c r="AO78" s="11">
        <f t="shared" si="185"/>
        <v>1.1364891371163213</v>
      </c>
      <c r="AP78" s="11">
        <f t="shared" si="185"/>
        <v>1.2487799264116848</v>
      </c>
      <c r="AQ78" s="11">
        <f t="shared" si="185"/>
        <v>0.85706375808205792</v>
      </c>
      <c r="AR78" s="11">
        <f t="shared" si="185"/>
        <v>0.44153763033078919</v>
      </c>
      <c r="AS78" s="11">
        <f t="shared" si="185"/>
        <v>1.2261678900691197</v>
      </c>
      <c r="AT78" s="11">
        <f t="shared" si="185"/>
        <v>0.21715385410864513</v>
      </c>
      <c r="AU78" s="11">
        <f t="shared" si="185"/>
        <v>-1.8374435750010045</v>
      </c>
      <c r="AV78" s="11">
        <f t="shared" si="185"/>
        <v>-1.1024488350268054</v>
      </c>
      <c r="AW78" s="11">
        <f t="shared" si="185"/>
        <v>-1.8977456095272356</v>
      </c>
      <c r="AX78" s="11">
        <f t="shared" si="185"/>
        <v>-1.4115526641762659</v>
      </c>
      <c r="AY78" s="11">
        <f t="shared" si="185"/>
        <v>-0.47888759451382013</v>
      </c>
      <c r="AZ78" s="11">
        <f t="shared" si="185"/>
        <v>-0.21497126826061672</v>
      </c>
      <c r="BA78" s="11">
        <f t="shared" si="185"/>
        <v>2.9687338966572437E-2</v>
      </c>
      <c r="BB78" s="11">
        <f t="shared" si="185"/>
        <v>-9.8304421060405378E-2</v>
      </c>
      <c r="BC78" s="11">
        <f t="shared" si="185"/>
        <v>-0.26500915900319078</v>
      </c>
      <c r="BD78" s="11">
        <f t="shared" si="185"/>
        <v>-0.45049801100062725</v>
      </c>
      <c r="BE78" s="11">
        <f t="shared" si="185"/>
        <v>-8.9369496908159554E-2</v>
      </c>
      <c r="BF78" s="11">
        <f t="shared" si="185"/>
        <v>0.36214127646756583</v>
      </c>
      <c r="BG78" s="11">
        <f t="shared" si="185"/>
        <v>0.74010457702512311</v>
      </c>
      <c r="BH78" s="11">
        <f t="shared" si="185"/>
        <v>0.59582513316721364</v>
      </c>
      <c r="BI78" s="11">
        <f t="shared" si="185"/>
        <v>0.52171771369890518</v>
      </c>
      <c r="BJ78" s="11">
        <f t="shared" si="185"/>
        <v>0.89901185730405575</v>
      </c>
      <c r="BK78" s="11">
        <f t="shared" si="185"/>
        <v>0.72879988544908947</v>
      </c>
      <c r="BL78" s="11">
        <f t="shared" si="185"/>
        <v>0.69512871944152677</v>
      </c>
      <c r="BM78" s="11">
        <f t="shared" si="185"/>
        <v>0.99164602822316117</v>
      </c>
      <c r="BN78" s="11">
        <f t="shared" si="185"/>
        <v>0.79368045094675999</v>
      </c>
      <c r="BO78" s="11">
        <f t="shared" si="185"/>
        <v>0.61727218133891204</v>
      </c>
      <c r="BP78" s="11">
        <f t="shared" ref="BP78:CU78" si="186">BO17/BO$7*BP48</f>
        <v>1.1448699083948168</v>
      </c>
      <c r="BQ78" s="11">
        <f t="shared" si="186"/>
        <v>0.92884053504659736</v>
      </c>
      <c r="BR78" s="11">
        <f t="shared" si="186"/>
        <v>0.78641009441725396</v>
      </c>
      <c r="BS78" s="11">
        <f t="shared" si="186"/>
        <v>0.87804675814036748</v>
      </c>
      <c r="BT78" s="11">
        <f t="shared" si="186"/>
        <v>0.49962714761538629</v>
      </c>
      <c r="BU78" s="11">
        <f t="shared" si="186"/>
        <v>0.47743487817724217</v>
      </c>
      <c r="BV78" s="11">
        <f t="shared" si="186"/>
        <v>0.55727127344550365</v>
      </c>
      <c r="BW78" s="11">
        <f t="shared" si="186"/>
        <v>0.70167118655777749</v>
      </c>
      <c r="BX78" s="11">
        <f t="shared" si="186"/>
        <v>0.27773875152650984</v>
      </c>
      <c r="BY78" s="11">
        <f t="shared" si="186"/>
        <v>-0.36165190704202421</v>
      </c>
      <c r="BZ78" s="11">
        <f t="shared" si="186"/>
        <v>-1.2709016110690663</v>
      </c>
      <c r="CA78" s="11">
        <f t="shared" si="186"/>
        <v>-1.6115049334689262</v>
      </c>
      <c r="CB78" s="11">
        <f t="shared" si="186"/>
        <v>-2.4060045208346721</v>
      </c>
      <c r="CC78" s="11">
        <f t="shared" si="186"/>
        <v>-0.88954158112496928</v>
      </c>
      <c r="CD78" s="11">
        <f t="shared" si="186"/>
        <v>4.7542472801590914E-2</v>
      </c>
      <c r="CE78" s="11">
        <f t="shared" si="186"/>
        <v>0.33766682329692244</v>
      </c>
      <c r="CF78" s="11">
        <f t="shared" si="186"/>
        <v>0.56518373534092792</v>
      </c>
      <c r="CG78" s="11">
        <f t="shared" si="186"/>
        <v>0.52339623242502264</v>
      </c>
      <c r="CH78" s="11">
        <f t="shared" si="186"/>
        <v>0.78843696413464004</v>
      </c>
      <c r="CI78" s="11">
        <f t="shared" si="186"/>
        <v>0.78376150738553441</v>
      </c>
      <c r="CJ78" s="11">
        <f t="shared" si="186"/>
        <v>0.75164320515831995</v>
      </c>
      <c r="CK78" s="11">
        <f t="shared" si="186"/>
        <v>0.94258127147750037</v>
      </c>
      <c r="CL78" s="11">
        <f t="shared" si="186"/>
        <v>0.80058342341895794</v>
      </c>
      <c r="CM78" s="11">
        <f t="shared" si="186"/>
        <v>0.68990552330015686</v>
      </c>
      <c r="CN78" s="11">
        <f t="shared" si="186"/>
        <v>1.3153830648846134</v>
      </c>
      <c r="CO78" s="11">
        <f t="shared" si="186"/>
        <v>0.38809492234096621</v>
      </c>
      <c r="CP78" s="11">
        <f t="shared" si="186"/>
        <v>1.1713578383281109</v>
      </c>
      <c r="CQ78" s="11">
        <f t="shared" si="186"/>
        <v>0.86630131487802109</v>
      </c>
      <c r="CR78" s="11">
        <f t="shared" si="186"/>
        <v>0.56343639292006897</v>
      </c>
      <c r="CS78" s="11">
        <f t="shared" si="186"/>
        <v>0.62410710228289967</v>
      </c>
      <c r="CT78" s="11">
        <f t="shared" si="186"/>
        <v>0.85844958612329203</v>
      </c>
      <c r="CU78" s="11">
        <f t="shared" si="186"/>
        <v>0.66884857189070324</v>
      </c>
      <c r="CV78" s="11">
        <f t="shared" ref="CV78:EA78" si="187">CU17/CU$7*CV48</f>
        <v>0.30748368622551503</v>
      </c>
      <c r="CW78" s="11">
        <f t="shared" si="187"/>
        <v>1.3544720292441776</v>
      </c>
      <c r="CX78" s="11">
        <f t="shared" si="187"/>
        <v>0.78820028119716967</v>
      </c>
      <c r="CY78" s="11">
        <f t="shared" si="187"/>
        <v>0.58882949997264888</v>
      </c>
      <c r="CZ78" s="11">
        <f t="shared" si="187"/>
        <v>0.98853649998853466</v>
      </c>
      <c r="DA78" s="11">
        <f t="shared" si="187"/>
        <v>1.0068439054766336</v>
      </c>
      <c r="DB78" s="11">
        <f t="shared" si="187"/>
        <v>0.70270027220638953</v>
      </c>
      <c r="DC78" s="11">
        <f t="shared" si="187"/>
        <v>0.80026932521945371</v>
      </c>
      <c r="DD78" s="11">
        <f t="shared" si="187"/>
        <v>0.98134133395961665</v>
      </c>
      <c r="DE78" s="11">
        <f t="shared" si="187"/>
        <v>0.8616556326692435</v>
      </c>
      <c r="DF78" s="11">
        <f t="shared" si="187"/>
        <v>0.51471108218775319</v>
      </c>
      <c r="DG78" s="11">
        <f t="shared" si="187"/>
        <v>1.0188103759645577</v>
      </c>
      <c r="DH78" s="11">
        <f t="shared" si="187"/>
        <v>1.3740248136335125</v>
      </c>
      <c r="DI78" s="11">
        <f t="shared" si="187"/>
        <v>0.97082439961737321</v>
      </c>
      <c r="DJ78" s="11">
        <f t="shared" si="187"/>
        <v>0.41417287710197997</v>
      </c>
      <c r="DK78" s="11">
        <f t="shared" si="187"/>
        <v>0.6933558273414514</v>
      </c>
      <c r="DL78" s="11">
        <f t="shared" si="187"/>
        <v>0.14856504844994842</v>
      </c>
      <c r="DM78" s="11">
        <f t="shared" si="187"/>
        <v>0.60564402557228758</v>
      </c>
      <c r="DN78" s="11">
        <f t="shared" si="187"/>
        <v>0.86584978482360409</v>
      </c>
      <c r="DO78" s="11">
        <f t="shared" si="187"/>
        <v>-2.2999998230684781E-2</v>
      </c>
      <c r="DP78" s="11">
        <f t="shared" si="187"/>
        <v>1.5151879188809783</v>
      </c>
      <c r="DQ78" s="11">
        <f t="shared" si="187"/>
        <v>1.3654513927663501</v>
      </c>
      <c r="DR78" s="11">
        <f t="shared" si="187"/>
        <v>1.0378058178937988</v>
      </c>
      <c r="DS78" s="11">
        <f t="shared" si="187"/>
        <v>0.73020150100064096</v>
      </c>
      <c r="DT78" s="42">
        <f t="shared" si="187"/>
        <v>-3.3628996411408569</v>
      </c>
      <c r="DU78" s="42">
        <f t="shared" si="187"/>
        <v>1.553633831882534</v>
      </c>
      <c r="DV78" s="42">
        <f t="shared" si="187"/>
        <v>2.3731020687670479</v>
      </c>
      <c r="DW78" s="11">
        <f t="shared" si="187"/>
        <v>-0.53639337005193322</v>
      </c>
      <c r="DX78" s="11">
        <f t="shared" si="187"/>
        <v>0.129972448794485</v>
      </c>
      <c r="DY78" s="11">
        <f t="shared" si="187"/>
        <v>1.8707189982389443</v>
      </c>
      <c r="DZ78" s="11">
        <f t="shared" si="187"/>
        <v>2.784662004727076</v>
      </c>
      <c r="EA78" s="11">
        <f t="shared" si="187"/>
        <v>3.4036438913546556</v>
      </c>
      <c r="EB78" s="11">
        <f t="shared" ref="EB78:FJ78" si="188">EA17/EA$7*EB48</f>
        <v>1.0846786448247945</v>
      </c>
      <c r="EC78" s="11">
        <f t="shared" si="188"/>
        <v>-0.18900282523555742</v>
      </c>
      <c r="ED78" s="11">
        <f t="shared" si="188"/>
        <v>-0.29070007014948412</v>
      </c>
      <c r="EE78" s="11">
        <f t="shared" si="188"/>
        <v>-0.93597372839527682</v>
      </c>
      <c r="EF78" s="11">
        <f t="shared" si="188"/>
        <v>-0.92747383115771709</v>
      </c>
      <c r="EG78" s="11">
        <f t="shared" si="188"/>
        <v>-0.34191971016147266</v>
      </c>
      <c r="EH78" s="11">
        <f t="shared" si="188"/>
        <v>0.37030595272211209</v>
      </c>
      <c r="EI78" s="11">
        <f t="shared" si="188"/>
        <v>-1.4989575364147785E-2</v>
      </c>
      <c r="EJ78" s="11">
        <f t="shared" si="188"/>
        <v>7.4666549860324075E-2</v>
      </c>
      <c r="EK78" s="11">
        <f t="shared" si="188"/>
        <v>0.11904837998535711</v>
      </c>
      <c r="EL78" s="11">
        <f t="shared" si="188"/>
        <v>-0.55660733529093087</v>
      </c>
      <c r="EM78" s="11">
        <f t="shared" si="188"/>
        <v>0.46771642937720614</v>
      </c>
      <c r="EN78" s="12">
        <f t="shared" si="188"/>
        <v>0.23728261565735095</v>
      </c>
      <c r="EO78" s="12">
        <f t="shared" si="188"/>
        <v>0.22695194651734518</v>
      </c>
      <c r="EP78" s="12">
        <f t="shared" si="188"/>
        <v>-1.5717998636294576E-2</v>
      </c>
      <c r="EQ78" s="12">
        <f t="shared" si="188"/>
        <v>-1.5372444660435812E-3</v>
      </c>
      <c r="ER78" s="12">
        <f t="shared" si="188"/>
        <v>-2.4976096171664047E-2</v>
      </c>
      <c r="ES78" s="12">
        <f t="shared" si="188"/>
        <v>5.7313512554426314E-2</v>
      </c>
      <c r="ET78" s="12">
        <f t="shared" si="188"/>
        <v>0.1559287276001613</v>
      </c>
      <c r="EU78" s="12">
        <f t="shared" si="188"/>
        <v>0.172074651136464</v>
      </c>
      <c r="EV78" s="12">
        <f t="shared" si="188"/>
        <v>0.23203514831513472</v>
      </c>
      <c r="EW78" s="12">
        <f t="shared" si="188"/>
        <v>0.25543439233623877</v>
      </c>
      <c r="EX78" s="12">
        <f t="shared" si="188"/>
        <v>0.39646621442233804</v>
      </c>
      <c r="EY78" s="12">
        <f t="shared" si="188"/>
        <v>0.62925618131700178</v>
      </c>
      <c r="EZ78" s="12">
        <f t="shared" si="188"/>
        <v>0.53728708461717634</v>
      </c>
      <c r="FA78" s="12">
        <f t="shared" si="188"/>
        <v>0.54460338816023746</v>
      </c>
      <c r="FB78" s="12">
        <f t="shared" si="188"/>
        <v>0.61785151600645405</v>
      </c>
      <c r="FC78" s="12">
        <f t="shared" si="188"/>
        <v>0.65698482786688295</v>
      </c>
      <c r="FD78" s="12">
        <f t="shared" si="188"/>
        <v>0.65591427062447316</v>
      </c>
      <c r="FE78" s="12">
        <f t="shared" si="188"/>
        <v>0.66305584513172999</v>
      </c>
      <c r="FF78" s="12">
        <f t="shared" si="188"/>
        <v>0.66614904040006073</v>
      </c>
      <c r="FG78" s="12">
        <f t="shared" si="188"/>
        <v>0.68094864117431841</v>
      </c>
      <c r="FH78" s="12">
        <f t="shared" si="188"/>
        <v>0.64014945772480469</v>
      </c>
      <c r="FI78" s="12">
        <f t="shared" si="188"/>
        <v>0.60040283040184594</v>
      </c>
      <c r="FJ78" s="12">
        <f t="shared" si="188"/>
        <v>0.56581858078542224</v>
      </c>
    </row>
    <row r="79" spans="2:166" x14ac:dyDescent="0.2">
      <c r="B79" t="str">
        <f t="shared" si="133"/>
        <v xml:space="preserve">   Other services</v>
      </c>
      <c r="C79" s="11"/>
      <c r="D79" s="11">
        <f t="shared" ref="D79:AI79" si="189">C18/C$7*D49</f>
        <v>0.86327948529279042</v>
      </c>
      <c r="E79" s="11">
        <f t="shared" si="189"/>
        <v>0.83037655510750152</v>
      </c>
      <c r="F79" s="11">
        <f t="shared" si="189"/>
        <v>0.44386248435409331</v>
      </c>
      <c r="G79" s="11">
        <f t="shared" si="189"/>
        <v>0.6306390340288297</v>
      </c>
      <c r="H79" s="11">
        <f t="shared" si="189"/>
        <v>0.30232821037767632</v>
      </c>
      <c r="I79" s="11">
        <f t="shared" si="189"/>
        <v>-2.396268955881067E-2</v>
      </c>
      <c r="J79" s="11">
        <f t="shared" si="189"/>
        <v>0.99413582670478562</v>
      </c>
      <c r="K79" s="11">
        <f t="shared" si="189"/>
        <v>0.38427350480634359</v>
      </c>
      <c r="L79" s="11">
        <f t="shared" si="189"/>
        <v>0.53767468899061133</v>
      </c>
      <c r="M79" s="11">
        <f t="shared" si="189"/>
        <v>1.0585920590763245</v>
      </c>
      <c r="N79" s="11">
        <f t="shared" si="189"/>
        <v>0.9855338258076437</v>
      </c>
      <c r="O79" s="11">
        <f t="shared" si="189"/>
        <v>0.52372339346822205</v>
      </c>
      <c r="P79" s="11">
        <f t="shared" si="189"/>
        <v>1.6207757418682498</v>
      </c>
      <c r="Q79" s="11">
        <f t="shared" si="189"/>
        <v>0.68793984255371909</v>
      </c>
      <c r="R79" s="11">
        <f t="shared" si="189"/>
        <v>-0.13832805346357904</v>
      </c>
      <c r="S79" s="11">
        <f t="shared" si="189"/>
        <v>0.42504115631644285</v>
      </c>
      <c r="T79" s="11">
        <f t="shared" si="189"/>
        <v>0.61296970116956306</v>
      </c>
      <c r="U79" s="11">
        <f t="shared" si="189"/>
        <v>0.56259668155317066</v>
      </c>
      <c r="V79" s="11">
        <f t="shared" si="189"/>
        <v>0.95103341785080131</v>
      </c>
      <c r="W79" s="11">
        <f t="shared" si="189"/>
        <v>1.7079590767084438</v>
      </c>
      <c r="X79" s="11">
        <f t="shared" si="189"/>
        <v>0.22816442574379833</v>
      </c>
      <c r="Y79" s="11">
        <f t="shared" si="189"/>
        <v>0.31965404906742068</v>
      </c>
      <c r="Z79" s="11">
        <f t="shared" si="189"/>
        <v>0.34154198183568524</v>
      </c>
      <c r="AA79" s="11">
        <f t="shared" si="189"/>
        <v>-0.24988263192969914</v>
      </c>
      <c r="AB79" s="11">
        <f t="shared" si="189"/>
        <v>1.1689010667157347</v>
      </c>
      <c r="AC79" s="11">
        <f t="shared" si="189"/>
        <v>0.71508706496149654</v>
      </c>
      <c r="AD79" s="11">
        <f t="shared" si="189"/>
        <v>1.6584761568110511</v>
      </c>
      <c r="AE79" s="11">
        <f t="shared" si="189"/>
        <v>0.65084497516365436</v>
      </c>
      <c r="AF79" s="11">
        <f t="shared" si="189"/>
        <v>0.64335587991110876</v>
      </c>
      <c r="AG79" s="11">
        <f t="shared" si="189"/>
        <v>0.90810695469372615</v>
      </c>
      <c r="AH79" s="11">
        <f t="shared" si="189"/>
        <v>1.4537777847281452</v>
      </c>
      <c r="AI79" s="11">
        <f t="shared" si="189"/>
        <v>0.31566905161551906</v>
      </c>
      <c r="AJ79" s="11">
        <f t="shared" ref="AJ79:BO79" si="190">AI18/AI$7*AJ49</f>
        <v>1.5462263336417763</v>
      </c>
      <c r="AK79" s="11">
        <f t="shared" si="190"/>
        <v>0.55999341130723024</v>
      </c>
      <c r="AL79" s="11">
        <f t="shared" si="190"/>
        <v>0.62517091662711455</v>
      </c>
      <c r="AM79" s="11">
        <f t="shared" si="190"/>
        <v>0.86994786717706551</v>
      </c>
      <c r="AN79" s="11">
        <f t="shared" si="190"/>
        <v>-7.7587702403670938E-2</v>
      </c>
      <c r="AO79" s="11">
        <f t="shared" si="190"/>
        <v>0.57624995549527069</v>
      </c>
      <c r="AP79" s="11">
        <f t="shared" si="190"/>
        <v>1.0444945546124826</v>
      </c>
      <c r="AQ79" s="11">
        <f t="shared" si="190"/>
        <v>0.87955574810270398</v>
      </c>
      <c r="AR79" s="11">
        <f t="shared" si="190"/>
        <v>-0.29267114982001718</v>
      </c>
      <c r="AS79" s="11">
        <f t="shared" si="190"/>
        <v>0.50413839876138744</v>
      </c>
      <c r="AT79" s="11">
        <f t="shared" si="190"/>
        <v>0.88629021973422806</v>
      </c>
      <c r="AU79" s="11">
        <f t="shared" si="190"/>
        <v>-0.45393583517443459</v>
      </c>
      <c r="AV79" s="11">
        <f t="shared" si="190"/>
        <v>0.32112710714266307</v>
      </c>
      <c r="AW79" s="11">
        <f t="shared" si="190"/>
        <v>-7.5541097475937943E-2</v>
      </c>
      <c r="AX79" s="11">
        <f t="shared" si="190"/>
        <v>-0.37018794406040473</v>
      </c>
      <c r="AY79" s="11">
        <f t="shared" si="190"/>
        <v>0.37124058210611233</v>
      </c>
      <c r="AZ79" s="11">
        <f t="shared" si="190"/>
        <v>0.4156865844838511</v>
      </c>
      <c r="BA79" s="11">
        <f t="shared" si="190"/>
        <v>0.34799433600612117</v>
      </c>
      <c r="BB79" s="11">
        <f t="shared" si="190"/>
        <v>0.28719235579418856</v>
      </c>
      <c r="BC79" s="11">
        <f t="shared" si="190"/>
        <v>0.51847946339330087</v>
      </c>
      <c r="BD79" s="11">
        <f t="shared" si="190"/>
        <v>0.28900449640778969</v>
      </c>
      <c r="BE79" s="11">
        <f t="shared" si="190"/>
        <v>0.4915609959434229</v>
      </c>
      <c r="BF79" s="11">
        <f t="shared" si="190"/>
        <v>0.72503622712265836</v>
      </c>
      <c r="BG79" s="11">
        <f t="shared" si="190"/>
        <v>-0.22764655281206428</v>
      </c>
      <c r="BH79" s="11">
        <f t="shared" si="190"/>
        <v>0.62192649996329574</v>
      </c>
      <c r="BI79" s="11">
        <f t="shared" si="190"/>
        <v>0.22830478027074519</v>
      </c>
      <c r="BJ79" s="11">
        <f t="shared" si="190"/>
        <v>0.55695669962703265</v>
      </c>
      <c r="BK79" s="11">
        <f t="shared" si="190"/>
        <v>0.58289536146278331</v>
      </c>
      <c r="BL79" s="11">
        <f t="shared" si="190"/>
        <v>0.92956936189099859</v>
      </c>
      <c r="BM79" s="11">
        <f t="shared" si="190"/>
        <v>0.48673804343661337</v>
      </c>
      <c r="BN79" s="11">
        <f t="shared" si="190"/>
        <v>0.31828953315857011</v>
      </c>
      <c r="BO79" s="11">
        <f t="shared" si="190"/>
        <v>0.52626939649592885</v>
      </c>
      <c r="BP79" s="11">
        <f t="shared" ref="BP79:CU79" si="191">BO18/BO$7*BP49</f>
        <v>0.31241392108356009</v>
      </c>
      <c r="BQ79" s="11">
        <f t="shared" si="191"/>
        <v>0.51850627529967108</v>
      </c>
      <c r="BR79" s="11">
        <f t="shared" si="191"/>
        <v>0.47721316605582642</v>
      </c>
      <c r="BS79" s="11">
        <f t="shared" si="191"/>
        <v>0.97514921494820672</v>
      </c>
      <c r="BT79" s="11">
        <f t="shared" si="191"/>
        <v>0.51578092081240412</v>
      </c>
      <c r="BU79" s="11">
        <f t="shared" si="191"/>
        <v>0.68772364497740102</v>
      </c>
      <c r="BV79" s="11">
        <f t="shared" si="191"/>
        <v>0.96014653408192219</v>
      </c>
      <c r="BW79" s="11">
        <f t="shared" si="191"/>
        <v>0.76111398244921558</v>
      </c>
      <c r="BX79" s="11">
        <f t="shared" si="191"/>
        <v>0.43895496339010603</v>
      </c>
      <c r="BY79" s="11">
        <f t="shared" si="191"/>
        <v>0.73842705742436565</v>
      </c>
      <c r="BZ79" s="11">
        <f t="shared" si="191"/>
        <v>-0.22123563048290737</v>
      </c>
      <c r="CA79" s="11">
        <f t="shared" si="191"/>
        <v>-0.10837190456813418</v>
      </c>
      <c r="CB79" s="11">
        <f t="shared" si="191"/>
        <v>-0.5014809139962314</v>
      </c>
      <c r="CC79" s="11">
        <f t="shared" si="191"/>
        <v>0.36842714171947522</v>
      </c>
      <c r="CD79" s="11">
        <f t="shared" si="191"/>
        <v>0.33400268290862378</v>
      </c>
      <c r="CE79" s="11">
        <f t="shared" si="191"/>
        <v>4.7845837426428332E-2</v>
      </c>
      <c r="CF79" s="11">
        <f t="shared" si="191"/>
        <v>0.57126411166836155</v>
      </c>
      <c r="CG79" s="11">
        <f t="shared" si="191"/>
        <v>0.78331971281272672</v>
      </c>
      <c r="CH79" s="11">
        <f t="shared" si="191"/>
        <v>1.3220083246937249</v>
      </c>
      <c r="CI79" s="11">
        <f t="shared" si="191"/>
        <v>0.49681200118987601</v>
      </c>
      <c r="CJ79" s="11">
        <f t="shared" si="191"/>
        <v>0.89063500172058829</v>
      </c>
      <c r="CK79" s="11">
        <f t="shared" si="191"/>
        <v>0.47300038595160881</v>
      </c>
      <c r="CL79" s="11">
        <f t="shared" si="191"/>
        <v>0.56521919179840341</v>
      </c>
      <c r="CM79" s="11">
        <f t="shared" si="191"/>
        <v>0.74185337730822276</v>
      </c>
      <c r="CN79" s="11">
        <f t="shared" si="191"/>
        <v>0.65252672493801789</v>
      </c>
      <c r="CO79" s="11">
        <f t="shared" si="191"/>
        <v>0.27569777333888956</v>
      </c>
      <c r="CP79" s="11">
        <f t="shared" si="191"/>
        <v>0.8019899855565199</v>
      </c>
      <c r="CQ79" s="11">
        <f t="shared" si="191"/>
        <v>0.37215608540204381</v>
      </c>
      <c r="CR79" s="11">
        <f t="shared" si="191"/>
        <v>0.74312596146054688</v>
      </c>
      <c r="CS79" s="11">
        <f t="shared" si="191"/>
        <v>0.62044444033677837</v>
      </c>
      <c r="CT79" s="11">
        <f t="shared" si="191"/>
        <v>0.84255977474280763</v>
      </c>
      <c r="CU79" s="11">
        <f t="shared" si="191"/>
        <v>1.06058995667186</v>
      </c>
      <c r="CV79" s="11">
        <f t="shared" ref="CV79:EA79" si="192">CU18/CU$7*CV49</f>
        <v>6.9845921946645587E-2</v>
      </c>
      <c r="CW79" s="11">
        <f t="shared" si="192"/>
        <v>0.80931826244034666</v>
      </c>
      <c r="CX79" s="11">
        <f t="shared" si="192"/>
        <v>0.12925033471362476</v>
      </c>
      <c r="CY79" s="11">
        <f t="shared" si="192"/>
        <v>0.73383806759859338</v>
      </c>
      <c r="CZ79" s="11">
        <f t="shared" si="192"/>
        <v>0.997678269931071</v>
      </c>
      <c r="DA79" s="11">
        <f t="shared" si="192"/>
        <v>0.98971900185445028</v>
      </c>
      <c r="DB79" s="11">
        <f t="shared" si="192"/>
        <v>0.72411274129831515</v>
      </c>
      <c r="DC79" s="11">
        <f t="shared" si="192"/>
        <v>1.3666296225772212</v>
      </c>
      <c r="DD79" s="11">
        <f t="shared" si="192"/>
        <v>1.0833280018864604</v>
      </c>
      <c r="DE79" s="11">
        <f t="shared" si="192"/>
        <v>0.71437179834553299</v>
      </c>
      <c r="DF79" s="11">
        <f t="shared" si="192"/>
        <v>0.59464157574500265</v>
      </c>
      <c r="DG79" s="11">
        <f t="shared" si="192"/>
        <v>0.65691146047283788</v>
      </c>
      <c r="DH79" s="11">
        <f t="shared" si="192"/>
        <v>0.96354808746552822</v>
      </c>
      <c r="DI79" s="11">
        <f t="shared" si="192"/>
        <v>0.51076175801326096</v>
      </c>
      <c r="DJ79" s="11">
        <f t="shared" si="192"/>
        <v>0.6211933531567112</v>
      </c>
      <c r="DK79" s="11">
        <f t="shared" si="192"/>
        <v>1.2872929746132986</v>
      </c>
      <c r="DL79" s="11">
        <f t="shared" si="192"/>
        <v>0.62910575432461657</v>
      </c>
      <c r="DM79" s="11">
        <f t="shared" si="192"/>
        <v>0.53981152974400659</v>
      </c>
      <c r="DN79" s="11">
        <f t="shared" si="192"/>
        <v>0.60795914431485354</v>
      </c>
      <c r="DO79" s="11">
        <f t="shared" si="192"/>
        <v>0.8147127253873474</v>
      </c>
      <c r="DP79" s="11">
        <f t="shared" si="192"/>
        <v>0.66364048165569323</v>
      </c>
      <c r="DQ79" s="11">
        <f t="shared" si="192"/>
        <v>0.62746292287942929</v>
      </c>
      <c r="DR79" s="11">
        <f t="shared" si="192"/>
        <v>0.35542546656976226</v>
      </c>
      <c r="DS79" s="11">
        <f t="shared" si="192"/>
        <v>-0.63109897152694239</v>
      </c>
      <c r="DT79" s="42">
        <f t="shared" si="192"/>
        <v>-17.32386847586244</v>
      </c>
      <c r="DU79" s="42">
        <f t="shared" si="192"/>
        <v>7.1709475404033922</v>
      </c>
      <c r="DV79" s="42">
        <f t="shared" si="192"/>
        <v>1.155910074445422</v>
      </c>
      <c r="DW79" s="11">
        <f t="shared" si="192"/>
        <v>-0.19355182793663828</v>
      </c>
      <c r="DX79" s="11">
        <f t="shared" si="192"/>
        <v>4.1312402814955576</v>
      </c>
      <c r="DY79" s="11">
        <f t="shared" si="192"/>
        <v>4.3161508582884007</v>
      </c>
      <c r="DZ79" s="11">
        <f t="shared" si="192"/>
        <v>2.3998930648500543</v>
      </c>
      <c r="EA79" s="11">
        <f t="shared" si="192"/>
        <v>0.83954157683175801</v>
      </c>
      <c r="EB79" s="11">
        <f t="shared" ref="EB79:FJ79" si="193">EA18/EA$7*EB49</f>
        <v>1.278963126861685</v>
      </c>
      <c r="EC79" s="11">
        <f t="shared" si="193"/>
        <v>1.7357757002412737</v>
      </c>
      <c r="ED79" s="11">
        <f t="shared" si="193"/>
        <v>0.54404411516041162</v>
      </c>
      <c r="EE79" s="11">
        <f t="shared" si="193"/>
        <v>1.5897619531292524</v>
      </c>
      <c r="EF79" s="11">
        <f t="shared" si="193"/>
        <v>0.82685029593906478</v>
      </c>
      <c r="EG79" s="11">
        <f t="shared" si="193"/>
        <v>0.75653641063858945</v>
      </c>
      <c r="EH79" s="11">
        <f t="shared" si="193"/>
        <v>0.77394543683848038</v>
      </c>
      <c r="EI79" s="11">
        <f t="shared" si="193"/>
        <v>0.24828587609126723</v>
      </c>
      <c r="EJ79" s="11">
        <f t="shared" si="193"/>
        <v>0.95231776612604091</v>
      </c>
      <c r="EK79" s="11">
        <f t="shared" si="193"/>
        <v>0.53108196927464579</v>
      </c>
      <c r="EL79" s="11">
        <f t="shared" si="193"/>
        <v>-0.49257050725829116</v>
      </c>
      <c r="EM79" s="11">
        <f t="shared" si="193"/>
        <v>0.2927929683321801</v>
      </c>
      <c r="EN79" s="12">
        <f t="shared" si="193"/>
        <v>0.54048576345812238</v>
      </c>
      <c r="EO79" s="12">
        <f t="shared" si="193"/>
        <v>0.29705585310485172</v>
      </c>
      <c r="EP79" s="12">
        <f t="shared" si="193"/>
        <v>0.38249259458015566</v>
      </c>
      <c r="EQ79" s="12">
        <f t="shared" si="193"/>
        <v>0.22966888778891481</v>
      </c>
      <c r="ER79" s="12">
        <f t="shared" si="193"/>
        <v>0.21562702127582034</v>
      </c>
      <c r="ES79" s="12">
        <f t="shared" si="193"/>
        <v>4.3119400726304206E-2</v>
      </c>
      <c r="ET79" s="12">
        <f t="shared" si="193"/>
        <v>0.42025573918124282</v>
      </c>
      <c r="EU79" s="12">
        <f t="shared" si="193"/>
        <v>0.21876921713435724</v>
      </c>
      <c r="EV79" s="12">
        <f t="shared" si="193"/>
        <v>0.13125446698752849</v>
      </c>
      <c r="EW79" s="12">
        <f t="shared" si="193"/>
        <v>0.26363032002526438</v>
      </c>
      <c r="EX79" s="12">
        <f t="shared" si="193"/>
        <v>0.2598108521298868</v>
      </c>
      <c r="EY79" s="12">
        <f t="shared" si="193"/>
        <v>9.0792309303068419E-2</v>
      </c>
      <c r="EZ79" s="12">
        <f t="shared" si="193"/>
        <v>0.22205290224553267</v>
      </c>
      <c r="FA79" s="12">
        <f t="shared" si="193"/>
        <v>0.21095494458217295</v>
      </c>
      <c r="FB79" s="12">
        <f t="shared" si="193"/>
        <v>0.21109269718717835</v>
      </c>
      <c r="FC79" s="12">
        <f t="shared" si="193"/>
        <v>0.18864908771630576</v>
      </c>
      <c r="FD79" s="12">
        <f t="shared" si="193"/>
        <v>0.17378912026866117</v>
      </c>
      <c r="FE79" s="12">
        <f t="shared" si="193"/>
        <v>0.18540241047179229</v>
      </c>
      <c r="FF79" s="12">
        <f t="shared" si="193"/>
        <v>0.22386922101344936</v>
      </c>
      <c r="FG79" s="12">
        <f t="shared" si="193"/>
        <v>0.20396280274728421</v>
      </c>
      <c r="FH79" s="12">
        <f t="shared" si="193"/>
        <v>0.23563455315345438</v>
      </c>
      <c r="FI79" s="12">
        <f t="shared" si="193"/>
        <v>0.23930578399128377</v>
      </c>
      <c r="FJ79" s="12">
        <f t="shared" si="193"/>
        <v>0.28163393513214463</v>
      </c>
    </row>
    <row r="80" spans="2:166" x14ac:dyDescent="0.2">
      <c r="B80" t="str">
        <f t="shared" si="133"/>
        <v xml:space="preserve">      Leisure and Hospitality</v>
      </c>
      <c r="C80" s="11"/>
      <c r="D80" s="11">
        <f t="shared" ref="D80:AI80" si="194">C19/C$7*D50</f>
        <v>0.33282160065808419</v>
      </c>
      <c r="E80" s="11">
        <f t="shared" si="194"/>
        <v>0.19419999091555187</v>
      </c>
      <c r="F80" s="11">
        <f t="shared" si="194"/>
        <v>-9.478825547448276E-2</v>
      </c>
      <c r="G80" s="11">
        <f t="shared" si="194"/>
        <v>0.60362308198694992</v>
      </c>
      <c r="H80" s="11">
        <f t="shared" si="194"/>
        <v>-0.16713432909455664</v>
      </c>
      <c r="I80" s="11">
        <f t="shared" si="194"/>
        <v>-0.5491815295642456</v>
      </c>
      <c r="J80" s="11">
        <f t="shared" si="194"/>
        <v>0.26529448303770004</v>
      </c>
      <c r="K80" s="11">
        <f t="shared" si="194"/>
        <v>0.33912621819404826</v>
      </c>
      <c r="L80" s="11">
        <f t="shared" si="194"/>
        <v>0.16696455882077257</v>
      </c>
      <c r="M80" s="11">
        <f t="shared" si="194"/>
        <v>0.40898192256416249</v>
      </c>
      <c r="N80" s="11">
        <f t="shared" si="194"/>
        <v>0.20272207676971435</v>
      </c>
      <c r="O80" s="11">
        <f t="shared" si="194"/>
        <v>0.29883685645151009</v>
      </c>
      <c r="P80" s="11">
        <f t="shared" si="194"/>
        <v>0.3223695121047242</v>
      </c>
      <c r="Q80" s="11">
        <f t="shared" si="194"/>
        <v>0.54008339286268792</v>
      </c>
      <c r="R80" s="11">
        <f t="shared" si="194"/>
        <v>-0.3189291813561036</v>
      </c>
      <c r="S80" s="11">
        <f t="shared" si="194"/>
        <v>0.29687831680121973</v>
      </c>
      <c r="T80" s="11">
        <f t="shared" si="194"/>
        <v>0.46421248726415232</v>
      </c>
      <c r="U80" s="11">
        <f t="shared" si="194"/>
        <v>-0.12701720968163835</v>
      </c>
      <c r="V80" s="11">
        <f t="shared" si="194"/>
        <v>0.67808902180578379</v>
      </c>
      <c r="W80" s="11">
        <f t="shared" si="194"/>
        <v>0.62334665427962399</v>
      </c>
      <c r="X80" s="11">
        <f t="shared" si="194"/>
        <v>0.17173268293462893</v>
      </c>
      <c r="Y80" s="11">
        <f t="shared" si="194"/>
        <v>-0.1579077016679174</v>
      </c>
      <c r="Z80" s="11">
        <f t="shared" si="194"/>
        <v>0.80787108689840526</v>
      </c>
      <c r="AA80" s="11">
        <f t="shared" si="194"/>
        <v>-0.3483553068035678</v>
      </c>
      <c r="AB80" s="11">
        <f t="shared" si="194"/>
        <v>0.80595077818676386</v>
      </c>
      <c r="AC80" s="11">
        <f t="shared" si="194"/>
        <v>0.55369020696604099</v>
      </c>
      <c r="AD80" s="11">
        <f t="shared" si="194"/>
        <v>0.25353288965861148</v>
      </c>
      <c r="AE80" s="11">
        <f t="shared" si="194"/>
        <v>4.3002368026844213E-2</v>
      </c>
      <c r="AF80" s="11">
        <f t="shared" si="194"/>
        <v>-5.2918423877755902E-2</v>
      </c>
      <c r="AG80" s="11">
        <f t="shared" si="194"/>
        <v>0.52121133701928779</v>
      </c>
      <c r="AH80" s="11">
        <f t="shared" si="194"/>
        <v>0.74299856808692422</v>
      </c>
      <c r="AI80" s="11">
        <f t="shared" si="194"/>
        <v>-9.0790665703020801E-2</v>
      </c>
      <c r="AJ80" s="11">
        <f t="shared" ref="AJ80:BO80" si="195">AI19/AI$7*AJ50</f>
        <v>0.54512946441479682</v>
      </c>
      <c r="AK80" s="11">
        <f t="shared" si="195"/>
        <v>0.31127774035446265</v>
      </c>
      <c r="AL80" s="11">
        <f t="shared" si="195"/>
        <v>-0.2620001102886298</v>
      </c>
      <c r="AM80" s="11">
        <f t="shared" si="195"/>
        <v>1.4060639208285666</v>
      </c>
      <c r="AN80" s="11">
        <f t="shared" si="195"/>
        <v>4.8659276441953787E-2</v>
      </c>
      <c r="AO80" s="11">
        <f t="shared" si="195"/>
        <v>0.16560447942284356</v>
      </c>
      <c r="AP80" s="11">
        <f t="shared" si="195"/>
        <v>0.45975559012673656</v>
      </c>
      <c r="AQ80" s="11">
        <f t="shared" si="195"/>
        <v>0.2114309836344663</v>
      </c>
      <c r="AR80" s="11">
        <f t="shared" si="195"/>
        <v>-0.21617382968815171</v>
      </c>
      <c r="AS80" s="11">
        <f t="shared" si="195"/>
        <v>-0.50699481166085947</v>
      </c>
      <c r="AT80" s="11">
        <f t="shared" si="195"/>
        <v>0.76671710278253136</v>
      </c>
      <c r="AU80" s="11">
        <f t="shared" si="195"/>
        <v>-9.3327896899185712E-3</v>
      </c>
      <c r="AV80" s="11">
        <f t="shared" si="195"/>
        <v>-0.14931098269233622</v>
      </c>
      <c r="AW80" s="11">
        <f t="shared" si="195"/>
        <v>-0.28014125086269309</v>
      </c>
      <c r="AX80" s="11">
        <f t="shared" si="195"/>
        <v>-0.7835359718614946</v>
      </c>
      <c r="AY80" s="11">
        <f t="shared" si="195"/>
        <v>-0.12553281414961429</v>
      </c>
      <c r="AZ80" s="11">
        <f t="shared" si="195"/>
        <v>0.22835573529779096</v>
      </c>
      <c r="BA80" s="11">
        <f t="shared" si="195"/>
        <v>0.17934456093741502</v>
      </c>
      <c r="BB80" s="11">
        <f t="shared" si="195"/>
        <v>-3.9364422649579456E-2</v>
      </c>
      <c r="BC80" s="11">
        <f t="shared" si="195"/>
        <v>0.1392737784388921</v>
      </c>
      <c r="BD80" s="11">
        <f t="shared" si="195"/>
        <v>3.974867332822285E-2</v>
      </c>
      <c r="BE80" s="11">
        <f t="shared" si="195"/>
        <v>0.41528078190889223</v>
      </c>
      <c r="BF80" s="11">
        <f t="shared" si="195"/>
        <v>0.60212487322256725</v>
      </c>
      <c r="BG80" s="11">
        <f t="shared" si="195"/>
        <v>9.9370308808826458E-3</v>
      </c>
      <c r="BH80" s="11">
        <f t="shared" si="195"/>
        <v>0.38346519977722876</v>
      </c>
      <c r="BI80" s="11">
        <f t="shared" si="195"/>
        <v>-8.869587872213773E-2</v>
      </c>
      <c r="BJ80" s="11">
        <f t="shared" si="195"/>
        <v>0.38053543737462975</v>
      </c>
      <c r="BK80" s="11">
        <f t="shared" si="195"/>
        <v>0.17751991434759873</v>
      </c>
      <c r="BL80" s="11">
        <f t="shared" si="195"/>
        <v>0.50745988417519305</v>
      </c>
      <c r="BM80" s="11">
        <f t="shared" si="195"/>
        <v>0.21441785676613587</v>
      </c>
      <c r="BN80" s="11">
        <f t="shared" si="195"/>
        <v>0.31101174219858735</v>
      </c>
      <c r="BO80" s="11">
        <f t="shared" si="195"/>
        <v>0.30750404196653752</v>
      </c>
      <c r="BP80" s="11">
        <f t="shared" ref="BP80:CU80" si="196">BO19/BO$7*BP50</f>
        <v>0.1516693133249174</v>
      </c>
      <c r="BQ80" s="11">
        <f t="shared" si="196"/>
        <v>0.46692453019856339</v>
      </c>
      <c r="BR80" s="11">
        <f t="shared" si="196"/>
        <v>0.31034781559842706</v>
      </c>
      <c r="BS80" s="11">
        <f t="shared" si="196"/>
        <v>0.40359035274389771</v>
      </c>
      <c r="BT80" s="11">
        <f t="shared" si="196"/>
        <v>0.20264803565234779</v>
      </c>
      <c r="BU80" s="11">
        <f t="shared" si="196"/>
        <v>0.312333282697557</v>
      </c>
      <c r="BV80" s="11">
        <f t="shared" si="196"/>
        <v>0.25483602906953096</v>
      </c>
      <c r="BW80" s="11">
        <f t="shared" si="196"/>
        <v>0.30823352569256418</v>
      </c>
      <c r="BX80" s="11">
        <f t="shared" si="196"/>
        <v>-0.11511421020738884</v>
      </c>
      <c r="BY80" s="11">
        <f t="shared" si="196"/>
        <v>2.6736782207606384E-2</v>
      </c>
      <c r="BZ80" s="11">
        <f t="shared" si="196"/>
        <v>-0.57218012772433691</v>
      </c>
      <c r="CA80" s="11">
        <f t="shared" si="196"/>
        <v>-0.72811356375514047</v>
      </c>
      <c r="CB80" s="11">
        <f t="shared" si="196"/>
        <v>-0.65248237622750638</v>
      </c>
      <c r="CC80" s="11">
        <f t="shared" si="196"/>
        <v>2.8218722822896395E-2</v>
      </c>
      <c r="CD80" s="11">
        <f t="shared" si="196"/>
        <v>-0.23514226196523835</v>
      </c>
      <c r="CE80" s="11">
        <f t="shared" si="196"/>
        <v>-2.8654307458090476E-2</v>
      </c>
      <c r="CF80" s="11">
        <f t="shared" si="196"/>
        <v>0.20331460637590645</v>
      </c>
      <c r="CG80" s="11">
        <f t="shared" si="196"/>
        <v>0.19273570620563374</v>
      </c>
      <c r="CH80" s="11">
        <f t="shared" si="196"/>
        <v>0.36786690756940443</v>
      </c>
      <c r="CI80" s="11">
        <f t="shared" si="196"/>
        <v>3.8005528590399983E-2</v>
      </c>
      <c r="CJ80" s="11">
        <f t="shared" si="196"/>
        <v>0.34513432072259875</v>
      </c>
      <c r="CK80" s="11">
        <f t="shared" si="196"/>
        <v>0.10379384055137915</v>
      </c>
      <c r="CL80" s="11">
        <f t="shared" si="196"/>
        <v>0.36982191788808783</v>
      </c>
      <c r="CM80" s="11">
        <f t="shared" si="196"/>
        <v>0.3485771377387567</v>
      </c>
      <c r="CN80" s="11">
        <f t="shared" si="196"/>
        <v>0.39395189538501874</v>
      </c>
      <c r="CO80" s="11">
        <f t="shared" si="196"/>
        <v>0.16585215342544055</v>
      </c>
      <c r="CP80" s="11">
        <f t="shared" si="196"/>
        <v>0.62562548004850793</v>
      </c>
      <c r="CQ80" s="11">
        <f t="shared" si="196"/>
        <v>0.32923275635101706</v>
      </c>
      <c r="CR80" s="11">
        <f t="shared" si="196"/>
        <v>0.45633838346147082</v>
      </c>
      <c r="CS80" s="11">
        <f t="shared" si="196"/>
        <v>0.4074214656918918</v>
      </c>
      <c r="CT80" s="11">
        <f t="shared" si="196"/>
        <v>0.3410016973320899</v>
      </c>
      <c r="CU80" s="11">
        <f t="shared" si="196"/>
        <v>0.41933062382039643</v>
      </c>
      <c r="CV80" s="11">
        <f t="shared" ref="CV80:EA80" si="197">CU19/CU$7*CV50</f>
        <v>0.11388640854321591</v>
      </c>
      <c r="CW80" s="11">
        <f t="shared" si="197"/>
        <v>0.32581067478572029</v>
      </c>
      <c r="CX80" s="11">
        <f t="shared" si="197"/>
        <v>0.16445572318818555</v>
      </c>
      <c r="CY80" s="11">
        <f t="shared" si="197"/>
        <v>0.52292953794006658</v>
      </c>
      <c r="CZ80" s="11">
        <f t="shared" si="197"/>
        <v>0.43097291591614151</v>
      </c>
      <c r="DA80" s="11">
        <f t="shared" si="197"/>
        <v>0.82423661558551886</v>
      </c>
      <c r="DB80" s="11">
        <f t="shared" si="197"/>
        <v>0.26088847435386286</v>
      </c>
      <c r="DC80" s="11">
        <f t="shared" si="197"/>
        <v>0.44593569772756225</v>
      </c>
      <c r="DD80" s="11">
        <f t="shared" si="197"/>
        <v>0.32397257387990924</v>
      </c>
      <c r="DE80" s="11">
        <f t="shared" si="197"/>
        <v>0.47156670082431679</v>
      </c>
      <c r="DF80" s="11">
        <f t="shared" si="197"/>
        <v>0.195279520033523</v>
      </c>
      <c r="DG80" s="11">
        <f t="shared" si="197"/>
        <v>0.35829731546118265</v>
      </c>
      <c r="DH80" s="11">
        <f t="shared" si="197"/>
        <v>0.53778297114230911</v>
      </c>
      <c r="DI80" s="11">
        <f t="shared" si="197"/>
        <v>1.5854828792917559E-2</v>
      </c>
      <c r="DJ80" s="11">
        <f t="shared" si="197"/>
        <v>0.17481135529195699</v>
      </c>
      <c r="DK80" s="11">
        <f t="shared" si="197"/>
        <v>0.56119100410631795</v>
      </c>
      <c r="DL80" s="11">
        <f t="shared" si="197"/>
        <v>0.31544298112981328</v>
      </c>
      <c r="DM80" s="11">
        <f t="shared" si="197"/>
        <v>-4.65016028785405E-2</v>
      </c>
      <c r="DN80" s="11">
        <f t="shared" si="197"/>
        <v>0.30482417574307841</v>
      </c>
      <c r="DO80" s="11">
        <f t="shared" si="197"/>
        <v>7.6726965168886071E-3</v>
      </c>
      <c r="DP80" s="11">
        <f t="shared" si="197"/>
        <v>0.17700791542112018</v>
      </c>
      <c r="DQ80" s="11">
        <f t="shared" si="197"/>
        <v>0.16024105454507348</v>
      </c>
      <c r="DR80" s="11">
        <f t="shared" si="197"/>
        <v>6.0331676027120036E-2</v>
      </c>
      <c r="DS80" s="11">
        <f t="shared" si="197"/>
        <v>-0.47080596248178019</v>
      </c>
      <c r="DT80" s="42">
        <f t="shared" si="197"/>
        <v>-8.7339489601608786</v>
      </c>
      <c r="DU80" s="42">
        <f t="shared" si="197"/>
        <v>4.2149220400316265</v>
      </c>
      <c r="DV80" s="42">
        <f t="shared" si="197"/>
        <v>0.66861563751903741</v>
      </c>
      <c r="DW80" s="11">
        <f t="shared" si="197"/>
        <v>-0.33347900720537771</v>
      </c>
      <c r="DX80" s="11">
        <f t="shared" si="197"/>
        <v>3.5695348023070461</v>
      </c>
      <c r="DY80" s="11">
        <f t="shared" si="197"/>
        <v>3.7633897591811727</v>
      </c>
      <c r="DZ80" s="11">
        <f t="shared" si="197"/>
        <v>1.8740273859591514</v>
      </c>
      <c r="EA80" s="11">
        <f t="shared" si="197"/>
        <v>0.67191129121753612</v>
      </c>
      <c r="EB80" s="11">
        <f t="shared" ref="EB80:FJ80" si="198">EA19/EA$7*EB50</f>
        <v>0.75067794212795436</v>
      </c>
      <c r="EC80" s="11">
        <f t="shared" si="198"/>
        <v>1.0215456400013618</v>
      </c>
      <c r="ED80" s="11">
        <f t="shared" si="198"/>
        <v>0.66273082846018105</v>
      </c>
      <c r="EE80" s="11">
        <f t="shared" si="198"/>
        <v>0.7107568825840862</v>
      </c>
      <c r="EF80" s="11">
        <f t="shared" si="198"/>
        <v>0.66994424578840317</v>
      </c>
      <c r="EG80" s="11">
        <f t="shared" si="198"/>
        <v>0.3490822186640713</v>
      </c>
      <c r="EH80" s="11">
        <f t="shared" si="198"/>
        <v>0.26543227492283678</v>
      </c>
      <c r="EI80" s="11">
        <f t="shared" si="198"/>
        <v>-0.14903789468253281</v>
      </c>
      <c r="EJ80" s="11">
        <f t="shared" si="198"/>
        <v>0.37847081033413954</v>
      </c>
      <c r="EK80" s="11">
        <f t="shared" si="198"/>
        <v>0.36147662364193434</v>
      </c>
      <c r="EL80" s="11">
        <f t="shared" si="198"/>
        <v>-2.9582981934188009E-2</v>
      </c>
      <c r="EM80" s="11">
        <f t="shared" si="198"/>
        <v>-0.37555214359619976</v>
      </c>
      <c r="EN80" s="12">
        <f t="shared" si="198"/>
        <v>1.1463429698657998E-2</v>
      </c>
      <c r="EO80" s="12">
        <f t="shared" si="198"/>
        <v>-7.0866688063625755E-2</v>
      </c>
      <c r="EP80" s="12">
        <f t="shared" si="198"/>
        <v>5.046004280408551E-2</v>
      </c>
      <c r="EQ80" s="12">
        <f t="shared" si="198"/>
        <v>5.9584776604180087E-2</v>
      </c>
      <c r="ER80" s="12">
        <f t="shared" si="198"/>
        <v>8.7824034336553794E-2</v>
      </c>
      <c r="ES80" s="12">
        <f t="shared" si="198"/>
        <v>9.5156756919214276E-3</v>
      </c>
      <c r="ET80" s="12">
        <f t="shared" si="198"/>
        <v>0.25639937793458528</v>
      </c>
      <c r="EU80" s="12">
        <f t="shared" si="198"/>
        <v>1.3803191905490149E-2</v>
      </c>
      <c r="EV80" s="12">
        <f t="shared" si="198"/>
        <v>-3.7154956079984897E-2</v>
      </c>
      <c r="EW80" s="12">
        <f t="shared" si="198"/>
        <v>8.7497037839654027E-2</v>
      </c>
      <c r="EX80" s="12">
        <f t="shared" si="198"/>
        <v>9.2136272155306995E-2</v>
      </c>
      <c r="EY80" s="12">
        <f t="shared" si="198"/>
        <v>-0.25413951857942635</v>
      </c>
      <c r="EZ80" s="12">
        <f t="shared" si="198"/>
        <v>5.5304333618907298E-2</v>
      </c>
      <c r="FA80" s="12">
        <f t="shared" si="198"/>
        <v>4.091490195499782E-2</v>
      </c>
      <c r="FB80" s="12">
        <f t="shared" si="198"/>
        <v>3.8474418445873335E-2</v>
      </c>
      <c r="FC80" s="12">
        <f t="shared" si="198"/>
        <v>-2.6820208443773585E-2</v>
      </c>
      <c r="FD80" s="12">
        <f t="shared" si="198"/>
        <v>1.3191189177307685E-2</v>
      </c>
      <c r="FE80" s="12">
        <f t="shared" si="198"/>
        <v>2.6626802638369095E-2</v>
      </c>
      <c r="FF80" s="12">
        <f t="shared" si="198"/>
        <v>5.0065274363681571E-2</v>
      </c>
      <c r="FG80" s="12">
        <f t="shared" si="198"/>
        <v>-1.3185711315000948E-2</v>
      </c>
      <c r="FH80" s="12">
        <f t="shared" si="198"/>
        <v>6.6198651118598587E-2</v>
      </c>
      <c r="FI80" s="12">
        <f t="shared" si="198"/>
        <v>4.607494503682185E-2</v>
      </c>
      <c r="FJ80" s="12">
        <f t="shared" si="198"/>
        <v>6.921897334082211E-2</v>
      </c>
    </row>
    <row r="81" spans="2:166" x14ac:dyDescent="0.2">
      <c r="B81" t="str">
        <f t="shared" si="133"/>
        <v xml:space="preserve">   Government</v>
      </c>
      <c r="C81" s="11"/>
      <c r="D81" s="11">
        <f t="shared" ref="D81:AI81" si="199">C20/C$7*D51</f>
        <v>0.43016866935471076</v>
      </c>
      <c r="E81" s="11">
        <f t="shared" si="199"/>
        <v>1.3222625768470631</v>
      </c>
      <c r="F81" s="11">
        <f t="shared" si="199"/>
        <v>-0.37676818465136974</v>
      </c>
      <c r="G81" s="11">
        <f t="shared" si="199"/>
        <v>0.25362736233632138</v>
      </c>
      <c r="H81" s="11">
        <f t="shared" si="199"/>
        <v>1.2694323078065481</v>
      </c>
      <c r="I81" s="11">
        <f t="shared" si="199"/>
        <v>0.79584470948243247</v>
      </c>
      <c r="J81" s="11">
        <f t="shared" si="199"/>
        <v>-0.11875250226347626</v>
      </c>
      <c r="K81" s="11">
        <f t="shared" si="199"/>
        <v>1.0043170396100105</v>
      </c>
      <c r="L81" s="11">
        <f t="shared" si="199"/>
        <v>0.32232530988240049</v>
      </c>
      <c r="M81" s="11">
        <f t="shared" si="199"/>
        <v>2.3636741118333283E-2</v>
      </c>
      <c r="N81" s="11">
        <f t="shared" si="199"/>
        <v>0.9199142243710734</v>
      </c>
      <c r="O81" s="11">
        <f t="shared" si="199"/>
        <v>-0.21115449349303103</v>
      </c>
      <c r="P81" s="11">
        <f t="shared" si="199"/>
        <v>0.36847512546937922</v>
      </c>
      <c r="Q81" s="11">
        <f t="shared" si="199"/>
        <v>0.41484956566661846</v>
      </c>
      <c r="R81" s="11">
        <f t="shared" si="199"/>
        <v>0.34985338170242902</v>
      </c>
      <c r="S81" s="11">
        <f t="shared" si="199"/>
        <v>-3.5136705588827359E-2</v>
      </c>
      <c r="T81" s="11">
        <f t="shared" si="199"/>
        <v>0.34138452130846048</v>
      </c>
      <c r="U81" s="11">
        <f t="shared" si="199"/>
        <v>-0.31094136965494845</v>
      </c>
      <c r="V81" s="11">
        <f t="shared" si="199"/>
        <v>1.1916380136772526</v>
      </c>
      <c r="W81" s="11">
        <f t="shared" si="199"/>
        <v>0.32346295378791645</v>
      </c>
      <c r="X81" s="11">
        <f t="shared" si="199"/>
        <v>4.5515237998628721E-2</v>
      </c>
      <c r="Y81" s="11">
        <f t="shared" si="199"/>
        <v>-0.22577489653664543</v>
      </c>
      <c r="Z81" s="11">
        <f t="shared" si="199"/>
        <v>0.50471050236585613</v>
      </c>
      <c r="AA81" s="11">
        <f t="shared" si="199"/>
        <v>0.82696619021845119</v>
      </c>
      <c r="AB81" s="11">
        <f t="shared" si="199"/>
        <v>-0.18830267446534577</v>
      </c>
      <c r="AC81" s="11">
        <f t="shared" si="199"/>
        <v>-2.2070634968917029E-2</v>
      </c>
      <c r="AD81" s="11">
        <f t="shared" si="199"/>
        <v>0.1423199643018099</v>
      </c>
      <c r="AE81" s="11">
        <f t="shared" si="199"/>
        <v>5.3732394392139345E-2</v>
      </c>
      <c r="AF81" s="11">
        <f t="shared" si="199"/>
        <v>1.1259848524270308</v>
      </c>
      <c r="AG81" s="11">
        <f t="shared" si="199"/>
        <v>8.3385647062402299E-2</v>
      </c>
      <c r="AH81" s="11">
        <f t="shared" si="199"/>
        <v>0.14452929031243583</v>
      </c>
      <c r="AI81" s="11">
        <f t="shared" si="199"/>
        <v>0.44089502518969598</v>
      </c>
      <c r="AJ81" s="11">
        <f t="shared" ref="AJ81:BO81" si="200">AI20/AI$7*AJ51</f>
        <v>0.44752559015248145</v>
      </c>
      <c r="AK81" s="11">
        <f t="shared" si="200"/>
        <v>0.35011120987854627</v>
      </c>
      <c r="AL81" s="11">
        <f t="shared" si="200"/>
        <v>0.28705127834196087</v>
      </c>
      <c r="AM81" s="11">
        <f t="shared" si="200"/>
        <v>0.13690982388865788</v>
      </c>
      <c r="AN81" s="11">
        <f t="shared" si="200"/>
        <v>0.4325300345788447</v>
      </c>
      <c r="AO81" s="11">
        <f t="shared" si="200"/>
        <v>0.54003938694812414</v>
      </c>
      <c r="AP81" s="11">
        <f t="shared" si="200"/>
        <v>1.9192781835635053E-2</v>
      </c>
      <c r="AQ81" s="11">
        <f t="shared" si="200"/>
        <v>0.28803778780356237</v>
      </c>
      <c r="AR81" s="11">
        <f t="shared" si="200"/>
        <v>0.51013018469933891</v>
      </c>
      <c r="AS81" s="11">
        <f t="shared" si="200"/>
        <v>-0.28066166107917595</v>
      </c>
      <c r="AT81" s="11">
        <f t="shared" si="200"/>
        <v>-2.8142977676858132E-2</v>
      </c>
      <c r="AU81" s="11">
        <f t="shared" si="200"/>
        <v>1.1372230748638461</v>
      </c>
      <c r="AV81" s="11">
        <f t="shared" si="200"/>
        <v>0.51452471949489387</v>
      </c>
      <c r="AW81" s="11">
        <f t="shared" si="200"/>
        <v>0.28587125984434281</v>
      </c>
      <c r="AX81" s="11">
        <f t="shared" si="200"/>
        <v>0.45442428503573956</v>
      </c>
      <c r="AY81" s="11">
        <f t="shared" si="200"/>
        <v>0.24432241840672153</v>
      </c>
      <c r="AZ81" s="11">
        <f t="shared" si="200"/>
        <v>0.2274546026250617</v>
      </c>
      <c r="BA81" s="11">
        <f t="shared" si="200"/>
        <v>8.9192700045771942E-2</v>
      </c>
      <c r="BB81" s="11">
        <f t="shared" si="200"/>
        <v>0.34811743316724703</v>
      </c>
      <c r="BC81" s="11">
        <f t="shared" si="200"/>
        <v>0.17882093224869708</v>
      </c>
      <c r="BD81" s="11">
        <f t="shared" si="200"/>
        <v>0.33011569278547975</v>
      </c>
      <c r="BE81" s="11">
        <f t="shared" si="200"/>
        <v>-0.41372168815792881</v>
      </c>
      <c r="BF81" s="11">
        <f t="shared" si="200"/>
        <v>0.23036456970545699</v>
      </c>
      <c r="BG81" s="11">
        <f t="shared" si="200"/>
        <v>-0.19765864526637947</v>
      </c>
      <c r="BH81" s="11">
        <f t="shared" si="200"/>
        <v>9.9603579010380278E-2</v>
      </c>
      <c r="BI81" s="11">
        <f t="shared" si="200"/>
        <v>0.13896758623243299</v>
      </c>
      <c r="BJ81" s="11">
        <f t="shared" si="200"/>
        <v>1.9730897486346613E-2</v>
      </c>
      <c r="BK81" s="11">
        <f t="shared" si="200"/>
        <v>-0.2915148669933656</v>
      </c>
      <c r="BL81" s="11">
        <f t="shared" si="200"/>
        <v>0.14679119178200353</v>
      </c>
      <c r="BM81" s="11">
        <f t="shared" si="200"/>
        <v>1.2732702707536819E-14</v>
      </c>
      <c r="BN81" s="11">
        <f t="shared" si="200"/>
        <v>0.11552120693156563</v>
      </c>
      <c r="BO81" s="11">
        <f t="shared" si="200"/>
        <v>0.13333505099459031</v>
      </c>
      <c r="BP81" s="11">
        <f t="shared" ref="BP81:CU81" si="201">BO20/BO$7*BP51</f>
        <v>-9.397173336609646E-2</v>
      </c>
      <c r="BQ81" s="11">
        <f t="shared" si="201"/>
        <v>-8.3968616423976863E-2</v>
      </c>
      <c r="BR81" s="11">
        <f t="shared" si="201"/>
        <v>0.18668402948327539</v>
      </c>
      <c r="BS81" s="11">
        <f t="shared" si="201"/>
        <v>9.2581497781779903E-2</v>
      </c>
      <c r="BT81" s="11">
        <f t="shared" si="201"/>
        <v>0.13755666282646786</v>
      </c>
      <c r="BU81" s="11">
        <f t="shared" si="201"/>
        <v>0.32028404282073825</v>
      </c>
      <c r="BV81" s="11">
        <f t="shared" si="201"/>
        <v>0.16287233441006144</v>
      </c>
      <c r="BW81" s="11">
        <f t="shared" si="201"/>
        <v>0.32522841117021023</v>
      </c>
      <c r="BX81" s="11">
        <f t="shared" si="201"/>
        <v>0</v>
      </c>
      <c r="BY81" s="11">
        <f t="shared" si="201"/>
        <v>0.99680250601071863</v>
      </c>
      <c r="BZ81" s="11">
        <f t="shared" si="201"/>
        <v>0.16054284493010393</v>
      </c>
      <c r="CA81" s="11">
        <f t="shared" si="201"/>
        <v>-0.16212223324808275</v>
      </c>
      <c r="CB81" s="11">
        <f t="shared" si="201"/>
        <v>0.22179905388846466</v>
      </c>
      <c r="CC81" s="11">
        <f t="shared" si="201"/>
        <v>-0.27056380963914722</v>
      </c>
      <c r="CD81" s="11">
        <f t="shared" si="201"/>
        <v>-0.17960217557462382</v>
      </c>
      <c r="CE81" s="11">
        <f t="shared" si="201"/>
        <v>-8.587423737911129E-2</v>
      </c>
      <c r="CF81" s="11">
        <f t="shared" si="201"/>
        <v>0.85338478771803261</v>
      </c>
      <c r="CG81" s="11">
        <f t="shared" si="201"/>
        <v>-0.51904929520269638</v>
      </c>
      <c r="CH81" s="11">
        <f t="shared" si="201"/>
        <v>-0.61046026405293019</v>
      </c>
      <c r="CI81" s="11">
        <f t="shared" si="201"/>
        <v>-0.22635172359672442</v>
      </c>
      <c r="CJ81" s="11">
        <f t="shared" si="201"/>
        <v>-0.16010410958147928</v>
      </c>
      <c r="CK81" s="11">
        <f t="shared" si="201"/>
        <v>-0.41818976131703806</v>
      </c>
      <c r="CL81" s="11">
        <f t="shared" si="201"/>
        <v>0.19727958139025747</v>
      </c>
      <c r="CM81" s="11">
        <f t="shared" si="201"/>
        <v>0.17739645280090985</v>
      </c>
      <c r="CN81" s="11">
        <f t="shared" si="201"/>
        <v>-1.8463640864636133E-2</v>
      </c>
      <c r="CO81" s="11">
        <f t="shared" si="201"/>
        <v>1.831694186904511E-2</v>
      </c>
      <c r="CP81" s="11">
        <f t="shared" si="201"/>
        <v>0.31249885641746389</v>
      </c>
      <c r="CQ81" s="11">
        <f t="shared" si="201"/>
        <v>0.18146776751601618</v>
      </c>
      <c r="CR81" s="11">
        <f t="shared" si="201"/>
        <v>0</v>
      </c>
      <c r="CS81" s="11">
        <f t="shared" si="201"/>
        <v>6.2496982752831012E-2</v>
      </c>
      <c r="CT81" s="11">
        <f t="shared" si="201"/>
        <v>0.45736180361420731</v>
      </c>
      <c r="CU81" s="11">
        <f t="shared" si="201"/>
        <v>0.16758323058490612</v>
      </c>
      <c r="CV81" s="11">
        <f t="shared" ref="CV81:EA81" si="202">CU20/CU$7*CV51</f>
        <v>3.4921786572542461E-2</v>
      </c>
      <c r="CW81" s="11">
        <f t="shared" si="202"/>
        <v>0.26278948404913477</v>
      </c>
      <c r="CX81" s="11">
        <f t="shared" si="202"/>
        <v>0.33858492321549488</v>
      </c>
      <c r="CY81" s="11">
        <f t="shared" si="202"/>
        <v>0.38858849626642278</v>
      </c>
      <c r="CZ81" s="11">
        <f t="shared" si="202"/>
        <v>0.38564311571047727</v>
      </c>
      <c r="DA81" s="11">
        <f t="shared" si="202"/>
        <v>0.39978114021188194</v>
      </c>
      <c r="DB81" s="11">
        <f t="shared" si="202"/>
        <v>0.2433004678768165</v>
      </c>
      <c r="DC81" s="11">
        <f t="shared" si="202"/>
        <v>0.15790017623188884</v>
      </c>
      <c r="DD81" s="11">
        <f t="shared" si="202"/>
        <v>0.49926833525165676</v>
      </c>
      <c r="DE81" s="11">
        <f t="shared" si="202"/>
        <v>0.18793368762219773</v>
      </c>
      <c r="DF81" s="11">
        <f t="shared" si="202"/>
        <v>0.47472364953085122</v>
      </c>
      <c r="DG81" s="11">
        <f t="shared" si="202"/>
        <v>6.4392002512844368E-2</v>
      </c>
      <c r="DH81" s="11">
        <f t="shared" si="202"/>
        <v>0.23315330746422291</v>
      </c>
      <c r="DI81" s="11">
        <f t="shared" si="202"/>
        <v>1.5852509871026099E-2</v>
      </c>
      <c r="DJ81" s="11">
        <f t="shared" si="202"/>
        <v>0.13471248754605369</v>
      </c>
      <c r="DK81" s="11">
        <f t="shared" si="202"/>
        <v>-0.41887355295045042</v>
      </c>
      <c r="DL81" s="11">
        <f t="shared" si="202"/>
        <v>-0.24760389784992623</v>
      </c>
      <c r="DM81" s="11">
        <f t="shared" si="202"/>
        <v>-0.33819344314592231</v>
      </c>
      <c r="DN81" s="11">
        <f t="shared" si="202"/>
        <v>-0.10016015409430033</v>
      </c>
      <c r="DO81" s="11">
        <f t="shared" si="202"/>
        <v>-0.66881270610801402</v>
      </c>
      <c r="DP81" s="11">
        <f t="shared" si="202"/>
        <v>0.27753988786296546</v>
      </c>
      <c r="DQ81" s="11">
        <f t="shared" si="202"/>
        <v>0.55527876545185861</v>
      </c>
      <c r="DR81" s="11">
        <f t="shared" si="202"/>
        <v>-0.25383227615798631</v>
      </c>
      <c r="DS81" s="11">
        <f t="shared" si="202"/>
        <v>0.626115767259673</v>
      </c>
      <c r="DT81" s="42">
        <f t="shared" si="202"/>
        <v>-2.8100685919766852</v>
      </c>
      <c r="DU81" s="42">
        <f t="shared" si="202"/>
        <v>1.3022126660808553</v>
      </c>
      <c r="DV81" s="42">
        <f t="shared" si="202"/>
        <v>-1.7632154909475271</v>
      </c>
      <c r="DW81" s="11">
        <f t="shared" si="202"/>
        <v>0</v>
      </c>
      <c r="DX81" s="11">
        <f t="shared" si="202"/>
        <v>0.78797318931989158</v>
      </c>
      <c r="DY81" s="11">
        <f t="shared" si="202"/>
        <v>1.4500423519524019</v>
      </c>
      <c r="DZ81" s="11">
        <f t="shared" si="202"/>
        <v>-0.74178141238417916</v>
      </c>
      <c r="EA81" s="11">
        <f t="shared" si="202"/>
        <v>-1.5948012822867546</v>
      </c>
      <c r="EB81" s="11">
        <f t="shared" ref="EB81:FJ81" si="203">EA20/EA$7*EB51</f>
        <v>-0.18253228795205903</v>
      </c>
      <c r="EC81" s="11">
        <f t="shared" si="203"/>
        <v>2.4870059511121312</v>
      </c>
      <c r="ED81" s="11">
        <f t="shared" si="203"/>
        <v>-0.76044628822279825</v>
      </c>
      <c r="EE81" s="11">
        <f t="shared" si="203"/>
        <v>-8.9779163045626498E-2</v>
      </c>
      <c r="EF81" s="11">
        <f t="shared" si="203"/>
        <v>1.9814919225211891</v>
      </c>
      <c r="EG81" s="11">
        <f t="shared" si="203"/>
        <v>-5.2293433820836982E-2</v>
      </c>
      <c r="EH81" s="11">
        <f t="shared" si="203"/>
        <v>-4.4959446960178243E-2</v>
      </c>
      <c r="EI81" s="11">
        <f t="shared" si="203"/>
        <v>2.3424508189088802</v>
      </c>
      <c r="EJ81" s="11">
        <f t="shared" si="203"/>
        <v>0.74677609292330593</v>
      </c>
      <c r="EK81" s="11">
        <f t="shared" si="203"/>
        <v>0.50472681859088597</v>
      </c>
      <c r="EL81" s="11">
        <f t="shared" si="203"/>
        <v>0.21608864885995474</v>
      </c>
      <c r="EM81" s="11">
        <f t="shared" si="203"/>
        <v>-0.34782363354635748</v>
      </c>
      <c r="EN81" s="12">
        <f t="shared" si="203"/>
        <v>8.911960217045109E-2</v>
      </c>
      <c r="EO81" s="12">
        <f t="shared" si="203"/>
        <v>-8.957347872966627E-2</v>
      </c>
      <c r="EP81" s="12">
        <f t="shared" si="203"/>
        <v>-0.14160462975607238</v>
      </c>
      <c r="EQ81" s="12">
        <f t="shared" si="203"/>
        <v>-4.6056153075540451E-2</v>
      </c>
      <c r="ER81" s="12">
        <f t="shared" si="203"/>
        <v>-3.9028233130771001E-2</v>
      </c>
      <c r="ES81" s="12">
        <f t="shared" si="203"/>
        <v>-5.0063918746136568E-2</v>
      </c>
      <c r="ET81" s="12">
        <f t="shared" si="203"/>
        <v>-1.8634176675235273E-2</v>
      </c>
      <c r="EU81" s="12">
        <f t="shared" si="203"/>
        <v>-1.6975670650621635E-2</v>
      </c>
      <c r="EV81" s="12">
        <f t="shared" si="203"/>
        <v>-8.9467402778355114E-3</v>
      </c>
      <c r="EW81" s="12">
        <f t="shared" si="203"/>
        <v>1.3150861390391646E-2</v>
      </c>
      <c r="EX81" s="12">
        <f t="shared" si="203"/>
        <v>2.349904682704879E-2</v>
      </c>
      <c r="EY81" s="12">
        <f t="shared" si="203"/>
        <v>4.7711109571705913E-2</v>
      </c>
      <c r="EZ81" s="12">
        <f t="shared" si="203"/>
        <v>5.9841753588521875E-2</v>
      </c>
      <c r="FA81" s="12">
        <f t="shared" si="203"/>
        <v>6.3388073953300553E-2</v>
      </c>
      <c r="FB81" s="12">
        <f t="shared" si="203"/>
        <v>8.4835464414951683E-2</v>
      </c>
      <c r="FC81" s="12">
        <f t="shared" si="203"/>
        <v>7.8478791314212967E-2</v>
      </c>
      <c r="FD81" s="12">
        <f t="shared" si="203"/>
        <v>8.0726822314036203E-2</v>
      </c>
      <c r="FE81" s="12">
        <f t="shared" si="203"/>
        <v>8.3361951633293352E-2</v>
      </c>
      <c r="FF81" s="12">
        <f t="shared" si="203"/>
        <v>9.5369399111651071E-2</v>
      </c>
      <c r="FG81" s="12">
        <f t="shared" si="203"/>
        <v>0.12422746147856405</v>
      </c>
      <c r="FH81" s="12">
        <f t="shared" si="203"/>
        <v>0.18806057727817921</v>
      </c>
      <c r="FI81" s="12">
        <f t="shared" si="203"/>
        <v>0.10061956728050289</v>
      </c>
      <c r="FJ81" s="12">
        <f t="shared" si="203"/>
        <v>-1.8818509719131531E-3</v>
      </c>
    </row>
    <row r="82" spans="2:166" x14ac:dyDescent="0.2">
      <c r="B82" t="str">
        <f t="shared" si="133"/>
        <v xml:space="preserve">      State and local</v>
      </c>
      <c r="C82" s="11"/>
      <c r="D82" s="11">
        <f t="shared" ref="D82:AI82" si="204">C21/C$7*D52</f>
        <v>0.23250580470190238</v>
      </c>
      <c r="E82" s="11">
        <f t="shared" si="204"/>
        <v>1.5416198998358976</v>
      </c>
      <c r="F82" s="11">
        <f t="shared" si="204"/>
        <v>-0.17746472446216388</v>
      </c>
      <c r="G82" s="11">
        <f t="shared" si="204"/>
        <v>0.27832618798689984</v>
      </c>
      <c r="H82" s="11">
        <f t="shared" si="204"/>
        <v>1.2245952396048894</v>
      </c>
      <c r="I82" s="11">
        <f t="shared" si="204"/>
        <v>0.61080744125946151</v>
      </c>
      <c r="J82" s="11">
        <f t="shared" si="204"/>
        <v>-4.7583017145219543E-2</v>
      </c>
      <c r="K82" s="11">
        <f t="shared" si="204"/>
        <v>0.98328886835272089</v>
      </c>
      <c r="L82" s="11">
        <f t="shared" si="204"/>
        <v>0.31069705826454608</v>
      </c>
      <c r="M82" s="11">
        <f t="shared" si="204"/>
        <v>-2.3604531897475085E-2</v>
      </c>
      <c r="N82" s="11">
        <f t="shared" si="204"/>
        <v>0.88601206442243086</v>
      </c>
      <c r="O82" s="11">
        <f t="shared" si="204"/>
        <v>-0.30385565313893137</v>
      </c>
      <c r="P82" s="11">
        <f t="shared" si="204"/>
        <v>0.33297112037924648</v>
      </c>
      <c r="Q82" s="11">
        <f t="shared" si="204"/>
        <v>0.33162119320177502</v>
      </c>
      <c r="R82" s="11">
        <f t="shared" si="204"/>
        <v>0.39765543670989378</v>
      </c>
      <c r="S82" s="11">
        <f t="shared" si="204"/>
        <v>-1.1718833338560193E-2</v>
      </c>
      <c r="T82" s="11">
        <f t="shared" si="204"/>
        <v>0.34186312404507502</v>
      </c>
      <c r="U82" s="11">
        <f t="shared" si="204"/>
        <v>-0.2877400420856836</v>
      </c>
      <c r="V82" s="11">
        <f t="shared" si="204"/>
        <v>1.2097680656905196</v>
      </c>
      <c r="W82" s="11">
        <f t="shared" si="204"/>
        <v>0.40582942710676734</v>
      </c>
      <c r="X82" s="11">
        <f t="shared" si="204"/>
        <v>5.6923789028961662E-2</v>
      </c>
      <c r="Y82" s="11">
        <f t="shared" si="204"/>
        <v>-0.20315469288402416</v>
      </c>
      <c r="Z82" s="11">
        <f t="shared" si="204"/>
        <v>0.55244099572148953</v>
      </c>
      <c r="AA82" s="11">
        <f t="shared" si="204"/>
        <v>0.84150722171566195</v>
      </c>
      <c r="AB82" s="11">
        <f t="shared" si="204"/>
        <v>-0.12199986511564342</v>
      </c>
      <c r="AC82" s="11">
        <f t="shared" si="204"/>
        <v>2.2098415313191386E-2</v>
      </c>
      <c r="AD82" s="11">
        <f t="shared" si="204"/>
        <v>7.6521595994887823E-2</v>
      </c>
      <c r="AE82" s="11">
        <f t="shared" si="204"/>
        <v>4.2980606587020145E-2</v>
      </c>
      <c r="AF82" s="11">
        <f t="shared" si="204"/>
        <v>1.1195274656864878</v>
      </c>
      <c r="AG82" s="11">
        <f t="shared" si="204"/>
        <v>-3.1167390375705567E-2</v>
      </c>
      <c r="AH82" s="11">
        <f t="shared" si="204"/>
        <v>0.18617416638360848</v>
      </c>
      <c r="AI82" s="11">
        <f t="shared" si="204"/>
        <v>0.31716859779673323</v>
      </c>
      <c r="AJ82" s="11">
        <f t="shared" ref="AJ82:BO82" si="205">AI21/AI$7*AJ52</f>
        <v>0.45866708882741369</v>
      </c>
      <c r="AK82" s="11">
        <f t="shared" si="205"/>
        <v>0.2395666005697801</v>
      </c>
      <c r="AL82" s="11">
        <f t="shared" si="205"/>
        <v>0.17775292115259012</v>
      </c>
      <c r="AM82" s="11">
        <f t="shared" si="205"/>
        <v>2.9251991644089079E-2</v>
      </c>
      <c r="AN82" s="11">
        <f t="shared" si="205"/>
        <v>0.54353176330528297</v>
      </c>
      <c r="AO82" s="11">
        <f t="shared" si="205"/>
        <v>0.56124742886435819</v>
      </c>
      <c r="AP82" s="11">
        <f t="shared" si="205"/>
        <v>-6.6992481405965976E-2</v>
      </c>
      <c r="AQ82" s="11">
        <f t="shared" si="205"/>
        <v>0.29808140736016042</v>
      </c>
      <c r="AR82" s="11">
        <f t="shared" si="205"/>
        <v>-0.17922318055246395</v>
      </c>
      <c r="AS82" s="11">
        <f t="shared" si="205"/>
        <v>0.2567728799850712</v>
      </c>
      <c r="AT82" s="11">
        <f t="shared" si="205"/>
        <v>0.12254158454434741</v>
      </c>
      <c r="AU82" s="11">
        <f t="shared" si="205"/>
        <v>0.98263169519836069</v>
      </c>
      <c r="AV82" s="11">
        <f t="shared" si="205"/>
        <v>0.5349854113516338</v>
      </c>
      <c r="AW82" s="11">
        <f t="shared" si="205"/>
        <v>0.25733762445801056</v>
      </c>
      <c r="AX82" s="11">
        <f t="shared" si="205"/>
        <v>0.42576964987456412</v>
      </c>
      <c r="AY82" s="11">
        <f t="shared" si="205"/>
        <v>0.25439884357305942</v>
      </c>
      <c r="AZ82" s="11">
        <f t="shared" si="205"/>
        <v>0.22764107028217653</v>
      </c>
      <c r="BA82" s="11">
        <f t="shared" si="205"/>
        <v>6.9353809552959153E-2</v>
      </c>
      <c r="BB82" s="11">
        <f t="shared" si="205"/>
        <v>0</v>
      </c>
      <c r="BC82" s="11">
        <f t="shared" si="205"/>
        <v>0.15896502777141597</v>
      </c>
      <c r="BD82" s="11">
        <f t="shared" si="205"/>
        <v>0.38114489771950943</v>
      </c>
      <c r="BE82" s="11">
        <f t="shared" si="205"/>
        <v>-0.35469400228001674</v>
      </c>
      <c r="BF82" s="11">
        <f t="shared" si="205"/>
        <v>0.18017465702578545</v>
      </c>
      <c r="BG82" s="11">
        <f t="shared" si="205"/>
        <v>-0.13850053413007873</v>
      </c>
      <c r="BH82" s="11">
        <f t="shared" si="205"/>
        <v>9.963957590736526E-2</v>
      </c>
      <c r="BI82" s="11">
        <f t="shared" si="205"/>
        <v>0.15899192290570799</v>
      </c>
      <c r="BJ82" s="11">
        <f t="shared" si="205"/>
        <v>-9.857635743914208E-3</v>
      </c>
      <c r="BK82" s="11">
        <f t="shared" si="205"/>
        <v>-0.18501295208448343</v>
      </c>
      <c r="BL82" s="11">
        <f t="shared" si="205"/>
        <v>0.15670622100991172</v>
      </c>
      <c r="BM82" s="11">
        <f t="shared" si="205"/>
        <v>-9.6590522494077284E-3</v>
      </c>
      <c r="BN82" s="11">
        <f t="shared" si="205"/>
        <v>0.23194092746953385</v>
      </c>
      <c r="BO82" s="11">
        <f t="shared" si="205"/>
        <v>0.18130215591532922</v>
      </c>
      <c r="BP82" s="11">
        <f t="shared" ref="BP82:CU82" si="206">BO21/BO$7*BP52</f>
        <v>-6.5814146488737152E-2</v>
      </c>
      <c r="BQ82" s="11">
        <f t="shared" si="206"/>
        <v>-8.3942808394991603E-2</v>
      </c>
      <c r="BR82" s="11">
        <f t="shared" si="206"/>
        <v>0.17742046437657638</v>
      </c>
      <c r="BS82" s="11">
        <f t="shared" si="206"/>
        <v>0.10190343207213312</v>
      </c>
      <c r="BT82" s="11">
        <f t="shared" si="206"/>
        <v>0.14684351550022615</v>
      </c>
      <c r="BU82" s="11">
        <f t="shared" si="206"/>
        <v>0.3206611473366236</v>
      </c>
      <c r="BV82" s="11">
        <f t="shared" si="206"/>
        <v>0.13569321544642349</v>
      </c>
      <c r="BW82" s="11">
        <f t="shared" si="206"/>
        <v>0.29823034193331588</v>
      </c>
      <c r="BX82" s="11">
        <f t="shared" si="206"/>
        <v>0</v>
      </c>
      <c r="BY82" s="11">
        <f t="shared" si="206"/>
        <v>0.96258934776291682</v>
      </c>
      <c r="BZ82" s="11">
        <f t="shared" si="206"/>
        <v>0.13375240542451855</v>
      </c>
      <c r="CA82" s="11">
        <f t="shared" si="206"/>
        <v>-0.17993393623956866</v>
      </c>
      <c r="CB82" s="11">
        <f t="shared" si="206"/>
        <v>1.8386116624781981E-2</v>
      </c>
      <c r="CC82" s="11">
        <f t="shared" si="206"/>
        <v>-0.14035170542451386</v>
      </c>
      <c r="CD82" s="11">
        <f t="shared" si="206"/>
        <v>-0.12301268383936216</v>
      </c>
      <c r="CE82" s="11">
        <f t="shared" si="206"/>
        <v>8.6276641597537826E-2</v>
      </c>
      <c r="CF82" s="11">
        <f t="shared" si="206"/>
        <v>7.6996555983384785E-2</v>
      </c>
      <c r="CG82" s="11">
        <f t="shared" si="206"/>
        <v>7.6672329047030086E-2</v>
      </c>
      <c r="CH82" s="11">
        <f t="shared" si="206"/>
        <v>-0.47054069470974053</v>
      </c>
      <c r="CI82" s="11">
        <f t="shared" si="206"/>
        <v>-0.23553583034989392</v>
      </c>
      <c r="CJ82" s="11">
        <f t="shared" si="206"/>
        <v>-0.13188791549545176</v>
      </c>
      <c r="CK82" s="11">
        <f t="shared" si="206"/>
        <v>-0.35331239607830667</v>
      </c>
      <c r="CL82" s="11">
        <f t="shared" si="206"/>
        <v>0.23528192389087049</v>
      </c>
      <c r="CM82" s="11">
        <f t="shared" si="206"/>
        <v>0.19629944385849005</v>
      </c>
      <c r="CN82" s="11">
        <f t="shared" si="206"/>
        <v>0</v>
      </c>
      <c r="CO82" s="11">
        <f t="shared" si="206"/>
        <v>3.6656649273320178E-2</v>
      </c>
      <c r="CP82" s="11">
        <f t="shared" si="206"/>
        <v>0.3221257725385992</v>
      </c>
      <c r="CQ82" s="11">
        <f t="shared" si="206"/>
        <v>0.21813859319550211</v>
      </c>
      <c r="CR82" s="11">
        <f t="shared" si="206"/>
        <v>7.1895961333387756E-2</v>
      </c>
      <c r="CS82" s="11">
        <f t="shared" si="206"/>
        <v>0.11628233937844669</v>
      </c>
      <c r="CT82" s="11">
        <f t="shared" si="206"/>
        <v>0.49453026923805121</v>
      </c>
      <c r="CU82" s="11">
        <f t="shared" si="206"/>
        <v>0.14994488632554573</v>
      </c>
      <c r="CV82" s="11">
        <f t="shared" ref="CV82:EA82" si="207">CU21/CU$7*CV52</f>
        <v>6.1169973024806507E-2</v>
      </c>
      <c r="CW82" s="11">
        <f t="shared" si="207"/>
        <v>0.31613442402326791</v>
      </c>
      <c r="CX82" s="11">
        <f t="shared" si="207"/>
        <v>0.36532853896913831</v>
      </c>
      <c r="CY82" s="11">
        <f t="shared" si="207"/>
        <v>0.38032914685552321</v>
      </c>
      <c r="CZ82" s="11">
        <f t="shared" si="207"/>
        <v>0.36009390122074303</v>
      </c>
      <c r="DA82" s="11">
        <f t="shared" si="207"/>
        <v>0.40029359110256363</v>
      </c>
      <c r="DB82" s="11">
        <f t="shared" si="207"/>
        <v>0.24348997726789684</v>
      </c>
      <c r="DC82" s="11">
        <f t="shared" si="207"/>
        <v>0.15798000247810115</v>
      </c>
      <c r="DD82" s="11">
        <f t="shared" si="207"/>
        <v>0.47468923795267348</v>
      </c>
      <c r="DE82" s="11">
        <f t="shared" si="207"/>
        <v>0.18804633483773397</v>
      </c>
      <c r="DF82" s="11">
        <f t="shared" si="207"/>
        <v>0.45880747673141081</v>
      </c>
      <c r="DG82" s="11">
        <f t="shared" si="207"/>
        <v>3.2170041872758418E-2</v>
      </c>
      <c r="DH82" s="11">
        <f t="shared" si="207"/>
        <v>0.25765836923297719</v>
      </c>
      <c r="DI82" s="11">
        <f t="shared" si="207"/>
        <v>3.9663141788564567E-2</v>
      </c>
      <c r="DJ82" s="11">
        <f t="shared" si="207"/>
        <v>0.15867218238202574</v>
      </c>
      <c r="DK82" s="11">
        <f t="shared" si="207"/>
        <v>-0.36472485796036563</v>
      </c>
      <c r="DL82" s="11">
        <f t="shared" si="207"/>
        <v>-0.22438149417205269</v>
      </c>
      <c r="DM82" s="11">
        <f t="shared" si="207"/>
        <v>-0.32262805701333591</v>
      </c>
      <c r="DN82" s="11">
        <f t="shared" si="207"/>
        <v>-6.9389573908205479E-2</v>
      </c>
      <c r="DO82" s="11">
        <f t="shared" si="207"/>
        <v>-0.62327558493173962</v>
      </c>
      <c r="DP82" s="11">
        <f t="shared" si="207"/>
        <v>0.27779719547710613</v>
      </c>
      <c r="DQ82" s="11">
        <f t="shared" si="207"/>
        <v>0.5405651373743704</v>
      </c>
      <c r="DR82" s="11">
        <f t="shared" si="207"/>
        <v>-0.22400759747349733</v>
      </c>
      <c r="DS82" s="11">
        <f t="shared" si="207"/>
        <v>0.58839356369976381</v>
      </c>
      <c r="DT82" s="42">
        <f t="shared" si="207"/>
        <v>-2.8054326284936928</v>
      </c>
      <c r="DU82" s="42">
        <f t="shared" si="207"/>
        <v>0.92849117276412618</v>
      </c>
      <c r="DV82" s="42">
        <f t="shared" si="207"/>
        <v>-1.5333379180182511</v>
      </c>
      <c r="DW82" s="11">
        <f t="shared" si="207"/>
        <v>8.9260189889315375E-2</v>
      </c>
      <c r="DX82" s="11">
        <f t="shared" si="207"/>
        <v>0.79869780786430888</v>
      </c>
      <c r="DY82" s="11">
        <f t="shared" si="207"/>
        <v>1.5010486234316525</v>
      </c>
      <c r="DZ82" s="11">
        <f t="shared" si="207"/>
        <v>-0.72500289771676873</v>
      </c>
      <c r="EA82" s="11">
        <f t="shared" si="207"/>
        <v>-1.5374847940223306</v>
      </c>
      <c r="EB82" s="11">
        <f t="shared" ref="EB82:FJ82" si="208">EA21/EA$7*EB52</f>
        <v>-9.1506647966585503E-2</v>
      </c>
      <c r="EC82" s="11">
        <f t="shared" si="208"/>
        <v>2.5443243430249423</v>
      </c>
      <c r="ED82" s="11">
        <f t="shared" si="208"/>
        <v>-0.76550959353646852</v>
      </c>
      <c r="EE82" s="11">
        <f t="shared" si="208"/>
        <v>-0.11953926592177441</v>
      </c>
      <c r="EF82" s="11">
        <f t="shared" si="208"/>
        <v>1.943513771786346</v>
      </c>
      <c r="EG82" s="11">
        <f t="shared" si="208"/>
        <v>-9.6949567787243812E-2</v>
      </c>
      <c r="EH82" s="11">
        <f t="shared" si="208"/>
        <v>-6.7376775887861354E-2</v>
      </c>
      <c r="EI82" s="11">
        <f t="shared" si="208"/>
        <v>2.3164272539144131</v>
      </c>
      <c r="EJ82" s="11">
        <f t="shared" si="208"/>
        <v>0.73285241653268374</v>
      </c>
      <c r="EK82" s="11">
        <f t="shared" si="208"/>
        <v>0.48251254855090714</v>
      </c>
      <c r="EL82" s="11">
        <f t="shared" si="208"/>
        <v>0.21622926447285257</v>
      </c>
      <c r="EM82" s="11">
        <f t="shared" si="208"/>
        <v>-0.35476759868099056</v>
      </c>
      <c r="EN82" s="12">
        <f t="shared" si="208"/>
        <v>0.16319571854683596</v>
      </c>
      <c r="EO82" s="12">
        <f t="shared" si="208"/>
        <v>-2.1886722413441534E-3</v>
      </c>
      <c r="EP82" s="12">
        <f t="shared" si="208"/>
        <v>-8.5838170140731026E-3</v>
      </c>
      <c r="EQ82" s="12">
        <f t="shared" si="208"/>
        <v>-2.1618355569981179E-2</v>
      </c>
      <c r="ER82" s="12">
        <f t="shared" si="208"/>
        <v>-2.7189365871877494E-2</v>
      </c>
      <c r="ES82" s="12">
        <f t="shared" si="208"/>
        <v>-3.8311597108983353E-2</v>
      </c>
      <c r="ET82" s="12">
        <f t="shared" si="208"/>
        <v>-1.18258165718306E-2</v>
      </c>
      <c r="EU82" s="12">
        <f t="shared" si="208"/>
        <v>-1.6974847741917827E-2</v>
      </c>
      <c r="EV82" s="12">
        <f t="shared" si="208"/>
        <v>-6.3625002263530154E-3</v>
      </c>
      <c r="EW82" s="12">
        <f t="shared" si="208"/>
        <v>1.6242241581833888E-2</v>
      </c>
      <c r="EX82" s="12">
        <f t="shared" si="208"/>
        <v>2.4029644701142102E-2</v>
      </c>
      <c r="EY82" s="12">
        <f t="shared" si="208"/>
        <v>4.5845707577003562E-2</v>
      </c>
      <c r="EZ82" s="12">
        <f t="shared" si="208"/>
        <v>5.6093407834358108E-2</v>
      </c>
      <c r="FA82" s="12">
        <f t="shared" si="208"/>
        <v>5.9278731381789983E-2</v>
      </c>
      <c r="FB82" s="12">
        <f t="shared" si="208"/>
        <v>7.8926198373089021E-2</v>
      </c>
      <c r="FC82" s="12">
        <f t="shared" si="208"/>
        <v>7.2589763040137215E-2</v>
      </c>
      <c r="FD82" s="12">
        <f t="shared" si="208"/>
        <v>7.4423912206388207E-2</v>
      </c>
      <c r="FE82" s="12">
        <f t="shared" si="208"/>
        <v>7.7276409104247074E-2</v>
      </c>
      <c r="FF82" s="12">
        <f t="shared" si="208"/>
        <v>8.8183976514841569E-2</v>
      </c>
      <c r="FG82" s="12">
        <f t="shared" si="208"/>
        <v>9.4614303720180995E-2</v>
      </c>
      <c r="FH82" s="12">
        <f t="shared" si="208"/>
        <v>9.5632554644238504E-2</v>
      </c>
      <c r="FI82" s="12">
        <f t="shared" si="208"/>
        <v>0.10618388407771587</v>
      </c>
      <c r="FJ82" s="12">
        <f t="shared" si="208"/>
        <v>9.9949321455064646E-2</v>
      </c>
    </row>
    <row r="83" spans="2:166" x14ac:dyDescent="0.2">
      <c r="B83" t="str">
        <f t="shared" si="133"/>
        <v xml:space="preserve">      Federal</v>
      </c>
      <c r="C83" s="11"/>
      <c r="D83" s="11">
        <f t="shared" ref="D83:AI83" si="209">C22/C$7*D53</f>
        <v>0.20155093833903187</v>
      </c>
      <c r="E83" s="11">
        <f t="shared" si="209"/>
        <v>-0.18570224169749508</v>
      </c>
      <c r="F83" s="11">
        <f t="shared" si="209"/>
        <v>-0.19454465906569335</v>
      </c>
      <c r="G83" s="11">
        <f t="shared" si="209"/>
        <v>-2.3872228816765668E-2</v>
      </c>
      <c r="H83" s="11">
        <f t="shared" si="209"/>
        <v>4.8571773165755304E-2</v>
      </c>
      <c r="I83" s="11">
        <f t="shared" si="209"/>
        <v>0.1862375965640575</v>
      </c>
      <c r="J83" s="11">
        <f t="shared" si="209"/>
        <v>-7.0502577985140563E-2</v>
      </c>
      <c r="K83" s="11">
        <f t="shared" si="209"/>
        <v>2.3966514936705926E-2</v>
      </c>
      <c r="L83" s="11">
        <f t="shared" si="209"/>
        <v>1.1863454631180995E-2</v>
      </c>
      <c r="M83" s="11">
        <f t="shared" si="209"/>
        <v>4.768151639363493E-2</v>
      </c>
      <c r="N83" s="11">
        <f t="shared" si="209"/>
        <v>3.5697298513666473E-2</v>
      </c>
      <c r="O83" s="11">
        <f t="shared" si="209"/>
        <v>9.6110752402925312E-2</v>
      </c>
      <c r="P83" s="11">
        <f t="shared" si="209"/>
        <v>3.5555629955343712E-2</v>
      </c>
      <c r="Q83" s="11">
        <f t="shared" si="209"/>
        <v>8.3374476049751539E-2</v>
      </c>
      <c r="R83" s="11">
        <f t="shared" si="209"/>
        <v>-4.58095176236454E-2</v>
      </c>
      <c r="S83" s="11">
        <f t="shared" si="209"/>
        <v>-2.3341354324050947E-2</v>
      </c>
      <c r="T83" s="11">
        <f t="shared" si="209"/>
        <v>0</v>
      </c>
      <c r="U83" s="11">
        <f t="shared" si="209"/>
        <v>-2.3118804626359693E-2</v>
      </c>
      <c r="V83" s="11">
        <f t="shared" si="209"/>
        <v>-1.1532054685009908E-2</v>
      </c>
      <c r="W83" s="11">
        <f t="shared" si="209"/>
        <v>-7.8934741283896673E-2</v>
      </c>
      <c r="X83" s="11">
        <f t="shared" si="209"/>
        <v>-1.1339407594926781E-2</v>
      </c>
      <c r="Y83" s="11">
        <f t="shared" si="209"/>
        <v>-2.2609089767628862E-2</v>
      </c>
      <c r="Z83" s="11">
        <f t="shared" si="209"/>
        <v>-4.4870949293147673E-2</v>
      </c>
      <c r="AA83" s="11">
        <f t="shared" si="209"/>
        <v>-1.137889755892405E-2</v>
      </c>
      <c r="AB83" s="11">
        <f t="shared" si="209"/>
        <v>-6.587325511428789E-2</v>
      </c>
      <c r="AC83" s="11">
        <f t="shared" si="209"/>
        <v>-4.3758011329723262E-2</v>
      </c>
      <c r="AD83" s="11">
        <f t="shared" si="209"/>
        <v>6.6360610732355232E-2</v>
      </c>
      <c r="AE83" s="11">
        <f t="shared" si="209"/>
        <v>1.0755668874001069E-2</v>
      </c>
      <c r="AF83" s="11">
        <f t="shared" si="209"/>
        <v>1.0632690982897514E-2</v>
      </c>
      <c r="AG83" s="11">
        <f t="shared" si="209"/>
        <v>0.11733396857653168</v>
      </c>
      <c r="AH83" s="11">
        <f t="shared" si="209"/>
        <v>-4.075659929883077E-2</v>
      </c>
      <c r="AI83" s="11">
        <f t="shared" si="209"/>
        <v>0.12491633578692905</v>
      </c>
      <c r="AJ83" s="11">
        <f t="shared" ref="AJ83:BO83" si="210">AI22/AI$7*AJ53</f>
        <v>-1.0022669324019207E-2</v>
      </c>
      <c r="AK83" s="11">
        <f t="shared" si="210"/>
        <v>0.1116845924952239</v>
      </c>
      <c r="AL83" s="11">
        <f t="shared" si="210"/>
        <v>0.11066159038285134</v>
      </c>
      <c r="AM83" s="11">
        <f t="shared" si="210"/>
        <v>0.10974857724107459</v>
      </c>
      <c r="AN83" s="11">
        <f t="shared" si="210"/>
        <v>-0.10433290384289226</v>
      </c>
      <c r="AO83" s="11">
        <f t="shared" si="210"/>
        <v>-1.9259700335276676E-2</v>
      </c>
      <c r="AP83" s="11">
        <f t="shared" si="210"/>
        <v>8.8031704082276743E-2</v>
      </c>
      <c r="AQ83" s="11">
        <f t="shared" si="210"/>
        <v>-9.5028512088574848E-3</v>
      </c>
      <c r="AR83" s="11">
        <f t="shared" si="210"/>
        <v>0.79684258893735682</v>
      </c>
      <c r="AS83" s="11">
        <f t="shared" si="210"/>
        <v>-0.48054863212861992</v>
      </c>
      <c r="AT83" s="11">
        <f t="shared" si="210"/>
        <v>-0.14521520502085813</v>
      </c>
      <c r="AU83" s="11">
        <f t="shared" si="210"/>
        <v>0.15463206652474101</v>
      </c>
      <c r="AV83" s="11">
        <f t="shared" si="210"/>
        <v>-1.870804710408893E-2</v>
      </c>
      <c r="AW83" s="11">
        <f t="shared" si="210"/>
        <v>2.8544890609133247E-2</v>
      </c>
      <c r="AX83" s="11">
        <f t="shared" si="210"/>
        <v>2.8835844297677819E-2</v>
      </c>
      <c r="AY83" s="11">
        <f t="shared" si="210"/>
        <v>-9.6897715254250939E-3</v>
      </c>
      <c r="AZ83" s="11">
        <f t="shared" si="210"/>
        <v>0</v>
      </c>
      <c r="BA83" s="11">
        <f t="shared" si="210"/>
        <v>1.9858419428020063E-2</v>
      </c>
      <c r="BB83" s="11">
        <f t="shared" si="210"/>
        <v>0.37119376591004122</v>
      </c>
      <c r="BC83" s="11">
        <f t="shared" si="210"/>
        <v>1.9857735677448883E-2</v>
      </c>
      <c r="BD83" s="11">
        <f t="shared" si="210"/>
        <v>-4.9109433328153325E-2</v>
      </c>
      <c r="BE83" s="11">
        <f t="shared" si="210"/>
        <v>-5.9015402255988732E-2</v>
      </c>
      <c r="BF83" s="11">
        <f t="shared" si="210"/>
        <v>5.0294601190884067E-2</v>
      </c>
      <c r="BG83" s="11">
        <f t="shared" si="210"/>
        <v>-5.8882555645404608E-2</v>
      </c>
      <c r="BH83" s="11">
        <f t="shared" si="210"/>
        <v>0</v>
      </c>
      <c r="BI83" s="11">
        <f t="shared" si="210"/>
        <v>-1.9702339181251999E-2</v>
      </c>
      <c r="BJ83" s="11">
        <f t="shared" si="210"/>
        <v>2.9762286712743981E-2</v>
      </c>
      <c r="BK83" s="11">
        <f t="shared" si="210"/>
        <v>-0.10532604673201583</v>
      </c>
      <c r="BL83" s="11">
        <f t="shared" si="210"/>
        <v>-9.7289503423008718E-3</v>
      </c>
      <c r="BM83" s="11">
        <f t="shared" si="210"/>
        <v>9.6817342559474464E-3</v>
      </c>
      <c r="BN83" s="11">
        <f t="shared" si="210"/>
        <v>-0.11236258749704471</v>
      </c>
      <c r="BO83" s="11">
        <f t="shared" si="210"/>
        <v>-4.6958466711121916E-2</v>
      </c>
      <c r="BP83" s="11">
        <f t="shared" ref="BP83:CU83" si="211">BO22/BO$7*BP53</f>
        <v>-2.8084683801447005E-2</v>
      </c>
      <c r="BQ83" s="11">
        <f t="shared" si="211"/>
        <v>0</v>
      </c>
      <c r="BR83" s="11">
        <f t="shared" si="211"/>
        <v>9.3068461619522039E-3</v>
      </c>
      <c r="BS83" s="11">
        <f t="shared" si="211"/>
        <v>-9.2154247847840067E-3</v>
      </c>
      <c r="BT83" s="11">
        <f t="shared" si="211"/>
        <v>-9.1166827944953715E-3</v>
      </c>
      <c r="BU83" s="11">
        <f t="shared" si="211"/>
        <v>0</v>
      </c>
      <c r="BV83" s="11">
        <f t="shared" si="211"/>
        <v>2.7195988483226196E-2</v>
      </c>
      <c r="BW83" s="11">
        <f t="shared" si="211"/>
        <v>2.7031508175500891E-2</v>
      </c>
      <c r="BX83" s="11">
        <f t="shared" si="211"/>
        <v>0</v>
      </c>
      <c r="BY83" s="11">
        <f t="shared" si="211"/>
        <v>3.5910100359683846E-2</v>
      </c>
      <c r="BZ83" s="11">
        <f t="shared" si="211"/>
        <v>2.6807817784187067E-2</v>
      </c>
      <c r="CA83" s="11">
        <f t="shared" si="211"/>
        <v>1.8167493841026686E-2</v>
      </c>
      <c r="CB83" s="11">
        <f t="shared" si="211"/>
        <v>0.21153766428044482</v>
      </c>
      <c r="CC83" s="11">
        <f t="shared" si="211"/>
        <v>-0.12787904040939921</v>
      </c>
      <c r="CD83" s="11">
        <f t="shared" si="211"/>
        <v>-5.6281966710932184E-2</v>
      </c>
      <c r="CE83" s="11">
        <f t="shared" si="211"/>
        <v>-0.16582906762410754</v>
      </c>
      <c r="CF83" s="11">
        <f t="shared" si="211"/>
        <v>0.89535663943682575</v>
      </c>
      <c r="CG83" s="11">
        <f t="shared" si="211"/>
        <v>-0.5339086741795116</v>
      </c>
      <c r="CH83" s="11">
        <f t="shared" si="211"/>
        <v>-0.13872955926523792</v>
      </c>
      <c r="CI83" s="11">
        <f t="shared" si="211"/>
        <v>9.5070810510448685E-3</v>
      </c>
      <c r="CJ83" s="11">
        <f t="shared" si="211"/>
        <v>-2.8192830544661474E-2</v>
      </c>
      <c r="CK83" s="11">
        <f t="shared" si="211"/>
        <v>-6.480817640578003E-2</v>
      </c>
      <c r="CL83" s="11">
        <f t="shared" si="211"/>
        <v>-3.7062237384892227E-2</v>
      </c>
      <c r="CM83" s="11">
        <f t="shared" si="211"/>
        <v>-1.8505676175187738E-2</v>
      </c>
      <c r="CN83" s="11">
        <f t="shared" si="211"/>
        <v>-1.8393064076902672E-2</v>
      </c>
      <c r="CO83" s="11">
        <f t="shared" si="211"/>
        <v>-1.8228676329289043E-2</v>
      </c>
      <c r="CP83" s="11">
        <f t="shared" si="211"/>
        <v>-9.0945217179988942E-3</v>
      </c>
      <c r="CQ83" s="11">
        <f t="shared" si="211"/>
        <v>-3.5802460646677525E-2</v>
      </c>
      <c r="CR83" s="11">
        <f t="shared" si="211"/>
        <v>-7.0490658324336333E-2</v>
      </c>
      <c r="CS83" s="11">
        <f t="shared" si="211"/>
        <v>-5.2770396575449872E-2</v>
      </c>
      <c r="CT83" s="11">
        <f t="shared" si="211"/>
        <v>-3.5111701375688684E-2</v>
      </c>
      <c r="CU83" s="11">
        <f t="shared" si="211"/>
        <v>1.7638397697472514E-2</v>
      </c>
      <c r="CV83" s="11">
        <f t="shared" ref="CV83:EA83" si="212">CU22/CU$7*CV53</f>
        <v>-2.5990544359204254E-2</v>
      </c>
      <c r="CW83" s="11">
        <f t="shared" si="212"/>
        <v>-5.1477561488754445E-2</v>
      </c>
      <c r="CX83" s="11">
        <f t="shared" si="212"/>
        <v>-2.5626622237729511E-2</v>
      </c>
      <c r="CY83" s="11">
        <f t="shared" si="212"/>
        <v>8.5625169587090887E-3</v>
      </c>
      <c r="CZ83" s="11">
        <f t="shared" si="212"/>
        <v>2.5611151002611816E-2</v>
      </c>
      <c r="DA83" s="11">
        <f t="shared" si="212"/>
        <v>0</v>
      </c>
      <c r="DB83" s="11">
        <f t="shared" si="212"/>
        <v>0</v>
      </c>
      <c r="DC83" s="11">
        <f t="shared" si="212"/>
        <v>0</v>
      </c>
      <c r="DD83" s="11">
        <f t="shared" si="212"/>
        <v>2.4786521145496173E-2</v>
      </c>
      <c r="DE83" s="11">
        <f t="shared" si="212"/>
        <v>0</v>
      </c>
      <c r="DF83" s="11">
        <f t="shared" si="212"/>
        <v>1.6226914652371516E-2</v>
      </c>
      <c r="DG83" s="11">
        <f t="shared" si="212"/>
        <v>3.2428237184092032E-2</v>
      </c>
      <c r="DH83" s="11">
        <f t="shared" si="212"/>
        <v>-2.380072942605798E-2</v>
      </c>
      <c r="DI83" s="11">
        <f t="shared" si="212"/>
        <v>-2.3608150380242506E-2</v>
      </c>
      <c r="DJ83" s="11">
        <f t="shared" si="212"/>
        <v>-2.3521707013419664E-2</v>
      </c>
      <c r="DK83" s="11">
        <f t="shared" si="212"/>
        <v>-5.4096443489383535E-2</v>
      </c>
      <c r="DL83" s="11">
        <f t="shared" si="212"/>
        <v>-2.3221845652051591E-2</v>
      </c>
      <c r="DM83" s="11">
        <f t="shared" si="212"/>
        <v>-1.5456239377528037E-2</v>
      </c>
      <c r="DN83" s="11">
        <f t="shared" si="212"/>
        <v>-3.0626109834632549E-2</v>
      </c>
      <c r="DO83" s="11">
        <f t="shared" si="212"/>
        <v>-4.5384651851606145E-2</v>
      </c>
      <c r="DP83" s="11">
        <f t="shared" si="212"/>
        <v>0</v>
      </c>
      <c r="DQ83" s="11">
        <f t="shared" si="212"/>
        <v>1.5240404855007113E-2</v>
      </c>
      <c r="DR83" s="11">
        <f t="shared" si="212"/>
        <v>-2.98161395146989E-2</v>
      </c>
      <c r="DS83" s="11">
        <f t="shared" si="212"/>
        <v>3.790640514952661E-2</v>
      </c>
      <c r="DT83" s="42">
        <f t="shared" si="212"/>
        <v>3.0196235864425096E-2</v>
      </c>
      <c r="DU83" s="42">
        <f t="shared" si="212"/>
        <v>0.39008193695281829</v>
      </c>
      <c r="DV83" s="42">
        <f t="shared" si="212"/>
        <v>-0.22938262009664115</v>
      </c>
      <c r="DW83" s="11">
        <f t="shared" si="212"/>
        <v>-8.6782828609352977E-2</v>
      </c>
      <c r="DX83" s="11">
        <f t="shared" si="212"/>
        <v>-8.0841405478364447E-3</v>
      </c>
      <c r="DY83" s="11">
        <f t="shared" si="212"/>
        <v>-3.9489028948196517E-2</v>
      </c>
      <c r="DZ83" s="11">
        <f t="shared" si="212"/>
        <v>-1.5575752754236142E-2</v>
      </c>
      <c r="EA83" s="11">
        <f t="shared" si="212"/>
        <v>-5.2851934226157388E-2</v>
      </c>
      <c r="EB83" s="11">
        <f t="shared" ref="EB83:FJ83" si="213">EA22/EA$7*EB53</f>
        <v>-8.9229613373662905E-2</v>
      </c>
      <c r="EC83" s="11">
        <f t="shared" si="213"/>
        <v>-3.0054294418324672E-2</v>
      </c>
      <c r="ED83" s="11">
        <f t="shared" si="213"/>
        <v>7.5131174918954312E-3</v>
      </c>
      <c r="EE83" s="11">
        <f t="shared" si="213"/>
        <v>3.0306256100062361E-2</v>
      </c>
      <c r="EF83" s="11">
        <f t="shared" si="213"/>
        <v>4.5624162793078286E-2</v>
      </c>
      <c r="EG83" s="11">
        <f t="shared" si="213"/>
        <v>4.5544457446766634E-2</v>
      </c>
      <c r="EH83" s="11">
        <f t="shared" si="213"/>
        <v>2.2671652713436366E-2</v>
      </c>
      <c r="EI83" s="11">
        <f t="shared" si="213"/>
        <v>3.7929130526145285E-2</v>
      </c>
      <c r="EJ83" s="11">
        <f t="shared" si="213"/>
        <v>1.4981676153964779E-2</v>
      </c>
      <c r="EK83" s="11">
        <f t="shared" si="213"/>
        <v>2.2426402752931521E-2</v>
      </c>
      <c r="EL83" s="11">
        <f t="shared" si="213"/>
        <v>-5.3105575528616735E-16</v>
      </c>
      <c r="EM83" s="11">
        <f t="shared" si="213"/>
        <v>7.4935938442119172E-3</v>
      </c>
      <c r="EN83" s="12">
        <f t="shared" si="213"/>
        <v>-7.1799603215612184E-2</v>
      </c>
      <c r="EO83" s="12">
        <f t="shared" si="213"/>
        <v>-8.5198838238412858E-2</v>
      </c>
      <c r="EP83" s="12">
        <f t="shared" si="213"/>
        <v>-0.12798427044738139</v>
      </c>
      <c r="EQ83" s="12">
        <f t="shared" si="213"/>
        <v>-2.4275641627305659E-2</v>
      </c>
      <c r="ER83" s="12">
        <f t="shared" si="213"/>
        <v>-1.1799677508136191E-2</v>
      </c>
      <c r="ES83" s="12">
        <f t="shared" si="213"/>
        <v>-1.1754413488359145E-2</v>
      </c>
      <c r="ET83" s="12">
        <f t="shared" si="213"/>
        <v>-6.794040998189161E-3</v>
      </c>
      <c r="EU83" s="12">
        <f t="shared" si="213"/>
        <v>8.8575156629635878E-6</v>
      </c>
      <c r="EV83" s="12">
        <f t="shared" si="213"/>
        <v>-2.5896521208796227E-3</v>
      </c>
      <c r="EW83" s="12">
        <f t="shared" si="213"/>
        <v>-3.0736694804728805E-3</v>
      </c>
      <c r="EX83" s="12">
        <f t="shared" si="213"/>
        <v>-5.5889716417627862E-4</v>
      </c>
      <c r="EY83" s="12">
        <f t="shared" si="213"/>
        <v>1.8959745770807815E-3</v>
      </c>
      <c r="EZ83" s="12">
        <f t="shared" si="213"/>
        <v>3.753563272294255E-3</v>
      </c>
      <c r="FA83" s="12">
        <f t="shared" si="213"/>
        <v>4.0969775746694734E-3</v>
      </c>
      <c r="FB83" s="12">
        <f t="shared" si="213"/>
        <v>5.9166740384184518E-3</v>
      </c>
      <c r="FC83" s="12">
        <f t="shared" si="213"/>
        <v>5.8806714843914736E-3</v>
      </c>
      <c r="FD83" s="12">
        <f t="shared" si="213"/>
        <v>6.3161470072716844E-3</v>
      </c>
      <c r="FE83" s="12">
        <f t="shared" si="213"/>
        <v>6.094734288001195E-3</v>
      </c>
      <c r="FF83" s="12">
        <f t="shared" si="213"/>
        <v>7.1557217778904485E-3</v>
      </c>
      <c r="FG83" s="12">
        <f t="shared" si="213"/>
        <v>2.9774957482737254E-2</v>
      </c>
      <c r="FH83" s="12">
        <f t="shared" si="213"/>
        <v>9.4612140462741176E-2</v>
      </c>
      <c r="FI83" s="12">
        <f t="shared" si="213"/>
        <v>-5.5008193450958691E-3</v>
      </c>
      <c r="FJ83" s="12">
        <f t="shared" si="213"/>
        <v>-9.8009429415139238E-2</v>
      </c>
    </row>
    <row r="84" spans="2:166" x14ac:dyDescent="0.2">
      <c r="B84" s="23"/>
    </row>
    <row r="86" spans="2:166" x14ac:dyDescent="0.2">
      <c r="B86" s="22" t="s">
        <v>172</v>
      </c>
    </row>
    <row r="87" spans="2:166" x14ac:dyDescent="0.2">
      <c r="C87" s="14" t="str">
        <f t="shared" ref="C87:AH87" si="214">C4</f>
        <v>1990Q1</v>
      </c>
      <c r="D87" s="14" t="str">
        <f t="shared" si="214"/>
        <v>1990Q2</v>
      </c>
      <c r="E87" s="14" t="str">
        <f t="shared" si="214"/>
        <v>1990Q3</v>
      </c>
      <c r="F87" s="14" t="str">
        <f t="shared" si="214"/>
        <v>1990Q4</v>
      </c>
      <c r="G87" s="14" t="str">
        <f t="shared" si="214"/>
        <v>1991Q1</v>
      </c>
      <c r="H87" s="14" t="str">
        <f t="shared" si="214"/>
        <v>1991Q2</v>
      </c>
      <c r="I87" s="14" t="str">
        <f t="shared" si="214"/>
        <v>1991Q3</v>
      </c>
      <c r="J87" s="14" t="str">
        <f t="shared" si="214"/>
        <v>1991Q4</v>
      </c>
      <c r="K87" s="14" t="str">
        <f t="shared" si="214"/>
        <v>1992Q1</v>
      </c>
      <c r="L87" s="14" t="str">
        <f t="shared" si="214"/>
        <v>1992Q2</v>
      </c>
      <c r="M87" s="14" t="str">
        <f t="shared" si="214"/>
        <v>1992Q3</v>
      </c>
      <c r="N87" s="14" t="str">
        <f t="shared" si="214"/>
        <v>1992Q4</v>
      </c>
      <c r="O87" s="14" t="str">
        <f t="shared" si="214"/>
        <v>1993Q1</v>
      </c>
      <c r="P87" s="14" t="str">
        <f t="shared" si="214"/>
        <v>1993Q2</v>
      </c>
      <c r="Q87" s="14" t="str">
        <f t="shared" si="214"/>
        <v>1993Q3</v>
      </c>
      <c r="R87" s="14" t="str">
        <f t="shared" si="214"/>
        <v>1993Q4</v>
      </c>
      <c r="S87" s="14" t="str">
        <f t="shared" si="214"/>
        <v>1994Q1</v>
      </c>
      <c r="T87" s="14" t="str">
        <f t="shared" si="214"/>
        <v>1994Q2</v>
      </c>
      <c r="U87" s="14" t="str">
        <f t="shared" si="214"/>
        <v>1994Q3</v>
      </c>
      <c r="V87" s="14" t="str">
        <f t="shared" si="214"/>
        <v>1994Q4</v>
      </c>
      <c r="W87" s="14" t="str">
        <f t="shared" si="214"/>
        <v>1995Q1</v>
      </c>
      <c r="X87" s="14" t="str">
        <f t="shared" si="214"/>
        <v>1995Q2</v>
      </c>
      <c r="Y87" s="14" t="str">
        <f t="shared" si="214"/>
        <v>1995Q3</v>
      </c>
      <c r="Z87" s="14" t="str">
        <f t="shared" si="214"/>
        <v>1995Q4</v>
      </c>
      <c r="AA87" s="14" t="str">
        <f t="shared" si="214"/>
        <v>1996Q1</v>
      </c>
      <c r="AB87" s="14" t="str">
        <f t="shared" si="214"/>
        <v>1996Q2</v>
      </c>
      <c r="AC87" s="14" t="str">
        <f t="shared" si="214"/>
        <v>1996Q3</v>
      </c>
      <c r="AD87" s="14" t="str">
        <f t="shared" si="214"/>
        <v>1996Q4</v>
      </c>
      <c r="AE87" s="14" t="str">
        <f t="shared" si="214"/>
        <v>1997Q1</v>
      </c>
      <c r="AF87" s="14" t="str">
        <f t="shared" si="214"/>
        <v>1997Q2</v>
      </c>
      <c r="AG87" s="14" t="str">
        <f t="shared" si="214"/>
        <v>1997Q3</v>
      </c>
      <c r="AH87" s="14" t="str">
        <f t="shared" si="214"/>
        <v>1997Q4</v>
      </c>
      <c r="AI87" s="14" t="str">
        <f t="shared" ref="AI87:BN87" si="215">AI4</f>
        <v>1998Q1</v>
      </c>
      <c r="AJ87" s="14" t="str">
        <f t="shared" si="215"/>
        <v>1998Q2</v>
      </c>
      <c r="AK87" s="14" t="str">
        <f t="shared" si="215"/>
        <v>1998Q3</v>
      </c>
      <c r="AL87" s="14" t="str">
        <f t="shared" si="215"/>
        <v>1998Q4</v>
      </c>
      <c r="AM87" s="14" t="str">
        <f t="shared" si="215"/>
        <v>1999Q1</v>
      </c>
      <c r="AN87" s="14" t="str">
        <f t="shared" si="215"/>
        <v>1999Q2</v>
      </c>
      <c r="AO87" s="14" t="str">
        <f t="shared" si="215"/>
        <v>1999Q3</v>
      </c>
      <c r="AP87" s="14" t="str">
        <f t="shared" si="215"/>
        <v>1999Q4</v>
      </c>
      <c r="AQ87" s="14" t="str">
        <f t="shared" si="215"/>
        <v>2000Q1</v>
      </c>
      <c r="AR87" s="14" t="str">
        <f t="shared" si="215"/>
        <v>2000Q2</v>
      </c>
      <c r="AS87" s="14" t="str">
        <f t="shared" si="215"/>
        <v>2000Q3</v>
      </c>
      <c r="AT87" s="14" t="str">
        <f t="shared" si="215"/>
        <v>2000Q4</v>
      </c>
      <c r="AU87" s="14" t="str">
        <f t="shared" si="215"/>
        <v>2001Q1</v>
      </c>
      <c r="AV87" s="14" t="str">
        <f t="shared" si="215"/>
        <v>2001Q2</v>
      </c>
      <c r="AW87" s="14" t="str">
        <f t="shared" si="215"/>
        <v>2001Q3</v>
      </c>
      <c r="AX87" s="14" t="str">
        <f t="shared" si="215"/>
        <v>2001Q4</v>
      </c>
      <c r="AY87" s="14" t="str">
        <f t="shared" si="215"/>
        <v>2002Q1</v>
      </c>
      <c r="AZ87" s="14" t="str">
        <f t="shared" si="215"/>
        <v>2002Q2</v>
      </c>
      <c r="BA87" s="14" t="str">
        <f t="shared" si="215"/>
        <v>2002Q3</v>
      </c>
      <c r="BB87" s="14" t="str">
        <f t="shared" si="215"/>
        <v>2002Q4</v>
      </c>
      <c r="BC87" s="14" t="str">
        <f t="shared" si="215"/>
        <v>2003Q1</v>
      </c>
      <c r="BD87" s="14" t="str">
        <f t="shared" si="215"/>
        <v>2003Q2</v>
      </c>
      <c r="BE87" s="14" t="str">
        <f t="shared" si="215"/>
        <v>2003Q3</v>
      </c>
      <c r="BF87" s="14" t="str">
        <f t="shared" si="215"/>
        <v>2003Q4</v>
      </c>
      <c r="BG87" s="14" t="str">
        <f t="shared" si="215"/>
        <v>2004Q1</v>
      </c>
      <c r="BH87" s="14" t="str">
        <f t="shared" si="215"/>
        <v>2004Q2</v>
      </c>
      <c r="BI87" s="14" t="str">
        <f t="shared" si="215"/>
        <v>2004Q3</v>
      </c>
      <c r="BJ87" s="14" t="str">
        <f t="shared" si="215"/>
        <v>2004Q4</v>
      </c>
      <c r="BK87" s="14" t="str">
        <f t="shared" si="215"/>
        <v>2005Q1</v>
      </c>
      <c r="BL87" s="14" t="str">
        <f t="shared" si="215"/>
        <v>2005Q2</v>
      </c>
      <c r="BM87" s="14" t="str">
        <f t="shared" si="215"/>
        <v>2005Q3</v>
      </c>
      <c r="BN87" s="14" t="str">
        <f t="shared" si="215"/>
        <v>2005Q4</v>
      </c>
      <c r="BO87" s="14" t="str">
        <f t="shared" ref="BO87:CT87" si="216">BO4</f>
        <v>2006Q1</v>
      </c>
      <c r="BP87" s="14" t="str">
        <f t="shared" si="216"/>
        <v>2006Q2</v>
      </c>
      <c r="BQ87" s="14" t="str">
        <f t="shared" si="216"/>
        <v>2006Q3</v>
      </c>
      <c r="BR87" s="14" t="str">
        <f t="shared" si="216"/>
        <v>2006Q4</v>
      </c>
      <c r="BS87" s="14" t="str">
        <f t="shared" si="216"/>
        <v>2007Q1</v>
      </c>
      <c r="BT87" s="14" t="str">
        <f t="shared" si="216"/>
        <v>2007Q2</v>
      </c>
      <c r="BU87" s="14" t="str">
        <f t="shared" si="216"/>
        <v>2007Q3</v>
      </c>
      <c r="BV87" s="14" t="str">
        <f t="shared" si="216"/>
        <v>2007Q4</v>
      </c>
      <c r="BW87" s="14" t="str">
        <f t="shared" si="216"/>
        <v>2008Q1</v>
      </c>
      <c r="BX87" s="14" t="str">
        <f t="shared" si="216"/>
        <v>2008Q2</v>
      </c>
      <c r="BY87" s="14" t="str">
        <f t="shared" si="216"/>
        <v>2008Q3</v>
      </c>
      <c r="BZ87" s="14" t="str">
        <f t="shared" si="216"/>
        <v>2008Q4</v>
      </c>
      <c r="CA87" s="14" t="str">
        <f t="shared" si="216"/>
        <v>2009Q1</v>
      </c>
      <c r="CB87" s="14" t="str">
        <f t="shared" si="216"/>
        <v>2009Q2</v>
      </c>
      <c r="CC87" s="14" t="str">
        <f t="shared" si="216"/>
        <v>2009Q3</v>
      </c>
      <c r="CD87" s="14" t="str">
        <f t="shared" si="216"/>
        <v>2009Q4</v>
      </c>
      <c r="CE87" s="14" t="str">
        <f t="shared" si="216"/>
        <v>2010Q1</v>
      </c>
      <c r="CF87" s="14" t="str">
        <f t="shared" si="216"/>
        <v>2010Q2</v>
      </c>
      <c r="CG87" s="14" t="str">
        <f t="shared" si="216"/>
        <v>2010Q3</v>
      </c>
      <c r="CH87" s="14" t="str">
        <f t="shared" si="216"/>
        <v>2010Q4</v>
      </c>
      <c r="CI87" s="14" t="str">
        <f t="shared" si="216"/>
        <v>2011Q1</v>
      </c>
      <c r="CJ87" s="14" t="str">
        <f t="shared" si="216"/>
        <v>2011Q2</v>
      </c>
      <c r="CK87" s="14" t="str">
        <f t="shared" si="216"/>
        <v>2011Q3</v>
      </c>
      <c r="CL87" s="14" t="str">
        <f t="shared" si="216"/>
        <v>2011Q4</v>
      </c>
      <c r="CM87" s="14" t="str">
        <f t="shared" si="216"/>
        <v>2012Q1</v>
      </c>
      <c r="CN87" s="14" t="str">
        <f t="shared" si="216"/>
        <v>2012Q2</v>
      </c>
      <c r="CO87" s="14" t="str">
        <f t="shared" si="216"/>
        <v>2012Q3</v>
      </c>
      <c r="CP87" s="14" t="str">
        <f t="shared" si="216"/>
        <v>2012Q4</v>
      </c>
      <c r="CQ87" s="14" t="str">
        <f t="shared" si="216"/>
        <v>2013Q1</v>
      </c>
      <c r="CR87" s="14" t="str">
        <f t="shared" si="216"/>
        <v>2013Q2</v>
      </c>
      <c r="CS87" s="14" t="str">
        <f t="shared" si="216"/>
        <v>2013Q3</v>
      </c>
      <c r="CT87" s="14" t="str">
        <f t="shared" si="216"/>
        <v>2013Q4</v>
      </c>
      <c r="CU87" s="14" t="str">
        <f t="shared" ref="CU87:DZ87" si="217">CU4</f>
        <v>2014Q1</v>
      </c>
      <c r="CV87" s="14" t="str">
        <f t="shared" si="217"/>
        <v>2014Q2</v>
      </c>
      <c r="CW87" s="14" t="str">
        <f t="shared" si="217"/>
        <v>2014Q3</v>
      </c>
      <c r="CX87" s="14" t="str">
        <f t="shared" si="217"/>
        <v>2014Q4</v>
      </c>
      <c r="CY87" s="14" t="str">
        <f t="shared" si="217"/>
        <v>2015Q1</v>
      </c>
      <c r="CZ87" s="14" t="str">
        <f t="shared" si="217"/>
        <v>2015Q2</v>
      </c>
      <c r="DA87" s="14" t="str">
        <f t="shared" si="217"/>
        <v>2015Q3</v>
      </c>
      <c r="DB87" s="14" t="str">
        <f t="shared" si="217"/>
        <v>2015Q4</v>
      </c>
      <c r="DC87" s="14" t="str">
        <f t="shared" si="217"/>
        <v>2016Q1</v>
      </c>
      <c r="DD87" s="14" t="str">
        <f t="shared" si="217"/>
        <v>2016Q2</v>
      </c>
      <c r="DE87" s="14" t="str">
        <f t="shared" si="217"/>
        <v>2016Q3</v>
      </c>
      <c r="DF87" s="14" t="str">
        <f t="shared" si="217"/>
        <v>2016Q4</v>
      </c>
      <c r="DG87" s="14" t="str">
        <f t="shared" si="217"/>
        <v>2017Q1</v>
      </c>
      <c r="DH87" s="14" t="str">
        <f t="shared" si="217"/>
        <v>2017Q2</v>
      </c>
      <c r="DI87" s="14" t="str">
        <f t="shared" si="217"/>
        <v>2017Q3</v>
      </c>
      <c r="DJ87" s="14" t="str">
        <f t="shared" si="217"/>
        <v>2017Q4</v>
      </c>
      <c r="DK87" s="14" t="str">
        <f t="shared" si="217"/>
        <v>2018Q1</v>
      </c>
      <c r="DL87" s="14" t="str">
        <f t="shared" si="217"/>
        <v>2018Q2</v>
      </c>
      <c r="DM87" s="14" t="str">
        <f t="shared" si="217"/>
        <v>2018Q3</v>
      </c>
      <c r="DN87" s="14" t="str">
        <f t="shared" si="217"/>
        <v>2018Q4</v>
      </c>
      <c r="DO87" s="14" t="str">
        <f t="shared" si="217"/>
        <v>2019Q1</v>
      </c>
      <c r="DP87" s="14" t="str">
        <f t="shared" si="217"/>
        <v>2019Q2</v>
      </c>
      <c r="DQ87" s="14" t="str">
        <f t="shared" si="217"/>
        <v>2019Q3</v>
      </c>
      <c r="DR87" s="14" t="str">
        <f t="shared" si="217"/>
        <v>2019Q4</v>
      </c>
      <c r="DS87" s="14" t="str">
        <f t="shared" si="217"/>
        <v>2020Q1</v>
      </c>
      <c r="DT87" s="14" t="str">
        <f t="shared" si="217"/>
        <v>2020Q2</v>
      </c>
      <c r="DU87" s="14" t="str">
        <f t="shared" si="217"/>
        <v>2020Q3</v>
      </c>
      <c r="DV87" s="14" t="str">
        <f t="shared" si="217"/>
        <v>2020Q4</v>
      </c>
      <c r="DW87" s="14" t="str">
        <f t="shared" si="217"/>
        <v>2021Q1</v>
      </c>
      <c r="DX87" s="14" t="str">
        <f t="shared" si="217"/>
        <v>2021Q2</v>
      </c>
      <c r="DY87" s="14" t="str">
        <f t="shared" si="217"/>
        <v>2021Q3</v>
      </c>
      <c r="DZ87" s="14" t="str">
        <f t="shared" si="217"/>
        <v>2021Q4</v>
      </c>
      <c r="EA87" s="14" t="str">
        <f t="shared" ref="EA87:FJ87" si="218">EA4</f>
        <v>2022Q1</v>
      </c>
      <c r="EB87" s="14" t="str">
        <f t="shared" si="218"/>
        <v>2022Q2</v>
      </c>
      <c r="EC87" s="14" t="str">
        <f t="shared" si="218"/>
        <v>2022Q3</v>
      </c>
      <c r="ED87" s="14" t="str">
        <f t="shared" si="218"/>
        <v>2022Q4</v>
      </c>
      <c r="EE87" s="14" t="str">
        <f t="shared" si="218"/>
        <v>2023Q1</v>
      </c>
      <c r="EF87" s="14" t="str">
        <f t="shared" si="218"/>
        <v>2023Q2</v>
      </c>
      <c r="EG87" s="14" t="str">
        <f t="shared" si="218"/>
        <v>2023Q3</v>
      </c>
      <c r="EH87" s="14" t="str">
        <f t="shared" si="218"/>
        <v>2023Q4</v>
      </c>
      <c r="EI87" s="14" t="str">
        <f t="shared" si="218"/>
        <v>2024Q1</v>
      </c>
      <c r="EJ87" s="14" t="str">
        <f t="shared" si="218"/>
        <v>2024Q2</v>
      </c>
      <c r="EK87" s="14" t="str">
        <f t="shared" si="218"/>
        <v>2024Q3</v>
      </c>
      <c r="EL87" s="14" t="str">
        <f t="shared" si="218"/>
        <v>2024Q4</v>
      </c>
      <c r="EM87" s="14" t="str">
        <f t="shared" si="218"/>
        <v>2025Q1</v>
      </c>
      <c r="EN87" s="14" t="str">
        <f t="shared" si="218"/>
        <v>2025Q2</v>
      </c>
      <c r="EO87" s="14" t="str">
        <f t="shared" si="218"/>
        <v>2025Q3</v>
      </c>
      <c r="EP87" s="14" t="str">
        <f t="shared" si="218"/>
        <v>2025Q4</v>
      </c>
      <c r="EQ87" s="14" t="str">
        <f t="shared" si="218"/>
        <v>2026Q1</v>
      </c>
      <c r="ER87" s="14" t="str">
        <f t="shared" si="218"/>
        <v>2026Q2</v>
      </c>
      <c r="ES87" s="14" t="str">
        <f t="shared" si="218"/>
        <v>2026Q3</v>
      </c>
      <c r="ET87" s="14" t="str">
        <f t="shared" si="218"/>
        <v>2026Q4</v>
      </c>
      <c r="EU87" s="14" t="str">
        <f t="shared" si="218"/>
        <v>2027Q1</v>
      </c>
      <c r="EV87" s="14" t="str">
        <f t="shared" si="218"/>
        <v>2027Q2</v>
      </c>
      <c r="EW87" s="14" t="str">
        <f t="shared" si="218"/>
        <v>2027Q3</v>
      </c>
      <c r="EX87" s="14" t="str">
        <f t="shared" si="218"/>
        <v>2027Q4</v>
      </c>
      <c r="EY87" s="14" t="str">
        <f t="shared" si="218"/>
        <v>2028Q1</v>
      </c>
      <c r="EZ87" s="14" t="str">
        <f t="shared" si="218"/>
        <v>2028Q2</v>
      </c>
      <c r="FA87" s="14" t="str">
        <f t="shared" si="218"/>
        <v>2028Q3</v>
      </c>
      <c r="FB87" s="14" t="str">
        <f t="shared" si="218"/>
        <v>2028Q4</v>
      </c>
      <c r="FC87" s="14" t="str">
        <f t="shared" si="218"/>
        <v>2029Q1</v>
      </c>
      <c r="FD87" s="14" t="str">
        <f t="shared" si="218"/>
        <v>2029Q2</v>
      </c>
      <c r="FE87" s="14" t="str">
        <f t="shared" si="218"/>
        <v>2029Q3</v>
      </c>
      <c r="FF87" s="14" t="str">
        <f t="shared" si="218"/>
        <v>2029Q4</v>
      </c>
      <c r="FG87" s="14" t="str">
        <f t="shared" si="218"/>
        <v>2030Q1</v>
      </c>
      <c r="FH87" s="14" t="str">
        <f t="shared" si="218"/>
        <v>2030Q2</v>
      </c>
      <c r="FI87" s="14" t="str">
        <f t="shared" si="218"/>
        <v>2030Q3</v>
      </c>
      <c r="FJ87" s="14" t="str">
        <f t="shared" si="218"/>
        <v>2030Q4</v>
      </c>
    </row>
    <row r="88" spans="2:166" x14ac:dyDescent="0.2">
      <c r="B88" t="str">
        <f t="shared" ref="B88:B103" si="219">B7</f>
        <v>Employment (thous.)</v>
      </c>
      <c r="C88" s="4"/>
      <c r="D88" s="4"/>
      <c r="E88" s="4"/>
      <c r="F88" s="4"/>
      <c r="G88" s="4">
        <f t="shared" ref="G88:G103" si="220">100*(G7/C7-1)</f>
        <v>0.953248330297507</v>
      </c>
      <c r="H88" s="4">
        <f t="shared" ref="H88:H103" si="221">100*(H7/D7-1)</f>
        <v>0.37296598189311414</v>
      </c>
      <c r="I88" s="4">
        <f t="shared" ref="I88:I103" si="222">100*(I7/E7-1)</f>
        <v>-0.11007973342855859</v>
      </c>
      <c r="J88" s="4">
        <f t="shared" ref="J88:J103" si="223">100*(J7/F7-1)</f>
        <v>0.54266354859986432</v>
      </c>
      <c r="K88" s="4">
        <f t="shared" ref="K88:K103" si="224">100*(K7/G7-1)</f>
        <v>1.6268719552534838</v>
      </c>
      <c r="L88" s="4">
        <f t="shared" ref="L88:L103" si="225">100*(L7/H7-1)</f>
        <v>1.486320457882595</v>
      </c>
      <c r="M88" s="4">
        <f t="shared" ref="M88:M103" si="226">100*(M7/I7-1)</f>
        <v>0.81310498883098159</v>
      </c>
      <c r="N88" s="4">
        <f t="shared" ref="N88:N103" si="227">100*(N7/J7-1)</f>
        <v>1.1122707618905547</v>
      </c>
      <c r="O88" s="4">
        <f t="shared" ref="O88:O103" si="228">100*(O7/K7-1)</f>
        <v>0.54445923953247988</v>
      </c>
      <c r="P88" s="4">
        <f t="shared" ref="P88:P103" si="229">100*(P7/L7-1)</f>
        <v>0.73227625712344313</v>
      </c>
      <c r="Q88" s="4">
        <f t="shared" ref="Q88:Q103" si="230">100*(Q7/M7-1)</f>
        <v>2.2748759158591314</v>
      </c>
      <c r="R88" s="4">
        <f t="shared" ref="R88:R103" si="231">100*(R7/N7-1)</f>
        <v>0.62817034328184196</v>
      </c>
      <c r="S88" s="4">
        <f t="shared" ref="S88:S103" si="232">100*(S7/O7-1)</f>
        <v>0.89172724329731334</v>
      </c>
      <c r="T88" s="4">
        <f t="shared" ref="T88:T103" si="233">100*(T7/P7-1)</f>
        <v>0.97904147735599079</v>
      </c>
      <c r="U88" s="4">
        <f t="shared" ref="U88:U103" si="234">100*(U7/Q7-1)</f>
        <v>-2.8886706337738488E-2</v>
      </c>
      <c r="V88" s="4">
        <f t="shared" ref="V88:V103" si="235">100*(V7/R7-1)</f>
        <v>2.332874183054412</v>
      </c>
      <c r="W88" s="4">
        <f t="shared" ref="W88:W103" si="236">100*(W7/S7-1)</f>
        <v>2.6632051805612456</v>
      </c>
      <c r="X88" s="4">
        <f t="shared" ref="X88:X103" si="237">100*(X7/T7-1)</f>
        <v>2.2467996168248794</v>
      </c>
      <c r="Y88" s="4">
        <f t="shared" ref="Y88:Y103" si="238">100*(Y7/U7-1)</f>
        <v>2.0948913546001036</v>
      </c>
      <c r="Z88" s="4">
        <f t="shared" ref="Z88:Z103" si="239">100*(Z7/V7-1)</f>
        <v>0.44390984334281569</v>
      </c>
      <c r="AA88" s="4">
        <f t="shared" ref="AA88:AA103" si="240">100*(AA7/W7-1)</f>
        <v>2.0968887626083177</v>
      </c>
      <c r="AB88" s="4">
        <f t="shared" ref="AB88:AB103" si="241">100*(AB7/X7-1)</f>
        <v>2.8475711892797184</v>
      </c>
      <c r="AC88" s="4">
        <f t="shared" ref="AC88:AC103" si="242">100*(AC7/Y7-1)</f>
        <v>3.8038094699006431</v>
      </c>
      <c r="AD88" s="4">
        <f t="shared" ref="AD88:AD103" si="243">100*(AD7/Z7-1)</f>
        <v>6.2842153284671465</v>
      </c>
      <c r="AE88" s="4">
        <f t="shared" ref="AE88:AE103" si="244">100*(AE7/AA7-1)</f>
        <v>4.9369660200929699</v>
      </c>
      <c r="AF88" s="4">
        <f t="shared" ref="AF88:AF103" si="245">100*(AF7/AB7-1)</f>
        <v>6.1778832882460222</v>
      </c>
      <c r="AG88" s="4">
        <f t="shared" ref="AG88:AG103" si="246">100*(AG7/AC7-1)</f>
        <v>6.0664721760231188</v>
      </c>
      <c r="AH88" s="4">
        <f t="shared" ref="AH88:AH103" si="247">100*(AH7/AD7-1)</f>
        <v>5.9475265586436121</v>
      </c>
      <c r="AI88" s="4">
        <f t="shared" ref="AI88:AI103" si="248">100*(AI7/AE7-1)</f>
        <v>5.6037340546847947</v>
      </c>
      <c r="AJ88" s="4">
        <f t="shared" ref="AJ88:AJ103" si="249">100*(AJ7/AF7-1)</f>
        <v>4.9864808652245962</v>
      </c>
      <c r="AK88" s="4">
        <f t="shared" ref="AK88:AK103" si="250">100*(AK7/AG7-1)</f>
        <v>4.722122255925143</v>
      </c>
      <c r="AL88" s="4">
        <f t="shared" ref="AL88:AL103" si="251">100*(AL7/AH7-1)</f>
        <v>3.9728559491555515</v>
      </c>
      <c r="AM88" s="4">
        <f t="shared" ref="AM88:AM103" si="252">100*(AM7/AI7-1)</f>
        <v>3.4379708689101118</v>
      </c>
      <c r="AN88" s="4">
        <f t="shared" ref="AN88:AN103" si="253">100*(AN7/AJ7-1)</f>
        <v>2.4144420781536446</v>
      </c>
      <c r="AO88" s="4">
        <f t="shared" ref="AO88:AO103" si="254">100*(AO7/AK7-1)</f>
        <v>2.3711922236677507</v>
      </c>
      <c r="AP88" s="4">
        <f t="shared" ref="AP88:AP103" si="255">100*(AP7/AL7-1)</f>
        <v>2.2892211777312266</v>
      </c>
      <c r="AQ88" s="4">
        <f t="shared" ref="AQ88:AQ103" si="256">100*(AQ7/AM7-1)</f>
        <v>2.3501420282113772</v>
      </c>
      <c r="AR88" s="4">
        <f t="shared" ref="AR88:AR103" si="257">100*(AR7/AN7-1)</f>
        <v>2.5557946659573894</v>
      </c>
      <c r="AS88" s="4">
        <f t="shared" ref="AS88:AS103" si="258">100*(AS7/AO7-1)</f>
        <v>2.1580146265435918</v>
      </c>
      <c r="AT88" s="4">
        <f t="shared" ref="AT88:AT103" si="259">100*(AT7/AP7-1)</f>
        <v>1.9999047664396974</v>
      </c>
      <c r="AU88" s="4">
        <f t="shared" ref="AU88:AU103" si="260">100*(AU7/AQ7-1)</f>
        <v>1.00813625257965</v>
      </c>
      <c r="AV88" s="4">
        <f t="shared" ref="AV88:AV103" si="261">100*(AV7/AR7-1)</f>
        <v>-0.25227519215351712</v>
      </c>
      <c r="AW88" s="4">
        <f t="shared" ref="AW88:AW103" si="262">100*(AW7/AS7-1)</f>
        <v>-1.7040253491374391</v>
      </c>
      <c r="AX88" s="4">
        <f t="shared" ref="AX88:AX103" si="263">100*(AX7/AT7-1)</f>
        <v>-3.8466924980159578</v>
      </c>
      <c r="AY88" s="4">
        <f t="shared" ref="AY88:AY103" si="264">100*(AY7/AU7-1)</f>
        <v>-4.4502371894227677</v>
      </c>
      <c r="AZ88" s="4">
        <f t="shared" ref="AZ88:AZ103" si="265">100*(AZ7/AV7-1)</f>
        <v>-4.3775261777011076</v>
      </c>
      <c r="BA88" s="4">
        <f t="shared" ref="BA88:BA103" si="266">100*(BA7/AW7-1)</f>
        <v>-3.1089567563695519</v>
      </c>
      <c r="BB88" s="4">
        <f t="shared" ref="BB88:BB103" si="267">100*(BB7/AX7-1)</f>
        <v>-1.8109433412633158</v>
      </c>
      <c r="BC88" s="4">
        <f t="shared" ref="BC88:BC103" si="268">100*(BC7/AY7-1)</f>
        <v>-0.89955022488754643</v>
      </c>
      <c r="BD88" s="4">
        <f t="shared" ref="BD88:BD103" si="269">100*(BD7/AZ7-1)</f>
        <v>-0.67976764306019177</v>
      </c>
      <c r="BE88" s="4">
        <f t="shared" ref="BE88:BE103" si="270">100*(BE7/BA7-1)</f>
        <v>-1.0030312738743552</v>
      </c>
      <c r="BF88" s="4">
        <f t="shared" ref="BF88:BF103" si="271">100*(BF7/BB7-1)</f>
        <v>-0.44007120253163334</v>
      </c>
      <c r="BG88" s="4">
        <f t="shared" ref="BG88:BG103" si="272">100*(BG7/BC7-1)</f>
        <v>-0.14880583318865881</v>
      </c>
      <c r="BH88" s="4">
        <f t="shared" ref="BH88:BH103" si="273">100*(BH7/BD7-1)</f>
        <v>0.64708810353411028</v>
      </c>
      <c r="BI88" s="4">
        <f t="shared" ref="BI88:BI103" si="274">100*(BI7/BE7-1)</f>
        <v>0.9858103061986867</v>
      </c>
      <c r="BJ88" s="4">
        <f t="shared" ref="BJ88:BJ103" si="275">100*(BJ7/BF7-1)</f>
        <v>1.4502110752421249</v>
      </c>
      <c r="BK88" s="4">
        <f t="shared" ref="BK88:BK103" si="276">100*(BK7/BG7-1)</f>
        <v>1.9100370085193941</v>
      </c>
      <c r="BL88" s="4">
        <f t="shared" ref="BL88:BL103" si="277">100*(BL7/BH7-1)</f>
        <v>2.3738872403560762</v>
      </c>
      <c r="BM88" s="4">
        <f t="shared" ref="BM88:BM103" si="278">100*(BM7/BI7-1)</f>
        <v>2.7387467337178784</v>
      </c>
      <c r="BN88" s="4">
        <f t="shared" ref="BN88:BN103" si="279">100*(BN7/BJ7-1)</f>
        <v>3.1673765114799135</v>
      </c>
      <c r="BO88" s="4">
        <f t="shared" ref="BO88:BO103" si="280">100*(BO7/BK7-1)</f>
        <v>3.4828174506458698</v>
      </c>
      <c r="BP88" s="4">
        <f t="shared" ref="BP88:BP103" si="281">100*(BP7/BL7-1)</f>
        <v>3.3236714975845238</v>
      </c>
      <c r="BQ88" s="4">
        <f t="shared" ref="BQ88:BQ103" si="282">100*(BQ7/BM7-1)</f>
        <v>3.3423710919691985</v>
      </c>
      <c r="BR88" s="4">
        <f t="shared" ref="BR88:BR103" si="283">100*(BR7/BN7-1)</f>
        <v>2.7664420613077834</v>
      </c>
      <c r="BS88" s="4">
        <f t="shared" ref="BS88:BS103" si="284">100*(BS7/BO7-1)</f>
        <v>3.1183023622789019</v>
      </c>
      <c r="BT88" s="4">
        <f t="shared" ref="BT88:BT103" si="285">100*(BT7/BP7-1)</f>
        <v>3.0858425285206881</v>
      </c>
      <c r="BU88" s="4">
        <f t="shared" ref="BU88:BU103" si="286">100*(BU7/BQ7-1)</f>
        <v>3.0996052937078744</v>
      </c>
      <c r="BV88" s="4">
        <f t="shared" ref="BV88:BV103" si="287">100*(BV7/BR7-1)</f>
        <v>3.1398624001477415</v>
      </c>
      <c r="BW88" s="4">
        <f t="shared" ref="BW88:BW103" si="288">100*(BW7/BS7-1)</f>
        <v>2.6882579996802436</v>
      </c>
      <c r="BX88" s="4">
        <f t="shared" ref="BX88:BX103" si="289">100*(BX7/BT7-1)</f>
        <v>1.8935957910014345</v>
      </c>
      <c r="BY88" s="4">
        <f t="shared" ref="BY88:BY103" si="290">100*(BY7/BU7-1)</f>
        <v>1.4390271365837481</v>
      </c>
      <c r="BZ88" s="4">
        <f t="shared" ref="BZ88:BZ103" si="291">100*(BZ7/BV7-1)</f>
        <v>-1.0207279401889147</v>
      </c>
      <c r="CA88" s="4">
        <f t="shared" ref="CA88:CA103" si="292">100*(CA7/BW7-1)</f>
        <v>-3.1694839857651091</v>
      </c>
      <c r="CB88" s="4">
        <f t="shared" ref="CB88:CB103" si="293">100*(CB7/BX7-1)</f>
        <v>-5.2458213705459444</v>
      </c>
      <c r="CC88" s="4">
        <f t="shared" ref="CC88:CC103" si="294">100*(CC7/BY7-1)</f>
        <v>-6.4892105496847545</v>
      </c>
      <c r="CD88" s="4">
        <f t="shared" ref="CD88:CD103" si="295">100*(CD7/BZ7-1)</f>
        <v>-5.4005156271202059</v>
      </c>
      <c r="CE88" s="4">
        <f t="shared" ref="CE88:CE103" si="296">100*(CE7/CA7-1)</f>
        <v>-4.3252555415183469</v>
      </c>
      <c r="CF88" s="4">
        <f t="shared" ref="CF88:CF103" si="297">100*(CF7/CB7-1)</f>
        <v>-1.7522431530981319</v>
      </c>
      <c r="CG88" s="4">
        <f t="shared" ref="CG88:CG103" si="298">100*(CG7/CC7-1)</f>
        <v>-0.46770019705136834</v>
      </c>
      <c r="CH88" s="4">
        <f t="shared" ref="CH88:CH103" si="299">100*(CH7/CD7-1)</f>
        <v>0.79607936887402531</v>
      </c>
      <c r="CI88" s="4">
        <f t="shared" ref="CI88:CI103" si="300">100*(CI7/CE7-1)</f>
        <v>1.5437433976760007</v>
      </c>
      <c r="CJ88" s="4">
        <f t="shared" ref="CJ88:CJ103" si="301">100*(CJ7/CF7-1)</f>
        <v>1.7667591087309642</v>
      </c>
      <c r="CK88" s="4">
        <f t="shared" ref="CK88:CK103" si="302">100*(CK7/CG7-1)</f>
        <v>2.094265814330698</v>
      </c>
      <c r="CL88" s="4">
        <f t="shared" ref="CL88:CL103" si="303">100*(CL7/CH7-1)</f>
        <v>2.0895097597419809</v>
      </c>
      <c r="CM88" s="4">
        <f t="shared" ref="CM88:CM103" si="304">100*(CM7/CI7-1)</f>
        <v>2.3927178153445805</v>
      </c>
      <c r="CN88" s="4">
        <f t="shared" ref="CN88:CN103" si="305">100*(CN7/CJ7-1)</f>
        <v>2.6546385697841179</v>
      </c>
      <c r="CO88" s="4">
        <f t="shared" ref="CO88:CO103" si="306">100*(CO7/CK7-1)</f>
        <v>2.534928274379733</v>
      </c>
      <c r="CP88" s="4">
        <f t="shared" ref="CP88:CP103" si="307">100*(CP7/CL7-1)</f>
        <v>2.922590837282768</v>
      </c>
      <c r="CQ88" s="4">
        <f t="shared" ref="CQ88:CQ103" si="308">100*(CQ7/CM7-1)</f>
        <v>3.0018241854665728</v>
      </c>
      <c r="CR88" s="4">
        <f t="shared" ref="CR88:CR103" si="309">100*(CR7/CN7-1)</f>
        <v>2.7049911893265</v>
      </c>
      <c r="CS88" s="4">
        <f t="shared" ref="CS88:CS103" si="310">100*(CS7/CO7-1)</f>
        <v>2.9074669036388778</v>
      </c>
      <c r="CT88" s="4">
        <f t="shared" ref="CT88:CT103" si="311">100*(CT7/CP7-1)</f>
        <v>2.8396009209516571</v>
      </c>
      <c r="CU88" s="4">
        <f t="shared" ref="CU88:CU103" si="312">100*(CU7/CQ7-1)</f>
        <v>2.8112179702737272</v>
      </c>
      <c r="CV88" s="4">
        <f t="shared" ref="CV88:CV103" si="313">100*(CV7/CR7-1)</f>
        <v>2.4889146371354087</v>
      </c>
      <c r="CW88" s="4">
        <f t="shared" ref="CW88:CW103" si="314">100*(CW7/CS7-1)</f>
        <v>2.978101543298739</v>
      </c>
      <c r="CX88" s="4">
        <f t="shared" ref="CX88:CX103" si="315">100*(CX7/CT7-1)</f>
        <v>2.7699736611062509</v>
      </c>
      <c r="CY88" s="4">
        <f t="shared" ref="CY88:CY103" si="316">100*(CY7/CU7-1)</f>
        <v>2.8673600662872722</v>
      </c>
      <c r="CZ88" s="4">
        <f t="shared" ref="CZ88:CZ103" si="317">100*(CZ7/CV7-1)</f>
        <v>3.376380554830849</v>
      </c>
      <c r="DA88" s="4">
        <f t="shared" ref="DA88:DA103" si="318">100*(DA7/CW7-1)</f>
        <v>3.2123505633439242</v>
      </c>
      <c r="DB88" s="4">
        <f t="shared" ref="DB88:DB103" si="319">100*(DB7/CX7-1)</f>
        <v>3.2527444363760427</v>
      </c>
      <c r="DC88" s="4">
        <f t="shared" ref="DC88:DC103" si="320">100*(DC7/CY7-1)</f>
        <v>3.3237239274207298</v>
      </c>
      <c r="DD88" s="4">
        <f t="shared" ref="DD88:DD103" si="321">100*(DD7/CZ7-1)</f>
        <v>3.4995478348650799</v>
      </c>
      <c r="DE88" s="4">
        <f t="shared" ref="DE88:DE103" si="322">100*(DE7/DA7-1)</f>
        <v>3.1707012207824903</v>
      </c>
      <c r="DF88" s="4">
        <f t="shared" ref="DF88:DF103" si="323">100*(DF7/DB7-1)</f>
        <v>2.9806598407280838</v>
      </c>
      <c r="DG88" s="4">
        <f t="shared" ref="DG88:DG103" si="324">100*(DG7/DC7-1)</f>
        <v>2.7429016904644499</v>
      </c>
      <c r="DH88" s="4">
        <f t="shared" ref="DH88:DH103" si="325">100*(DH7/DD7-1)</f>
        <v>2.5907788592445025</v>
      </c>
      <c r="DI88" s="4">
        <f t="shared" ref="DI88:DI103" si="326">100*(DI7/DE7-1)</f>
        <v>2.3180680074307292</v>
      </c>
      <c r="DJ88" s="4">
        <f t="shared" ref="DJ88:DJ103" si="327">100*(DJ7/DF7-1)</f>
        <v>2.3239464909814211</v>
      </c>
      <c r="DK88" s="4">
        <f t="shared" ref="DK88:DK103" si="328">100*(DK7/DG7-1)</f>
        <v>2.4759888979852818</v>
      </c>
      <c r="DL88" s="4">
        <f t="shared" ref="DL88:DL103" si="329">100*(DL7/DH7-1)</f>
        <v>2.0460307399778443</v>
      </c>
      <c r="DM88" s="4">
        <f t="shared" ref="DM88:DM103" si="330">100*(DM7/DI7-1)</f>
        <v>2.1510893590148461</v>
      </c>
      <c r="DN88" s="4">
        <f t="shared" ref="DN88:DN103" si="331">100*(DN7/DJ7-1)</f>
        <v>2.365388767838561</v>
      </c>
      <c r="DO88" s="4">
        <f t="shared" ref="DO88:DO103" si="332">100*(DO7/DK7-1)</f>
        <v>1.9504686190837894</v>
      </c>
      <c r="DP88" s="4">
        <f t="shared" ref="DP88:DP103" si="333">100*(DP7/DL7-1)</f>
        <v>2.3640845480483508</v>
      </c>
      <c r="DQ88" s="4">
        <f t="shared" ref="DQ88:DQ103" si="334">100*(DQ7/DM7-1)</f>
        <v>2.7046868359027698</v>
      </c>
      <c r="DR88" s="4">
        <f t="shared" ref="DR88:DR103" si="335">100*(DR7/DN7-1)</f>
        <v>2.3740124261716566</v>
      </c>
      <c r="DS88" s="4">
        <f t="shared" ref="DS88:DS103" si="336">100*(DS7/DO7-1)</f>
        <v>2.2208631168533222</v>
      </c>
      <c r="DT88" s="4">
        <f t="shared" ref="DT88:DT103" si="337">100*(DT7/DP7-1)</f>
        <v>-10.022943172983933</v>
      </c>
      <c r="DU88" s="4">
        <f t="shared" ref="DU88:DU103" si="338">100*(DU7/DQ7-1)</f>
        <v>-7.8458297280012079</v>
      </c>
      <c r="DV88" s="4">
        <f t="shared" ref="DV88:DV103" si="339">100*(DV7/DR7-1)</f>
        <v>-7.3839583411381193</v>
      </c>
      <c r="DW88" s="4">
        <f t="shared" ref="DW88:DW103" si="340">100*(DW7/DS7-1)</f>
        <v>-7.7013686336100617</v>
      </c>
      <c r="DX88" s="4">
        <f t="shared" ref="DX88:DX103" si="341">100*(DX7/DT7-1)</f>
        <v>5.4980717762838971</v>
      </c>
      <c r="DY88" s="4">
        <f t="shared" ref="DY88:DY103" si="342">100*(DY7/DU7-1)</f>
        <v>4.3497785307505366</v>
      </c>
      <c r="DZ88" s="4">
        <f t="shared" ref="DZ88:DZ103" si="343">100*(DZ7/DV7-1)</f>
        <v>5.4000485397621478</v>
      </c>
      <c r="EA88" s="4">
        <f t="shared" ref="EA88:EA103" si="344">100*(EA7/DW7-1)</f>
        <v>5.9070191431175978</v>
      </c>
      <c r="EB88" s="4">
        <f t="shared" ref="EB88:EB103" si="345">100*(EB7/DX7-1)</f>
        <v>5.3174064160441237</v>
      </c>
      <c r="EC88" s="4">
        <f t="shared" ref="EC88:EC103" si="346">100*(EC7/DY7-1)</f>
        <v>4.3973240483549114</v>
      </c>
      <c r="ED88" s="4">
        <f t="shared" ref="ED88:ED103" si="347">100*(ED7/DZ7-1)</f>
        <v>2.2949687224162352</v>
      </c>
      <c r="EE88" s="4">
        <f t="shared" ref="EE88:EE103" si="348">100*(EE7/EA7-1)</f>
        <v>2.0848874352059177</v>
      </c>
      <c r="EF88" s="4">
        <f t="shared" ref="EF88:EF103" si="349">100*(EF7/EB7-1)</f>
        <v>1.3902587057127658</v>
      </c>
      <c r="EG88" s="4">
        <f t="shared" ref="EG88:EG103" si="350">100*(EG7/EC7-1)</f>
        <v>-0.11804384485665231</v>
      </c>
      <c r="EH88" s="4">
        <f t="shared" ref="EH88:EH103" si="351">100*(EH7/ED7-1)</f>
        <v>8.4411930219463471E-2</v>
      </c>
      <c r="EI88" s="4">
        <f t="shared" ref="EI88:EI103" si="352">100*(EI7/EE7-1)</f>
        <v>0.52088212699779035</v>
      </c>
      <c r="EJ88" s="4">
        <f t="shared" ref="EJ88:EJ103" si="353">100*(EJ7/EF7-1)</f>
        <v>0.79877284546456817</v>
      </c>
      <c r="EK88" s="4">
        <f t="shared" ref="EK88:EK103" si="354">100*(EK7/EG7-1)</f>
        <v>1.339411334346341</v>
      </c>
      <c r="EL88" s="4">
        <f t="shared" ref="EL88:EL103" si="355">100*(EL7/EH7-1)</f>
        <v>0.27738731140474204</v>
      </c>
      <c r="EM88" s="4">
        <f t="shared" ref="EM88:EM103" si="356">100*(EM7/EI7-1)</f>
        <v>0.14352550839717981</v>
      </c>
      <c r="EN88" s="10">
        <f t="shared" ref="EN88:EN103" si="357">100*(EN7/EJ7-1)</f>
        <v>-0.29058718729121358</v>
      </c>
      <c r="EO88" s="10">
        <f t="shared" ref="EO88:EO103" si="358">100*(EO7/EK7-1)</f>
        <v>-0.39556839007053313</v>
      </c>
      <c r="EP88" s="10">
        <f t="shared" ref="EP88:EP103" si="359">100*(EP7/EL7-1)</f>
        <v>0.66914004822158368</v>
      </c>
      <c r="EQ88" s="10">
        <f t="shared" ref="EQ88:EQ103" si="360">100*(EQ7/EM7-1)</f>
        <v>0.37877377805903834</v>
      </c>
      <c r="ER88" s="10">
        <f t="shared" ref="ER88:ER103" si="361">100*(ER7/EN7-1)</f>
        <v>0.49767883884987985</v>
      </c>
      <c r="ES88" s="10">
        <f t="shared" ref="ES88:ES103" si="362">100*(ES7/EO7-1)</f>
        <v>0.47759310026835866</v>
      </c>
      <c r="ET88" s="10">
        <f t="shared" ref="ET88:ET103" si="363">100*(ET7/EP7-1)</f>
        <v>0.61346788706710953</v>
      </c>
      <c r="EU88" s="10">
        <f t="shared" ref="EU88:EU103" si="364">100*(EU7/EQ7-1)</f>
        <v>0.69996940450032241</v>
      </c>
      <c r="EV88" s="10">
        <f t="shared" ref="EV88:EV103" si="365">100*(EV7/ER7-1)</f>
        <v>0.76079534310797836</v>
      </c>
      <c r="EW88" s="10">
        <f t="shared" ref="EW88:EW103" si="366">100*(EW7/ES7-1)</f>
        <v>0.85320643256390216</v>
      </c>
      <c r="EX88" s="10">
        <f t="shared" ref="EX88:EX103" si="367">100*(EX7/ET7-1)</f>
        <v>0.85801389629320823</v>
      </c>
      <c r="EY88" s="10">
        <f t="shared" ref="EY88:EY103" si="368">100*(EY7/EU7-1)</f>
        <v>0.91220301475003485</v>
      </c>
      <c r="EZ88" s="10">
        <f t="shared" ref="EZ88:EZ103" si="369">100*(EZ7/EV7-1)</f>
        <v>1.0308681459261448</v>
      </c>
      <c r="FA88" s="10">
        <f t="shared" ref="FA88:FA103" si="370">100*(FA7/EW7-1)</f>
        <v>1.119768211501504</v>
      </c>
      <c r="FB88" s="10">
        <f t="shared" ref="FB88:FB103" si="371">100*(FB7/EX7-1)</f>
        <v>1.232627834983635</v>
      </c>
      <c r="FC88" s="10">
        <f t="shared" ref="FC88:FC103" si="372">100*(FC7/EY7-1)</f>
        <v>1.3126072261824939</v>
      </c>
      <c r="FD88" s="10">
        <f t="shared" ref="FD88:FD103" si="373">100*(FD7/EZ7-1)</f>
        <v>1.369817406799978</v>
      </c>
      <c r="FE88" s="10">
        <f t="shared" ref="FE88:FE103" si="374">100*(FE7/FA7-1)</f>
        <v>1.4121774596802528</v>
      </c>
      <c r="FF88" s="10">
        <f t="shared" ref="FF88:FF103" si="375">100*(FF7/FB7-1)</f>
        <v>1.4292941040601637</v>
      </c>
      <c r="FG88" s="10">
        <f t="shared" ref="FG88:FG103" si="376">100*(FG7/FC7-1)</f>
        <v>1.4579159291174593</v>
      </c>
      <c r="FH88" s="10">
        <f t="shared" ref="FH88:FH103" si="377">100*(FH7/FD7-1)</f>
        <v>1.4853177681952268</v>
      </c>
      <c r="FI88" s="10">
        <f t="shared" ref="FI88:FI103" si="378">100*(FI7/FE7-1)</f>
        <v>1.4926830576905026</v>
      </c>
      <c r="FJ88" s="10">
        <f t="shared" ref="FJ88:FJ103" si="379">100*(FJ7/FF7-1)</f>
        <v>1.4375917438303576</v>
      </c>
    </row>
    <row r="89" spans="2:166" x14ac:dyDescent="0.2">
      <c r="B89" t="str">
        <f t="shared" si="219"/>
        <v xml:space="preserve"> Goods producing</v>
      </c>
      <c r="C89" s="4"/>
      <c r="D89" s="4"/>
      <c r="E89" s="4"/>
      <c r="F89" s="4"/>
      <c r="G89" s="4">
        <f t="shared" si="220"/>
        <v>-2.3574693288429205</v>
      </c>
      <c r="H89" s="4">
        <f t="shared" si="221"/>
        <v>-3.0677052127022209</v>
      </c>
      <c r="I89" s="4">
        <f t="shared" si="222"/>
        <v>-2.739399714149604</v>
      </c>
      <c r="J89" s="4">
        <f t="shared" si="223"/>
        <v>-1.2193634922570307</v>
      </c>
      <c r="K89" s="4">
        <f t="shared" si="224"/>
        <v>-0.28332101502832607</v>
      </c>
      <c r="L89" s="4">
        <f t="shared" si="225"/>
        <v>0.28433675361601018</v>
      </c>
      <c r="M89" s="4">
        <f t="shared" si="226"/>
        <v>-1.408278226794013</v>
      </c>
      <c r="N89" s="4">
        <f t="shared" si="227"/>
        <v>-2.2713245278360827</v>
      </c>
      <c r="O89" s="4">
        <f t="shared" si="228"/>
        <v>-4.1012970969734441</v>
      </c>
      <c r="P89" s="4">
        <f t="shared" si="229"/>
        <v>-5.5843195266272012</v>
      </c>
      <c r="Q89" s="4">
        <f t="shared" si="230"/>
        <v>-4.2479195131039482</v>
      </c>
      <c r="R89" s="4">
        <f t="shared" si="231"/>
        <v>-5.8986990021472678</v>
      </c>
      <c r="S89" s="4">
        <f t="shared" si="232"/>
        <v>-5.4618060028339581</v>
      </c>
      <c r="T89" s="4">
        <f t="shared" si="233"/>
        <v>-4.5567306436871462</v>
      </c>
      <c r="U89" s="4">
        <f t="shared" si="234"/>
        <v>-5.3314307951744855</v>
      </c>
      <c r="V89" s="4">
        <f t="shared" si="235"/>
        <v>-2.0671140939597321</v>
      </c>
      <c r="W89" s="4">
        <f t="shared" si="236"/>
        <v>0.64041422537131076</v>
      </c>
      <c r="X89" s="4">
        <f t="shared" si="237"/>
        <v>0.19151846785225857</v>
      </c>
      <c r="Y89" s="4">
        <f t="shared" si="238"/>
        <v>-1.4250479583447384</v>
      </c>
      <c r="Z89" s="4">
        <f t="shared" si="239"/>
        <v>-8.4978070175438685</v>
      </c>
      <c r="AA89" s="4">
        <f t="shared" si="240"/>
        <v>-2.3287300297860747</v>
      </c>
      <c r="AB89" s="4">
        <f t="shared" si="241"/>
        <v>0.40961223375204359</v>
      </c>
      <c r="AC89" s="4">
        <f t="shared" si="242"/>
        <v>4.5454545454545414</v>
      </c>
      <c r="AD89" s="4">
        <f t="shared" si="243"/>
        <v>16.147393648891551</v>
      </c>
      <c r="AE89" s="4">
        <f t="shared" si="244"/>
        <v>10.909342944275036</v>
      </c>
      <c r="AF89" s="4">
        <f t="shared" si="245"/>
        <v>11.463149306499854</v>
      </c>
      <c r="AG89" s="4">
        <f t="shared" si="246"/>
        <v>11.806940566414026</v>
      </c>
      <c r="AH89" s="4">
        <f t="shared" si="247"/>
        <v>11.710085117358805</v>
      </c>
      <c r="AI89" s="4">
        <f t="shared" si="248"/>
        <v>8.4739407574053072</v>
      </c>
      <c r="AJ89" s="4">
        <f t="shared" si="249"/>
        <v>7.4295473953885471</v>
      </c>
      <c r="AK89" s="4">
        <f t="shared" si="250"/>
        <v>5.3514092044238515</v>
      </c>
      <c r="AL89" s="4">
        <f t="shared" si="251"/>
        <v>2.0203186331101186</v>
      </c>
      <c r="AM89" s="4">
        <f t="shared" si="252"/>
        <v>-0.20739716557207633</v>
      </c>
      <c r="AN89" s="4">
        <f t="shared" si="253"/>
        <v>-2.5664319781966705</v>
      </c>
      <c r="AO89" s="4">
        <f t="shared" si="254"/>
        <v>-4.2442713624562645</v>
      </c>
      <c r="AP89" s="4">
        <f t="shared" si="255"/>
        <v>-4.718795971483547</v>
      </c>
      <c r="AQ89" s="4">
        <f t="shared" si="256"/>
        <v>-4.8724165800715813</v>
      </c>
      <c r="AR89" s="4">
        <f t="shared" si="257"/>
        <v>-3.1351981351981251</v>
      </c>
      <c r="AS89" s="4">
        <f t="shared" si="258"/>
        <v>-2.5344807261581836</v>
      </c>
      <c r="AT89" s="4">
        <f t="shared" si="259"/>
        <v>-1.8527315914489306</v>
      </c>
      <c r="AU89" s="4">
        <f t="shared" si="260"/>
        <v>-0.71610632358295456</v>
      </c>
      <c r="AV89" s="4">
        <f t="shared" si="261"/>
        <v>-2.815545662375174</v>
      </c>
      <c r="AW89" s="4">
        <f t="shared" si="262"/>
        <v>-3.253507498790531</v>
      </c>
      <c r="AX89" s="4">
        <f t="shared" si="263"/>
        <v>-6.5585672797676464</v>
      </c>
      <c r="AY89" s="4">
        <f t="shared" si="264"/>
        <v>-8.9242053789731166</v>
      </c>
      <c r="AZ89" s="4">
        <f t="shared" si="265"/>
        <v>-9.731335892039116</v>
      </c>
      <c r="BA89" s="4">
        <f t="shared" si="266"/>
        <v>-10.313789223652957</v>
      </c>
      <c r="BB89" s="4">
        <f t="shared" si="267"/>
        <v>-9.0520590520590805</v>
      </c>
      <c r="BC89" s="4">
        <f t="shared" si="268"/>
        <v>-8.0671140939597148</v>
      </c>
      <c r="BD89" s="4">
        <f t="shared" si="269"/>
        <v>-7.3926759017967525</v>
      </c>
      <c r="BE89" s="4">
        <f t="shared" si="270"/>
        <v>-6.7744633398382987</v>
      </c>
      <c r="BF89" s="4">
        <f t="shared" si="271"/>
        <v>-5.2541648868005169</v>
      </c>
      <c r="BG89" s="4">
        <f t="shared" si="272"/>
        <v>-2.9493356694408002</v>
      </c>
      <c r="BH89" s="4">
        <f t="shared" si="273"/>
        <v>-1.4366113744075926</v>
      </c>
      <c r="BI89" s="4">
        <f t="shared" si="274"/>
        <v>4.4856459330144816E-2</v>
      </c>
      <c r="BJ89" s="4">
        <f t="shared" si="275"/>
        <v>2.1641118124436698</v>
      </c>
      <c r="BK89" s="4">
        <f t="shared" si="276"/>
        <v>3.3849857078381174</v>
      </c>
      <c r="BL89" s="4">
        <f t="shared" si="277"/>
        <v>5.394440270473333</v>
      </c>
      <c r="BM89" s="4">
        <f t="shared" si="278"/>
        <v>5.0366163503213102</v>
      </c>
      <c r="BN89" s="4">
        <f t="shared" si="279"/>
        <v>7.3256840247131416</v>
      </c>
      <c r="BO89" s="4">
        <f t="shared" si="280"/>
        <v>8.2654249126891788</v>
      </c>
      <c r="BP89" s="4">
        <f t="shared" si="281"/>
        <v>7.7131451382948413</v>
      </c>
      <c r="BQ89" s="4">
        <f t="shared" si="282"/>
        <v>8.5088218554354</v>
      </c>
      <c r="BR89" s="4">
        <f t="shared" si="283"/>
        <v>5.633223684210531</v>
      </c>
      <c r="BS89" s="4">
        <f t="shared" si="284"/>
        <v>5.6451612903225756</v>
      </c>
      <c r="BT89" s="4">
        <f t="shared" si="285"/>
        <v>5.7842488418266003</v>
      </c>
      <c r="BU89" s="4">
        <f t="shared" si="286"/>
        <v>6.0451088381851648</v>
      </c>
      <c r="BV89" s="4">
        <f t="shared" si="287"/>
        <v>5.4236408459841901</v>
      </c>
      <c r="BW89" s="4">
        <f t="shared" si="288"/>
        <v>3.4478371501272198</v>
      </c>
      <c r="BX89" s="4">
        <f t="shared" si="289"/>
        <v>1.0010010010010006</v>
      </c>
      <c r="BY89" s="4">
        <f t="shared" si="290"/>
        <v>-0.91504884382340723</v>
      </c>
      <c r="BZ89" s="4">
        <f t="shared" si="291"/>
        <v>-7.1753846153846386</v>
      </c>
      <c r="CA89" s="4">
        <f t="shared" si="292"/>
        <v>-9.4699298979215243</v>
      </c>
      <c r="CB89" s="4">
        <f t="shared" si="293"/>
        <v>-13.168979187314179</v>
      </c>
      <c r="CC89" s="4">
        <f t="shared" si="294"/>
        <v>-15.449893922376157</v>
      </c>
      <c r="CD89" s="4">
        <f t="shared" si="295"/>
        <v>-12.370723945902927</v>
      </c>
      <c r="CE89" s="4">
        <f t="shared" si="296"/>
        <v>-11.343567450074731</v>
      </c>
      <c r="CF89" s="4">
        <f t="shared" si="297"/>
        <v>-7.4618347838493415</v>
      </c>
      <c r="CG89" s="4">
        <f t="shared" si="298"/>
        <v>-4.2656826568265638</v>
      </c>
      <c r="CH89" s="4">
        <f t="shared" si="299"/>
        <v>-1.467695566651539</v>
      </c>
      <c r="CI89" s="4">
        <f t="shared" si="300"/>
        <v>2.2204460492503131E-14</v>
      </c>
      <c r="CJ89" s="4">
        <f t="shared" si="301"/>
        <v>2.0197348134443516</v>
      </c>
      <c r="CK89" s="4">
        <f t="shared" si="302"/>
        <v>3.6231884057970953</v>
      </c>
      <c r="CL89" s="4">
        <f t="shared" si="303"/>
        <v>4.4533169533169659</v>
      </c>
      <c r="CM89" s="4">
        <f t="shared" si="304"/>
        <v>5.1179895801409803</v>
      </c>
      <c r="CN89" s="4">
        <f t="shared" si="305"/>
        <v>5.3649690191929889</v>
      </c>
      <c r="CO89" s="4">
        <f t="shared" si="306"/>
        <v>5.1480434459157953</v>
      </c>
      <c r="CP89" s="4">
        <f t="shared" si="307"/>
        <v>5.3366656865627693</v>
      </c>
      <c r="CQ89" s="4">
        <f t="shared" si="308"/>
        <v>5.4518950437317582</v>
      </c>
      <c r="CR89" s="4">
        <f t="shared" si="309"/>
        <v>4.2742398164085094</v>
      </c>
      <c r="CS89" s="4">
        <f t="shared" si="310"/>
        <v>3.5941700863166837</v>
      </c>
      <c r="CT89" s="4">
        <f t="shared" si="311"/>
        <v>2.4424284717376343</v>
      </c>
      <c r="CU89" s="4">
        <f t="shared" si="312"/>
        <v>1.7141277301631064</v>
      </c>
      <c r="CV89" s="4">
        <f t="shared" si="313"/>
        <v>1.7331499312241982</v>
      </c>
      <c r="CW89" s="4">
        <f t="shared" si="314"/>
        <v>2.4859991804398351</v>
      </c>
      <c r="CX89" s="4">
        <f t="shared" si="315"/>
        <v>3.5013623978201514</v>
      </c>
      <c r="CY89" s="4">
        <f t="shared" si="316"/>
        <v>4.4441424300081689</v>
      </c>
      <c r="CZ89" s="4">
        <f t="shared" si="317"/>
        <v>4.3401838831801154</v>
      </c>
      <c r="DA89" s="4">
        <f t="shared" si="318"/>
        <v>3.4919365587098294</v>
      </c>
      <c r="DB89" s="4">
        <f t="shared" si="319"/>
        <v>2.5404765038831156</v>
      </c>
      <c r="DC89" s="4">
        <f t="shared" si="320"/>
        <v>2.055953155497714</v>
      </c>
      <c r="DD89" s="4">
        <f t="shared" si="321"/>
        <v>2.0733445639497194</v>
      </c>
      <c r="DE89" s="4">
        <f t="shared" si="322"/>
        <v>1.2749517063747717</v>
      </c>
      <c r="DF89" s="4">
        <f t="shared" si="323"/>
        <v>0.35943517329908303</v>
      </c>
      <c r="DG89" s="4">
        <f t="shared" si="324"/>
        <v>-0.43350758638276421</v>
      </c>
      <c r="DH89" s="4">
        <f t="shared" si="325"/>
        <v>-0.91405357369556128</v>
      </c>
      <c r="DI89" s="4">
        <f t="shared" si="326"/>
        <v>-1.6658189216683605</v>
      </c>
      <c r="DJ89" s="4">
        <f t="shared" si="327"/>
        <v>-0.90816065489893738</v>
      </c>
      <c r="DK89" s="4">
        <f t="shared" si="328"/>
        <v>0.19208605455243166</v>
      </c>
      <c r="DL89" s="4">
        <f t="shared" si="329"/>
        <v>0.97373478539397595</v>
      </c>
      <c r="DM89" s="4">
        <f t="shared" si="330"/>
        <v>2.7027027027027195</v>
      </c>
      <c r="DN89" s="4">
        <f t="shared" si="331"/>
        <v>4.0144572092422948</v>
      </c>
      <c r="DO89" s="4">
        <f t="shared" si="332"/>
        <v>3.1569529652351491</v>
      </c>
      <c r="DP89" s="4">
        <f t="shared" si="333"/>
        <v>3.3371399568582927</v>
      </c>
      <c r="DQ89" s="4">
        <f t="shared" si="334"/>
        <v>2.6063963737093854</v>
      </c>
      <c r="DR89" s="4">
        <f t="shared" si="335"/>
        <v>1.1541325390915791</v>
      </c>
      <c r="DS89" s="4">
        <f t="shared" si="336"/>
        <v>0.86730268863834947</v>
      </c>
      <c r="DT89" s="4">
        <f t="shared" si="337"/>
        <v>-9.3934184675835031</v>
      </c>
      <c r="DU89" s="4">
        <f t="shared" si="338"/>
        <v>-8.8722542643269175</v>
      </c>
      <c r="DV89" s="4">
        <f t="shared" si="339"/>
        <v>-9.5693779904306275</v>
      </c>
      <c r="DW89" s="4">
        <f t="shared" si="340"/>
        <v>-10.281292224542437</v>
      </c>
      <c r="DX89" s="4">
        <f t="shared" si="341"/>
        <v>-1.2061254912589692</v>
      </c>
      <c r="DY89" s="4">
        <f t="shared" si="342"/>
        <v>-1.8044707783463454</v>
      </c>
      <c r="DZ89" s="4">
        <f t="shared" si="343"/>
        <v>0.10853344186678715</v>
      </c>
      <c r="EA89" s="4">
        <f t="shared" si="344"/>
        <v>0.88992332968236276</v>
      </c>
      <c r="EB89" s="4">
        <f t="shared" si="345"/>
        <v>1.9341563786008154</v>
      </c>
      <c r="EC89" s="4">
        <f t="shared" si="346"/>
        <v>3.5106966538672735</v>
      </c>
      <c r="ED89" s="4">
        <f t="shared" si="347"/>
        <v>2.8323621086868034</v>
      </c>
      <c r="EE89" s="4">
        <f t="shared" si="348"/>
        <v>2.917627900664943</v>
      </c>
      <c r="EF89" s="4">
        <f t="shared" si="349"/>
        <v>1.8839994617144473</v>
      </c>
      <c r="EG89" s="4">
        <f t="shared" si="350"/>
        <v>0.11923688394275267</v>
      </c>
      <c r="EH89" s="4">
        <f t="shared" si="351"/>
        <v>-0.46125461254612476</v>
      </c>
      <c r="EI89" s="4">
        <f t="shared" si="352"/>
        <v>-0.25052742616034074</v>
      </c>
      <c r="EJ89" s="4">
        <f t="shared" si="353"/>
        <v>0</v>
      </c>
      <c r="EK89" s="4">
        <f t="shared" si="354"/>
        <v>-3.9698292973389115E-2</v>
      </c>
      <c r="EL89" s="4">
        <f t="shared" si="355"/>
        <v>-5.0178736925724943</v>
      </c>
      <c r="EM89" s="4">
        <f t="shared" si="356"/>
        <v>-3.9788499669530575</v>
      </c>
      <c r="EN89" s="10">
        <f t="shared" si="357"/>
        <v>-5.4779685642583509</v>
      </c>
      <c r="EO89" s="10">
        <f t="shared" si="358"/>
        <v>-5.2580222398729166</v>
      </c>
      <c r="EP89" s="10">
        <f t="shared" si="359"/>
        <v>-0.32706997490938861</v>
      </c>
      <c r="EQ89" s="10">
        <f t="shared" si="360"/>
        <v>-1.6105726872246762</v>
      </c>
      <c r="ER89" s="10">
        <f t="shared" si="361"/>
        <v>0.15997176179802786</v>
      </c>
      <c r="ES89" s="10">
        <f t="shared" si="362"/>
        <v>0.466590627191521</v>
      </c>
      <c r="ET89" s="10">
        <f t="shared" si="363"/>
        <v>0.91264487025868313</v>
      </c>
      <c r="EU89" s="10">
        <f t="shared" si="364"/>
        <v>1.3933383032452173</v>
      </c>
      <c r="EV89" s="10">
        <f t="shared" si="365"/>
        <v>1.525759060319265</v>
      </c>
      <c r="EW89" s="10">
        <f t="shared" si="366"/>
        <v>1.7176707970095961</v>
      </c>
      <c r="EX89" s="10">
        <f t="shared" si="367"/>
        <v>1.8931801693368389</v>
      </c>
      <c r="EY89" s="10">
        <f t="shared" si="368"/>
        <v>1.993558349513358</v>
      </c>
      <c r="EZ89" s="10">
        <f t="shared" si="369"/>
        <v>2.0366155458382718</v>
      </c>
      <c r="FA89" s="10">
        <f t="shared" si="370"/>
        <v>1.9642709181911355</v>
      </c>
      <c r="FB89" s="10">
        <f t="shared" si="371"/>
        <v>1.9168018945642684</v>
      </c>
      <c r="FC89" s="10">
        <f t="shared" si="372"/>
        <v>1.7721827262819678</v>
      </c>
      <c r="FD89" s="10">
        <f t="shared" si="373"/>
        <v>1.731611701055269</v>
      </c>
      <c r="FE89" s="10">
        <f t="shared" si="374"/>
        <v>1.6417724915509746</v>
      </c>
      <c r="FF89" s="10">
        <f t="shared" si="375"/>
        <v>1.5216724624846467</v>
      </c>
      <c r="FG89" s="10">
        <f t="shared" si="376"/>
        <v>1.4766609793781971</v>
      </c>
      <c r="FH89" s="10">
        <f t="shared" si="377"/>
        <v>1.3843393360953637</v>
      </c>
      <c r="FI89" s="10">
        <f t="shared" si="378"/>
        <v>1.376830523232786</v>
      </c>
      <c r="FJ89" s="10">
        <f t="shared" si="379"/>
        <v>1.3075630199078203</v>
      </c>
    </row>
    <row r="90" spans="2:166" x14ac:dyDescent="0.2">
      <c r="B90" t="str">
        <f t="shared" si="219"/>
        <v xml:space="preserve">   Mining, Logging and Construction</v>
      </c>
      <c r="C90" s="4"/>
      <c r="D90" s="4"/>
      <c r="E90" s="4"/>
      <c r="F90" s="4"/>
      <c r="G90" s="4">
        <f t="shared" si="220"/>
        <v>-2.7225130890052296</v>
      </c>
      <c r="H90" s="4">
        <f t="shared" si="221"/>
        <v>-6.6903193106943704</v>
      </c>
      <c r="I90" s="4">
        <f t="shared" si="222"/>
        <v>-5.5752660922453128</v>
      </c>
      <c r="J90" s="4">
        <f t="shared" si="223"/>
        <v>-0.10672358591249376</v>
      </c>
      <c r="K90" s="4">
        <f t="shared" si="224"/>
        <v>1.7222820236813652</v>
      </c>
      <c r="L90" s="4">
        <f t="shared" si="225"/>
        <v>4.7800108636610439</v>
      </c>
      <c r="M90" s="4">
        <f t="shared" si="226"/>
        <v>2.4154589371980784</v>
      </c>
      <c r="N90" s="4">
        <f t="shared" si="227"/>
        <v>0.64102564102563875</v>
      </c>
      <c r="O90" s="4">
        <f t="shared" si="228"/>
        <v>-2.2751322751322856</v>
      </c>
      <c r="P90" s="4">
        <f t="shared" si="229"/>
        <v>-6.8429237947122861</v>
      </c>
      <c r="Q90" s="4">
        <f t="shared" si="230"/>
        <v>-5.7127882599580682</v>
      </c>
      <c r="R90" s="4">
        <f t="shared" si="231"/>
        <v>-4.5647558386411884</v>
      </c>
      <c r="S90" s="4">
        <f t="shared" si="232"/>
        <v>-3.3567948023822347</v>
      </c>
      <c r="T90" s="4">
        <f t="shared" si="233"/>
        <v>-0.94602114635502499</v>
      </c>
      <c r="U90" s="4">
        <f t="shared" si="234"/>
        <v>-1.5008337965536467</v>
      </c>
      <c r="V90" s="4">
        <f t="shared" si="235"/>
        <v>-0.16685205784203738</v>
      </c>
      <c r="W90" s="4">
        <f t="shared" si="236"/>
        <v>1.1764705882352899</v>
      </c>
      <c r="X90" s="4">
        <f t="shared" si="237"/>
        <v>1.4606741573033766</v>
      </c>
      <c r="Y90" s="4">
        <f t="shared" si="238"/>
        <v>1.9187358916478603</v>
      </c>
      <c r="Z90" s="4">
        <f t="shared" si="239"/>
        <v>-1.1142061281337101</v>
      </c>
      <c r="AA90" s="4">
        <f t="shared" si="240"/>
        <v>0.4983388704318914</v>
      </c>
      <c r="AB90" s="4">
        <f t="shared" si="241"/>
        <v>1.8826135105204811</v>
      </c>
      <c r="AC90" s="4">
        <f t="shared" si="242"/>
        <v>3.5437430786267932</v>
      </c>
      <c r="AD90" s="4">
        <f t="shared" si="243"/>
        <v>8.6760563380281717</v>
      </c>
      <c r="AE90" s="4">
        <f t="shared" si="244"/>
        <v>10.358126721763083</v>
      </c>
      <c r="AF90" s="4">
        <f t="shared" si="245"/>
        <v>9.8369565217391486</v>
      </c>
      <c r="AG90" s="4">
        <f t="shared" si="246"/>
        <v>9.4652406417112367</v>
      </c>
      <c r="AH90" s="4">
        <f t="shared" si="247"/>
        <v>10.160705028512185</v>
      </c>
      <c r="AI90" s="4">
        <f t="shared" si="248"/>
        <v>6.1907139291063285</v>
      </c>
      <c r="AJ90" s="4">
        <f t="shared" si="249"/>
        <v>8.0653142008906276</v>
      </c>
      <c r="AK90" s="4">
        <f t="shared" si="250"/>
        <v>9.2818759159745809</v>
      </c>
      <c r="AL90" s="4">
        <f t="shared" si="251"/>
        <v>8.3294117647058954</v>
      </c>
      <c r="AM90" s="4">
        <f t="shared" si="252"/>
        <v>9.2148566055477268</v>
      </c>
      <c r="AN90" s="4">
        <f t="shared" si="253"/>
        <v>8.7912087912088044</v>
      </c>
      <c r="AO90" s="4">
        <f t="shared" si="254"/>
        <v>8.8064371926687599</v>
      </c>
      <c r="AP90" s="4">
        <f t="shared" si="255"/>
        <v>7.5152041702867045</v>
      </c>
      <c r="AQ90" s="4">
        <f t="shared" si="256"/>
        <v>8.6526043908738757</v>
      </c>
      <c r="AR90" s="4">
        <f t="shared" si="257"/>
        <v>7.575757575757569</v>
      </c>
      <c r="AS90" s="4">
        <f t="shared" si="258"/>
        <v>5.217748562037805</v>
      </c>
      <c r="AT90" s="4">
        <f t="shared" si="259"/>
        <v>5.2929292929292826</v>
      </c>
      <c r="AU90" s="4">
        <f t="shared" si="260"/>
        <v>3.0903328050713164</v>
      </c>
      <c r="AV90" s="4">
        <f t="shared" si="261"/>
        <v>-1.1737089201877882</v>
      </c>
      <c r="AW90" s="4">
        <f t="shared" si="262"/>
        <v>-3.0456852791878264</v>
      </c>
      <c r="AX90" s="4">
        <f t="shared" si="263"/>
        <v>-8.8257866462010615</v>
      </c>
      <c r="AY90" s="4">
        <f t="shared" si="264"/>
        <v>-9.1083781706379767</v>
      </c>
      <c r="AZ90" s="4">
        <f t="shared" si="265"/>
        <v>-8.392715756136182</v>
      </c>
      <c r="BA90" s="4">
        <f t="shared" si="266"/>
        <v>-6.6451872734595296</v>
      </c>
      <c r="BB90" s="4">
        <f t="shared" si="267"/>
        <v>-3.5774410774410903</v>
      </c>
      <c r="BC90" s="4">
        <f t="shared" si="268"/>
        <v>-4.3974630021141543</v>
      </c>
      <c r="BD90" s="4">
        <f t="shared" si="269"/>
        <v>-2.3336214347450479</v>
      </c>
      <c r="BE90" s="4">
        <f t="shared" si="270"/>
        <v>-2.3727351164797184</v>
      </c>
      <c r="BF90" s="4">
        <f t="shared" si="271"/>
        <v>0</v>
      </c>
      <c r="BG90" s="4">
        <f t="shared" si="272"/>
        <v>2.4325519681556829</v>
      </c>
      <c r="BH90" s="4">
        <f t="shared" si="273"/>
        <v>2.5221238938053281</v>
      </c>
      <c r="BI90" s="4">
        <f t="shared" si="274"/>
        <v>2.9164825452938636</v>
      </c>
      <c r="BJ90" s="4">
        <f t="shared" si="275"/>
        <v>4.1466608467918054</v>
      </c>
      <c r="BK90" s="4">
        <f t="shared" si="276"/>
        <v>4.1450777202072464</v>
      </c>
      <c r="BL90" s="4">
        <f t="shared" si="277"/>
        <v>6.2580923608113848</v>
      </c>
      <c r="BM90" s="4">
        <f t="shared" si="278"/>
        <v>8.9738085015028002</v>
      </c>
      <c r="BN90" s="4">
        <f t="shared" si="279"/>
        <v>9.5976529756915507</v>
      </c>
      <c r="BO90" s="4">
        <f t="shared" si="280"/>
        <v>11.359867330016593</v>
      </c>
      <c r="BP90" s="4">
        <f t="shared" si="281"/>
        <v>11.941510966693736</v>
      </c>
      <c r="BQ90" s="4">
        <f t="shared" si="282"/>
        <v>9.7714736012608263</v>
      </c>
      <c r="BR90" s="4">
        <f t="shared" si="283"/>
        <v>7.6481835564053302</v>
      </c>
      <c r="BS90" s="4">
        <f t="shared" si="284"/>
        <v>8.7118391660461203</v>
      </c>
      <c r="BT90" s="4">
        <f t="shared" si="285"/>
        <v>9.5791001451379199</v>
      </c>
      <c r="BU90" s="4">
        <f t="shared" si="286"/>
        <v>9.2964824120602927</v>
      </c>
      <c r="BV90" s="4">
        <f t="shared" si="287"/>
        <v>8.2415630550621835</v>
      </c>
      <c r="BW90" s="4">
        <f t="shared" si="288"/>
        <v>3.493150684931523</v>
      </c>
      <c r="BX90" s="4">
        <f t="shared" si="289"/>
        <v>-1.6225165562914201</v>
      </c>
      <c r="BY90" s="4">
        <f t="shared" si="290"/>
        <v>-4.1379310344827669</v>
      </c>
      <c r="BZ90" s="4">
        <f t="shared" si="291"/>
        <v>-9.8129307515589126</v>
      </c>
      <c r="CA90" s="4">
        <f t="shared" si="292"/>
        <v>-17.339510258107204</v>
      </c>
      <c r="CB90" s="4">
        <f t="shared" si="293"/>
        <v>-22.147425109390774</v>
      </c>
      <c r="CC90" s="4">
        <f t="shared" si="294"/>
        <v>-25.316889345666315</v>
      </c>
      <c r="CD90" s="4">
        <f t="shared" si="295"/>
        <v>-24.308588064046578</v>
      </c>
      <c r="CE90" s="4">
        <f t="shared" si="296"/>
        <v>-19.215372297838272</v>
      </c>
      <c r="CF90" s="4">
        <f t="shared" si="297"/>
        <v>-14.396887159533067</v>
      </c>
      <c r="CG90" s="4">
        <f t="shared" si="298"/>
        <v>-9.5412844036697244</v>
      </c>
      <c r="CH90" s="4">
        <f t="shared" si="299"/>
        <v>-5.961538461538451</v>
      </c>
      <c r="CI90" s="4">
        <f t="shared" si="300"/>
        <v>-5.5500495540138806</v>
      </c>
      <c r="CJ90" s="4">
        <f t="shared" si="301"/>
        <v>-3.7373737373737392</v>
      </c>
      <c r="CK90" s="4">
        <f t="shared" si="302"/>
        <v>-2.738336713995948</v>
      </c>
      <c r="CL90" s="4">
        <f t="shared" si="303"/>
        <v>-1.9427402862985832</v>
      </c>
      <c r="CM90" s="4">
        <f t="shared" si="304"/>
        <v>1.1017838405036784</v>
      </c>
      <c r="CN90" s="4">
        <f t="shared" si="305"/>
        <v>3.8300104931794365</v>
      </c>
      <c r="CO90" s="4">
        <f t="shared" si="306"/>
        <v>5.0573514077163928</v>
      </c>
      <c r="CP90" s="4">
        <f t="shared" si="307"/>
        <v>8.0291970802919721</v>
      </c>
      <c r="CQ90" s="4">
        <f t="shared" si="308"/>
        <v>9.8079916969382452</v>
      </c>
      <c r="CR90" s="4">
        <f t="shared" si="309"/>
        <v>8.5901970692268783</v>
      </c>
      <c r="CS90" s="4">
        <f t="shared" si="310"/>
        <v>9.627791563275423</v>
      </c>
      <c r="CT90" s="4">
        <f t="shared" si="311"/>
        <v>7.7220077220077066</v>
      </c>
      <c r="CU90" s="4">
        <f t="shared" si="312"/>
        <v>7.1833648393194727</v>
      </c>
      <c r="CV90" s="4">
        <f t="shared" si="313"/>
        <v>7.0265239646347011</v>
      </c>
      <c r="CW90" s="4">
        <f t="shared" si="314"/>
        <v>8.1937528293345672</v>
      </c>
      <c r="CX90" s="4">
        <f t="shared" si="315"/>
        <v>11.200716845878155</v>
      </c>
      <c r="CY90" s="4">
        <f t="shared" si="316"/>
        <v>12.610229276895968</v>
      </c>
      <c r="CZ90" s="4">
        <f t="shared" si="317"/>
        <v>12.956521739130466</v>
      </c>
      <c r="DA90" s="4">
        <f t="shared" si="318"/>
        <v>9.5397489539748914</v>
      </c>
      <c r="DB90" s="4">
        <f t="shared" si="319"/>
        <v>7.1716357775987172</v>
      </c>
      <c r="DC90" s="4">
        <f t="shared" si="320"/>
        <v>6.851996867658583</v>
      </c>
      <c r="DD90" s="4">
        <f t="shared" si="321"/>
        <v>6.9668976135488725</v>
      </c>
      <c r="DE90" s="4">
        <f t="shared" si="322"/>
        <v>7.7922077922077948</v>
      </c>
      <c r="DF90" s="4">
        <f t="shared" si="323"/>
        <v>7.1804511278195315</v>
      </c>
      <c r="DG90" s="4">
        <f t="shared" si="324"/>
        <v>5.9728838402345108</v>
      </c>
      <c r="DH90" s="4">
        <f t="shared" si="325"/>
        <v>5.0017992083483342</v>
      </c>
      <c r="DI90" s="4">
        <f t="shared" si="326"/>
        <v>3.8625088589652634</v>
      </c>
      <c r="DJ90" s="4">
        <f t="shared" si="327"/>
        <v>3.9635215713784699</v>
      </c>
      <c r="DK90" s="4">
        <f t="shared" si="328"/>
        <v>4.8409405255878113</v>
      </c>
      <c r="DL90" s="4">
        <f t="shared" si="329"/>
        <v>5.1062371487319735</v>
      </c>
      <c r="DM90" s="4">
        <f t="shared" si="330"/>
        <v>5.7659501876492492</v>
      </c>
      <c r="DN90" s="4">
        <f t="shared" si="331"/>
        <v>5.836707152496623</v>
      </c>
      <c r="DO90" s="4">
        <f t="shared" si="332"/>
        <v>2.0448548812664891</v>
      </c>
      <c r="DP90" s="4">
        <f t="shared" si="333"/>
        <v>2.3475709162047886</v>
      </c>
      <c r="DQ90" s="4">
        <f t="shared" si="334"/>
        <v>1.4838709677419404</v>
      </c>
      <c r="DR90" s="4">
        <f t="shared" si="335"/>
        <v>0.35065349059610895</v>
      </c>
      <c r="DS90" s="4">
        <f t="shared" si="336"/>
        <v>2.2301228183581268</v>
      </c>
      <c r="DT90" s="4">
        <f t="shared" si="337"/>
        <v>-11.181905065307429</v>
      </c>
      <c r="DU90" s="4">
        <f t="shared" si="338"/>
        <v>-3.8779402415766051</v>
      </c>
      <c r="DV90" s="4">
        <f t="shared" si="339"/>
        <v>-1.6518424396442022</v>
      </c>
      <c r="DW90" s="4">
        <f t="shared" si="340"/>
        <v>-1.7704710717673211</v>
      </c>
      <c r="DX90" s="4">
        <f t="shared" si="341"/>
        <v>12.625538020086102</v>
      </c>
      <c r="DY90" s="4">
        <f t="shared" si="342"/>
        <v>4.1666666666666741</v>
      </c>
      <c r="DZ90" s="4">
        <f t="shared" si="343"/>
        <v>2.6808785529715884</v>
      </c>
      <c r="EA90" s="4">
        <f t="shared" si="344"/>
        <v>0.67589314451241833</v>
      </c>
      <c r="EB90" s="4">
        <f t="shared" si="345"/>
        <v>0.85987261146494021</v>
      </c>
      <c r="EC90" s="4">
        <f t="shared" si="346"/>
        <v>2.3492063492063675</v>
      </c>
      <c r="ED90" s="4">
        <f t="shared" si="347"/>
        <v>1.4469959106637065</v>
      </c>
      <c r="EE90" s="4">
        <f t="shared" si="348"/>
        <v>2.5575447570332477</v>
      </c>
      <c r="EF90" s="4">
        <f t="shared" si="349"/>
        <v>9.4726870855721401E-2</v>
      </c>
      <c r="EG90" s="4">
        <f t="shared" si="350"/>
        <v>-3.4739454094293021</v>
      </c>
      <c r="EH90" s="4">
        <f t="shared" si="351"/>
        <v>-5.1162790697674376</v>
      </c>
      <c r="EI90" s="4">
        <f t="shared" si="352"/>
        <v>-5.4551122194513857</v>
      </c>
      <c r="EJ90" s="4">
        <f t="shared" si="353"/>
        <v>-4.8580441640378886</v>
      </c>
      <c r="EK90" s="4">
        <f t="shared" si="354"/>
        <v>-3.7275064267352165</v>
      </c>
      <c r="EL90" s="4">
        <f t="shared" si="355"/>
        <v>-3.692810457516349</v>
      </c>
      <c r="EM90" s="4">
        <f t="shared" si="356"/>
        <v>-5.7698648203099108</v>
      </c>
      <c r="EN90" s="10">
        <f t="shared" si="357"/>
        <v>-6.9852785145888436</v>
      </c>
      <c r="EO90" s="10">
        <f t="shared" si="358"/>
        <v>-7.0531108144192274</v>
      </c>
      <c r="EP90" s="10">
        <f t="shared" si="359"/>
        <v>-6.0250763488293053</v>
      </c>
      <c r="EQ90" s="10">
        <f t="shared" si="360"/>
        <v>-3.3852729181245822</v>
      </c>
      <c r="ER90" s="10">
        <f t="shared" si="361"/>
        <v>-1.3952078262617795</v>
      </c>
      <c r="ES90" s="10">
        <f t="shared" si="362"/>
        <v>-0.41436946203827763</v>
      </c>
      <c r="ET90" s="10">
        <f t="shared" si="363"/>
        <v>0.60395581635428464</v>
      </c>
      <c r="EU90" s="10">
        <f t="shared" si="364"/>
        <v>1.4582314546146113</v>
      </c>
      <c r="EV90" s="10">
        <f t="shared" si="365"/>
        <v>1.8247051470439146</v>
      </c>
      <c r="EW90" s="10">
        <f t="shared" si="366"/>
        <v>2.243030569678206</v>
      </c>
      <c r="EX90" s="10">
        <f t="shared" si="367"/>
        <v>2.5039775071646675</v>
      </c>
      <c r="EY90" s="10">
        <f t="shared" si="368"/>
        <v>2.656070682916023</v>
      </c>
      <c r="EZ90" s="10">
        <f t="shared" si="369"/>
        <v>2.7747239228779641</v>
      </c>
      <c r="FA90" s="10">
        <f t="shared" si="370"/>
        <v>2.8110155615571619</v>
      </c>
      <c r="FB90" s="10">
        <f t="shared" si="371"/>
        <v>2.8001925255788818</v>
      </c>
      <c r="FC90" s="10">
        <f t="shared" si="372"/>
        <v>2.7042747471291539</v>
      </c>
      <c r="FD90" s="10">
        <f t="shared" si="373"/>
        <v>2.6488342200745141</v>
      </c>
      <c r="FE90" s="10">
        <f t="shared" si="374"/>
        <v>2.4908177537800613</v>
      </c>
      <c r="FF90" s="10">
        <f t="shared" si="375"/>
        <v>2.3498453866233504</v>
      </c>
      <c r="FG90" s="10">
        <f t="shared" si="376"/>
        <v>2.2245542146599018</v>
      </c>
      <c r="FH90" s="10">
        <f t="shared" si="377"/>
        <v>2.0733726381687134</v>
      </c>
      <c r="FI90" s="10">
        <f t="shared" si="378"/>
        <v>1.9769496121952557</v>
      </c>
      <c r="FJ90" s="10">
        <f t="shared" si="379"/>
        <v>1.7822930799865411</v>
      </c>
    </row>
    <row r="91" spans="2:166" x14ac:dyDescent="0.2">
      <c r="B91" t="str">
        <f t="shared" si="219"/>
        <v xml:space="preserve">   Manufacturing</v>
      </c>
      <c r="C91" s="4"/>
      <c r="D91" s="4"/>
      <c r="E91" s="4"/>
      <c r="F91" s="4"/>
      <c r="G91" s="4">
        <f t="shared" si="220"/>
        <v>-2.2485946283572922</v>
      </c>
      <c r="H91" s="4">
        <f t="shared" si="221"/>
        <v>-1.9460138104205993</v>
      </c>
      <c r="I91" s="4">
        <f t="shared" si="222"/>
        <v>-1.8682858477347075</v>
      </c>
      <c r="J91" s="4">
        <f t="shared" si="223"/>
        <v>-1.5489173383910204</v>
      </c>
      <c r="K91" s="4">
        <f t="shared" si="224"/>
        <v>-0.87859424920126994</v>
      </c>
      <c r="L91" s="4">
        <f t="shared" si="225"/>
        <v>-1.0403329065300837</v>
      </c>
      <c r="M91" s="4">
        <f t="shared" si="226"/>
        <v>-2.5384737426622284</v>
      </c>
      <c r="N91" s="4">
        <f t="shared" si="227"/>
        <v>-3.1465724835447184</v>
      </c>
      <c r="O91" s="4">
        <f t="shared" si="228"/>
        <v>-4.6575342465753344</v>
      </c>
      <c r="P91" s="4">
        <f t="shared" si="229"/>
        <v>-5.1916545366326954</v>
      </c>
      <c r="Q91" s="4">
        <f t="shared" si="230"/>
        <v>-3.792935048022128</v>
      </c>
      <c r="R91" s="4">
        <f t="shared" si="231"/>
        <v>-6.3152660367976061</v>
      </c>
      <c r="S91" s="4">
        <f t="shared" si="232"/>
        <v>-6.11899932386748</v>
      </c>
      <c r="T91" s="4">
        <f t="shared" si="233"/>
        <v>-5.6635960423063629</v>
      </c>
      <c r="U91" s="4">
        <f t="shared" si="234"/>
        <v>-6.4974619289340119</v>
      </c>
      <c r="V91" s="4">
        <f t="shared" si="235"/>
        <v>-2.6716206652512398</v>
      </c>
      <c r="W91" s="4">
        <f t="shared" si="236"/>
        <v>0.46813107670147236</v>
      </c>
      <c r="X91" s="4">
        <f t="shared" si="237"/>
        <v>-0.21699819168173873</v>
      </c>
      <c r="Y91" s="4">
        <f t="shared" si="238"/>
        <v>-2.4972855591748111</v>
      </c>
      <c r="Z91" s="4">
        <f t="shared" si="239"/>
        <v>-10.907107798582071</v>
      </c>
      <c r="AA91" s="4">
        <f t="shared" si="240"/>
        <v>-3.2437275985663039</v>
      </c>
      <c r="AB91" s="4">
        <f t="shared" si="241"/>
        <v>-7.2490032620531331E-2</v>
      </c>
      <c r="AC91" s="4">
        <f t="shared" si="242"/>
        <v>4.8812175204157482</v>
      </c>
      <c r="AD91" s="4">
        <f t="shared" si="243"/>
        <v>18.853295245868161</v>
      </c>
      <c r="AE91" s="4">
        <f t="shared" si="244"/>
        <v>11.09464715688091</v>
      </c>
      <c r="AF91" s="4">
        <f t="shared" si="245"/>
        <v>12.005803409503057</v>
      </c>
      <c r="AG91" s="4">
        <f t="shared" si="246"/>
        <v>12.581843921429803</v>
      </c>
      <c r="AH91" s="4">
        <f t="shared" si="247"/>
        <v>12.223175965665266</v>
      </c>
      <c r="AI91" s="4">
        <f t="shared" si="248"/>
        <v>9.2364121373791122</v>
      </c>
      <c r="AJ91" s="4">
        <f t="shared" si="249"/>
        <v>7.2215025906735786</v>
      </c>
      <c r="AK91" s="4">
        <f t="shared" si="250"/>
        <v>4.086765168186135</v>
      </c>
      <c r="AL91" s="4">
        <f t="shared" si="251"/>
        <v>-3.0595074193062732E-2</v>
      </c>
      <c r="AM91" s="4">
        <f t="shared" si="252"/>
        <v>-3.2661782661782768</v>
      </c>
      <c r="AN91" s="4">
        <f t="shared" si="253"/>
        <v>-6.3122923588039725</v>
      </c>
      <c r="AO91" s="4">
        <f t="shared" si="254"/>
        <v>-8.6529749320447102</v>
      </c>
      <c r="AP91" s="4">
        <f t="shared" si="255"/>
        <v>-9.0283091048202095</v>
      </c>
      <c r="AQ91" s="4">
        <f t="shared" si="256"/>
        <v>-9.8295992426632885</v>
      </c>
      <c r="AR91" s="4">
        <f t="shared" si="257"/>
        <v>-7.2372662798194547</v>
      </c>
      <c r="AS91" s="4">
        <f t="shared" si="258"/>
        <v>-5.6538270788559997</v>
      </c>
      <c r="AT91" s="4">
        <f t="shared" si="259"/>
        <v>-4.8275862068965392</v>
      </c>
      <c r="AU91" s="4">
        <f t="shared" si="260"/>
        <v>-2.3972003499562411</v>
      </c>
      <c r="AV91" s="4">
        <f t="shared" si="261"/>
        <v>-3.5447437011294713</v>
      </c>
      <c r="AW91" s="4">
        <f t="shared" si="262"/>
        <v>-3.3467671280883349</v>
      </c>
      <c r="AX91" s="4">
        <f t="shared" si="263"/>
        <v>-5.5143160127253292</v>
      </c>
      <c r="AY91" s="4">
        <f t="shared" si="264"/>
        <v>-8.8382932950878619</v>
      </c>
      <c r="AZ91" s="4">
        <f t="shared" si="265"/>
        <v>-10.340479192938201</v>
      </c>
      <c r="BA91" s="4">
        <f t="shared" si="266"/>
        <v>-11.965192168237838</v>
      </c>
      <c r="BB91" s="4">
        <f t="shared" si="267"/>
        <v>-11.485222596333722</v>
      </c>
      <c r="BC91" s="4">
        <f t="shared" si="268"/>
        <v>-9.7738446411012809</v>
      </c>
      <c r="BD91" s="4">
        <f t="shared" si="269"/>
        <v>-9.7448262005223931</v>
      </c>
      <c r="BE91" s="4">
        <f t="shared" si="270"/>
        <v>-8.8756177924217532</v>
      </c>
      <c r="BF91" s="4">
        <f t="shared" si="271"/>
        <v>-7.7979712595097279</v>
      </c>
      <c r="BG91" s="4">
        <f t="shared" si="272"/>
        <v>-5.601569311246724</v>
      </c>
      <c r="BH91" s="4">
        <f t="shared" si="273"/>
        <v>-3.4283170080142589</v>
      </c>
      <c r="BI91" s="4">
        <f t="shared" si="274"/>
        <v>-1.4237288135593218</v>
      </c>
      <c r="BJ91" s="4">
        <f t="shared" si="275"/>
        <v>1.1230804492321944</v>
      </c>
      <c r="BK91" s="4">
        <f t="shared" si="276"/>
        <v>2.9785268990994984</v>
      </c>
      <c r="BL91" s="4">
        <f t="shared" si="277"/>
        <v>4.9331489165514109</v>
      </c>
      <c r="BM91" s="4">
        <f t="shared" si="278"/>
        <v>2.9344337459880743</v>
      </c>
      <c r="BN91" s="4">
        <f t="shared" si="279"/>
        <v>6.0970081595648207</v>
      </c>
      <c r="BO91" s="4">
        <f t="shared" si="280"/>
        <v>6.591928251121093</v>
      </c>
      <c r="BP91" s="4">
        <f t="shared" si="281"/>
        <v>5.4261862917398984</v>
      </c>
      <c r="BQ91" s="4">
        <f t="shared" si="282"/>
        <v>7.795100222717144</v>
      </c>
      <c r="BR91" s="4">
        <f t="shared" si="283"/>
        <v>4.5075838496047904</v>
      </c>
      <c r="BS91" s="4">
        <f t="shared" si="284"/>
        <v>3.9124947412705113</v>
      </c>
      <c r="BT91" s="4">
        <f t="shared" si="285"/>
        <v>3.6049176911856495</v>
      </c>
      <c r="BU91" s="4">
        <f t="shared" si="286"/>
        <v>4.1735537190082717</v>
      </c>
      <c r="BV91" s="4">
        <f t="shared" si="287"/>
        <v>3.8021259198691926</v>
      </c>
      <c r="BW91" s="4">
        <f t="shared" si="288"/>
        <v>3.4210526315789469</v>
      </c>
      <c r="BX91" s="4">
        <f t="shared" si="289"/>
        <v>2.5945293644408673</v>
      </c>
      <c r="BY91" s="4">
        <f t="shared" si="290"/>
        <v>1.0313367711225707</v>
      </c>
      <c r="BZ91" s="4">
        <f t="shared" si="291"/>
        <v>-5.5927530523828484</v>
      </c>
      <c r="CA91" s="4">
        <f t="shared" si="292"/>
        <v>-4.81503229594834</v>
      </c>
      <c r="CB91" s="4">
        <f t="shared" si="293"/>
        <v>-7.939619682415211</v>
      </c>
      <c r="CC91" s="4">
        <f t="shared" si="294"/>
        <v>-9.7958382410679334</v>
      </c>
      <c r="CD91" s="4">
        <f t="shared" si="295"/>
        <v>-5.5277430120984405</v>
      </c>
      <c r="CE91" s="4">
        <f t="shared" si="296"/>
        <v>-7.3000205634382143</v>
      </c>
      <c r="CF91" s="4">
        <f t="shared" si="297"/>
        <v>-4.0459965928449808</v>
      </c>
      <c r="CG91" s="4">
        <f t="shared" si="298"/>
        <v>-1.7627856365614702</v>
      </c>
      <c r="CH91" s="4">
        <f t="shared" si="299"/>
        <v>0.59615809229411898</v>
      </c>
      <c r="CI91" s="4">
        <f t="shared" si="300"/>
        <v>2.4844720496894457</v>
      </c>
      <c r="CJ91" s="4">
        <f t="shared" si="301"/>
        <v>4.54948956946295</v>
      </c>
      <c r="CK91" s="4">
        <f t="shared" si="302"/>
        <v>6.402303943287535</v>
      </c>
      <c r="CL91" s="4">
        <f t="shared" si="303"/>
        <v>7.199297629499557</v>
      </c>
      <c r="CM91" s="4">
        <f t="shared" si="304"/>
        <v>6.774891774891767</v>
      </c>
      <c r="CN91" s="4">
        <f t="shared" si="305"/>
        <v>5.9859902356187655</v>
      </c>
      <c r="CO91" s="4">
        <f t="shared" si="306"/>
        <v>5.1842598376015125</v>
      </c>
      <c r="CP91" s="4">
        <f t="shared" si="307"/>
        <v>4.2792792792792689</v>
      </c>
      <c r="CQ91" s="4">
        <f t="shared" si="308"/>
        <v>3.7502533954996808</v>
      </c>
      <c r="CR91" s="4">
        <f t="shared" si="309"/>
        <v>2.5635890246344939</v>
      </c>
      <c r="CS91" s="4">
        <f t="shared" si="310"/>
        <v>1.1876484560570111</v>
      </c>
      <c r="CT91" s="4">
        <f t="shared" si="311"/>
        <v>0.29452189279404184</v>
      </c>
      <c r="CU91" s="4">
        <f t="shared" si="312"/>
        <v>-0.54708870652598884</v>
      </c>
      <c r="CV91" s="4">
        <f t="shared" si="313"/>
        <v>-0.48818590119117378</v>
      </c>
      <c r="CW91" s="4">
        <f t="shared" si="314"/>
        <v>1.9561815336466282E-2</v>
      </c>
      <c r="CX91" s="4">
        <f t="shared" si="315"/>
        <v>0.13703993735316722</v>
      </c>
      <c r="CY91" s="4">
        <f t="shared" si="316"/>
        <v>0.80550098231828571</v>
      </c>
      <c r="CZ91" s="4">
        <f t="shared" si="317"/>
        <v>0.45133437990581005</v>
      </c>
      <c r="DA91" s="4">
        <f t="shared" si="318"/>
        <v>0.6649716409153017</v>
      </c>
      <c r="DB91" s="4">
        <f t="shared" si="319"/>
        <v>0.29325513196480912</v>
      </c>
      <c r="DC91" s="4">
        <f t="shared" si="320"/>
        <v>-0.33131943091014859</v>
      </c>
      <c r="DD91" s="4">
        <f t="shared" si="321"/>
        <v>-0.41023637429185023</v>
      </c>
      <c r="DE91" s="4">
        <f t="shared" si="322"/>
        <v>-2.040023314552164</v>
      </c>
      <c r="DF91" s="4">
        <f t="shared" si="323"/>
        <v>-3.1773879142300232</v>
      </c>
      <c r="DG91" s="4">
        <f t="shared" si="324"/>
        <v>-3.8521705123191197</v>
      </c>
      <c r="DH91" s="4">
        <f t="shared" si="325"/>
        <v>-4.1388779913691609</v>
      </c>
      <c r="DI91" s="4">
        <f t="shared" si="326"/>
        <v>-4.7600158667195576</v>
      </c>
      <c r="DJ91" s="4">
        <f t="shared" si="327"/>
        <v>-3.7044493658143662</v>
      </c>
      <c r="DK91" s="4">
        <f t="shared" si="328"/>
        <v>-2.542200528777705</v>
      </c>
      <c r="DL91" s="4">
        <f t="shared" si="329"/>
        <v>-1.4937589523224881</v>
      </c>
      <c r="DM91" s="4">
        <f t="shared" si="330"/>
        <v>0.83298625572678642</v>
      </c>
      <c r="DN91" s="4">
        <f t="shared" si="331"/>
        <v>2.8852184821241966</v>
      </c>
      <c r="DO91" s="4">
        <f t="shared" si="332"/>
        <v>3.8606010016694503</v>
      </c>
      <c r="DP91" s="4">
        <f t="shared" si="333"/>
        <v>3.967594515995021</v>
      </c>
      <c r="DQ91" s="4">
        <f t="shared" si="334"/>
        <v>3.3250722841800862</v>
      </c>
      <c r="DR91" s="4">
        <f t="shared" si="335"/>
        <v>1.6663279821174548</v>
      </c>
      <c r="DS91" s="4">
        <f t="shared" si="336"/>
        <v>2.0092425155704419E-2</v>
      </c>
      <c r="DT91" s="4">
        <f t="shared" si="337"/>
        <v>-8.2717282717282732</v>
      </c>
      <c r="DU91" s="4">
        <f t="shared" si="338"/>
        <v>-12.012792324605249</v>
      </c>
      <c r="DV91" s="4">
        <f t="shared" si="339"/>
        <v>-14.551269238456921</v>
      </c>
      <c r="DW91" s="4">
        <f t="shared" si="340"/>
        <v>-15.68903173965448</v>
      </c>
      <c r="DX91" s="4">
        <f t="shared" si="341"/>
        <v>-9.6057503811805667</v>
      </c>
      <c r="DY91" s="4">
        <f t="shared" si="342"/>
        <v>-5.9064061790095383</v>
      </c>
      <c r="DZ91" s="4">
        <f t="shared" si="343"/>
        <v>-1.7543859649122862</v>
      </c>
      <c r="EA91" s="4">
        <f t="shared" si="344"/>
        <v>1.0483678818203446</v>
      </c>
      <c r="EB91" s="4">
        <f t="shared" si="345"/>
        <v>2.7469879518072116</v>
      </c>
      <c r="EC91" s="4">
        <f t="shared" si="346"/>
        <v>4.3940125543215913</v>
      </c>
      <c r="ED91" s="4">
        <f t="shared" si="347"/>
        <v>3.8809523809523849</v>
      </c>
      <c r="EE91" s="4">
        <f t="shared" si="348"/>
        <v>3.1832115067201183</v>
      </c>
      <c r="EF91" s="4">
        <f t="shared" si="349"/>
        <v>3.2129455909943649</v>
      </c>
      <c r="EG91" s="4">
        <f t="shared" si="350"/>
        <v>2.7983348751156045</v>
      </c>
      <c r="EH91" s="4">
        <f t="shared" si="351"/>
        <v>2.9796011918404863</v>
      </c>
      <c r="EI91" s="4">
        <f t="shared" si="352"/>
        <v>3.5648994515539156</v>
      </c>
      <c r="EJ91" s="4">
        <f t="shared" si="353"/>
        <v>3.4992047261986015</v>
      </c>
      <c r="EK91" s="4">
        <f t="shared" si="354"/>
        <v>2.542182227221601</v>
      </c>
      <c r="EL91" s="4">
        <f t="shared" si="355"/>
        <v>-5.9203204985533109</v>
      </c>
      <c r="EM91" s="4">
        <f t="shared" si="356"/>
        <v>-2.7802294792586002</v>
      </c>
      <c r="EN91" s="10">
        <f t="shared" si="357"/>
        <v>-4.4799341383095603</v>
      </c>
      <c r="EO91" s="10">
        <f t="shared" si="358"/>
        <v>-4.0781263712154399</v>
      </c>
      <c r="EP91" s="10">
        <f t="shared" si="359"/>
        <v>3.6454932576295063</v>
      </c>
      <c r="EQ91" s="10">
        <f t="shared" si="360"/>
        <v>-0.45944167044938977</v>
      </c>
      <c r="ER91" s="10">
        <f t="shared" si="361"/>
        <v>1.1627145312770537</v>
      </c>
      <c r="ES91" s="10">
        <f t="shared" si="362"/>
        <v>1.0277396383767012</v>
      </c>
      <c r="ET91" s="10">
        <f t="shared" si="363"/>
        <v>1.1077367644390268</v>
      </c>
      <c r="EU91" s="10">
        <f t="shared" si="364"/>
        <v>1.3525373156789033</v>
      </c>
      <c r="EV91" s="10">
        <f t="shared" si="365"/>
        <v>1.3378081429903377</v>
      </c>
      <c r="EW91" s="10">
        <f t="shared" si="366"/>
        <v>1.3878484138632796</v>
      </c>
      <c r="EX91" s="10">
        <f t="shared" si="367"/>
        <v>1.5090664539173293</v>
      </c>
      <c r="EY91" s="10">
        <f t="shared" si="368"/>
        <v>1.5759685548683677</v>
      </c>
      <c r="EZ91" s="10">
        <f t="shared" si="369"/>
        <v>1.5706172434295507</v>
      </c>
      <c r="FA91" s="10">
        <f t="shared" si="370"/>
        <v>1.4281360008306709</v>
      </c>
      <c r="FB91" s="10">
        <f t="shared" si="371"/>
        <v>1.3556628396663051</v>
      </c>
      <c r="FC91" s="10">
        <f t="shared" si="372"/>
        <v>1.1785045344219425</v>
      </c>
      <c r="FD91" s="10">
        <f t="shared" si="373"/>
        <v>1.1454445765867849</v>
      </c>
      <c r="FE91" s="10">
        <f t="shared" si="374"/>
        <v>1.0968863433423293</v>
      </c>
      <c r="FF91" s="10">
        <f t="shared" si="375"/>
        <v>0.98825456194711059</v>
      </c>
      <c r="FG91" s="10">
        <f t="shared" si="376"/>
        <v>0.99311785024758237</v>
      </c>
      <c r="FH91" s="10">
        <f t="shared" si="377"/>
        <v>0.93757324279488685</v>
      </c>
      <c r="FI91" s="10">
        <f t="shared" si="378"/>
        <v>0.98640371278202466</v>
      </c>
      <c r="FJ91" s="10">
        <f t="shared" si="379"/>
        <v>0.99761693074236213</v>
      </c>
    </row>
    <row r="92" spans="2:166" x14ac:dyDescent="0.2">
      <c r="B92" t="str">
        <f t="shared" si="219"/>
        <v xml:space="preserve">      Aerospace</v>
      </c>
      <c r="C92" s="4"/>
      <c r="D92" s="4"/>
      <c r="E92" s="4"/>
      <c r="F92" s="4"/>
      <c r="G92" s="4">
        <f t="shared" si="220"/>
        <v>-1.4348462664714345</v>
      </c>
      <c r="H92" s="4">
        <f t="shared" si="221"/>
        <v>0.17804154302667463</v>
      </c>
      <c r="I92" s="4">
        <f t="shared" si="222"/>
        <v>1.4583333333333171</v>
      </c>
      <c r="J92" s="4">
        <f t="shared" si="223"/>
        <v>1.1091127098321163</v>
      </c>
      <c r="K92" s="4">
        <f t="shared" si="224"/>
        <v>-0.2673796791443861</v>
      </c>
      <c r="L92" s="4">
        <f t="shared" si="225"/>
        <v>-2.0734597156397916</v>
      </c>
      <c r="M92" s="4">
        <f t="shared" si="226"/>
        <v>-4.4001173364623059</v>
      </c>
      <c r="N92" s="4">
        <f t="shared" si="227"/>
        <v>-5.3661428994959852</v>
      </c>
      <c r="O92" s="4">
        <f t="shared" si="228"/>
        <v>-6.5832588620792549</v>
      </c>
      <c r="P92" s="4">
        <f t="shared" si="229"/>
        <v>-7.9552329098608539</v>
      </c>
      <c r="Q92" s="4">
        <f t="shared" si="230"/>
        <v>-8.4381712181650581</v>
      </c>
      <c r="R92" s="4">
        <f t="shared" si="231"/>
        <v>-11.7794486215539</v>
      </c>
      <c r="S92" s="4">
        <f t="shared" si="232"/>
        <v>-13.073979591836727</v>
      </c>
      <c r="T92" s="4">
        <f t="shared" si="233"/>
        <v>-12.224778179428197</v>
      </c>
      <c r="U92" s="4">
        <f t="shared" si="234"/>
        <v>-11.126005361930314</v>
      </c>
      <c r="V92" s="4">
        <f t="shared" si="235"/>
        <v>-6.1434659090909065</v>
      </c>
      <c r="W92" s="4">
        <f t="shared" si="236"/>
        <v>-3.8884812912692523</v>
      </c>
      <c r="X92" s="4">
        <f t="shared" si="237"/>
        <v>-3.7064769749157622</v>
      </c>
      <c r="Y92" s="4">
        <f t="shared" si="238"/>
        <v>-10.633484162895924</v>
      </c>
      <c r="Z92" s="4">
        <f t="shared" si="239"/>
        <v>-28.830874006810436</v>
      </c>
      <c r="AA92" s="4">
        <f t="shared" si="240"/>
        <v>-10.343511450381682</v>
      </c>
      <c r="AB92" s="4">
        <f t="shared" si="241"/>
        <v>-5.9875583203732541</v>
      </c>
      <c r="AC92" s="4">
        <f t="shared" si="242"/>
        <v>7.6371308016877526</v>
      </c>
      <c r="AD92" s="4">
        <f t="shared" si="243"/>
        <v>43.700159489633151</v>
      </c>
      <c r="AE92" s="4">
        <f t="shared" si="244"/>
        <v>21.626223925074495</v>
      </c>
      <c r="AF92" s="4">
        <f t="shared" si="245"/>
        <v>22.580645161290324</v>
      </c>
      <c r="AG92" s="4">
        <f t="shared" si="246"/>
        <v>22.265778126225033</v>
      </c>
      <c r="AH92" s="4">
        <f t="shared" si="247"/>
        <v>19.607843137254921</v>
      </c>
      <c r="AI92" s="4">
        <f t="shared" si="248"/>
        <v>13.125656282814147</v>
      </c>
      <c r="AJ92" s="4">
        <f t="shared" si="249"/>
        <v>10.020242914979761</v>
      </c>
      <c r="AK92" s="4">
        <f t="shared" si="250"/>
        <v>4.3924334722667213</v>
      </c>
      <c r="AL92" s="4">
        <f t="shared" si="251"/>
        <v>-1.3300340241262254</v>
      </c>
      <c r="AM92" s="4">
        <f t="shared" si="252"/>
        <v>-5.6930693069306866</v>
      </c>
      <c r="AN92" s="4">
        <f t="shared" si="253"/>
        <v>-11.192885617908633</v>
      </c>
      <c r="AO92" s="4">
        <f t="shared" si="254"/>
        <v>-15.386977886977871</v>
      </c>
      <c r="AP92" s="4">
        <f t="shared" si="255"/>
        <v>-17.021943573667699</v>
      </c>
      <c r="AQ92" s="4">
        <f t="shared" si="256"/>
        <v>-20.538057742782144</v>
      </c>
      <c r="AR92" s="4">
        <f t="shared" si="257"/>
        <v>-13.328729281767938</v>
      </c>
      <c r="AS92" s="4">
        <f t="shared" si="258"/>
        <v>-9.7277676950998213</v>
      </c>
      <c r="AT92" s="4">
        <f t="shared" si="259"/>
        <v>-6.1956932376275091</v>
      </c>
      <c r="AU92" s="4">
        <f t="shared" si="260"/>
        <v>2.9314616019818329</v>
      </c>
      <c r="AV92" s="4">
        <f t="shared" si="261"/>
        <v>-0.11952191235060639</v>
      </c>
      <c r="AW92" s="4">
        <f t="shared" si="262"/>
        <v>1.9702452754322364</v>
      </c>
      <c r="AX92" s="4">
        <f t="shared" si="263"/>
        <v>0.1610954490535832</v>
      </c>
      <c r="AY92" s="4">
        <f t="shared" si="264"/>
        <v>-7.9021259526674603</v>
      </c>
      <c r="AZ92" s="4">
        <f t="shared" si="265"/>
        <v>-11.647387315516555</v>
      </c>
      <c r="BA92" s="4">
        <f t="shared" si="266"/>
        <v>-16.048895899053626</v>
      </c>
      <c r="BB92" s="4">
        <f t="shared" si="267"/>
        <v>-16.646562123039821</v>
      </c>
      <c r="BC92" s="4">
        <f t="shared" si="268"/>
        <v>-14.329268292682929</v>
      </c>
      <c r="BD92" s="4">
        <f t="shared" si="269"/>
        <v>-14.13092550790067</v>
      </c>
      <c r="BE92" s="4">
        <f t="shared" si="270"/>
        <v>-13.574448097698454</v>
      </c>
      <c r="BF92" s="4">
        <f t="shared" si="271"/>
        <v>-13.362276893391211</v>
      </c>
      <c r="BG92" s="4">
        <f t="shared" si="272"/>
        <v>-10.574478901881035</v>
      </c>
      <c r="BH92" s="4">
        <f t="shared" si="273"/>
        <v>-8.0967402733964082</v>
      </c>
      <c r="BI92" s="4">
        <f t="shared" si="274"/>
        <v>-4.5108695652173907</v>
      </c>
      <c r="BJ92" s="4">
        <f t="shared" si="275"/>
        <v>-0.16703786191536452</v>
      </c>
      <c r="BK92" s="4">
        <f t="shared" si="276"/>
        <v>4.2637862421830652</v>
      </c>
      <c r="BL92" s="4">
        <f t="shared" si="277"/>
        <v>7.665903890160175</v>
      </c>
      <c r="BM92" s="4">
        <f t="shared" si="278"/>
        <v>2.4473534433693933</v>
      </c>
      <c r="BN92" s="4">
        <f t="shared" si="279"/>
        <v>10.875627440044621</v>
      </c>
      <c r="BO92" s="4">
        <f t="shared" si="280"/>
        <v>10.850599781897486</v>
      </c>
      <c r="BP92" s="4">
        <f t="shared" si="281"/>
        <v>9.4580233793836186</v>
      </c>
      <c r="BQ92" s="4">
        <f t="shared" si="282"/>
        <v>17.277777777777793</v>
      </c>
      <c r="BR92" s="4">
        <f t="shared" si="283"/>
        <v>8.8028169014084501</v>
      </c>
      <c r="BS92" s="4">
        <f t="shared" si="284"/>
        <v>8.6571569109690003</v>
      </c>
      <c r="BT92" s="4">
        <f t="shared" si="285"/>
        <v>8.9320388349514612</v>
      </c>
      <c r="BU92" s="4">
        <f t="shared" si="286"/>
        <v>9.1899573661771594</v>
      </c>
      <c r="BV92" s="4">
        <f t="shared" si="287"/>
        <v>8.7378640776699221</v>
      </c>
      <c r="BW92" s="4">
        <f t="shared" si="288"/>
        <v>8.2390221819828025</v>
      </c>
      <c r="BX92" s="4">
        <f t="shared" si="289"/>
        <v>7.1301247771835996</v>
      </c>
      <c r="BY92" s="4">
        <f t="shared" si="290"/>
        <v>5.7266811279826468</v>
      </c>
      <c r="BZ92" s="4">
        <f t="shared" si="291"/>
        <v>-6.4200680272109008</v>
      </c>
      <c r="CA92" s="4">
        <f t="shared" si="292"/>
        <v>1.3383521539104937</v>
      </c>
      <c r="CB92" s="4">
        <f t="shared" si="293"/>
        <v>-1.2895174708818624</v>
      </c>
      <c r="CC92" s="4">
        <f t="shared" si="294"/>
        <v>-3.9392695937628286</v>
      </c>
      <c r="CD92" s="4">
        <f t="shared" si="295"/>
        <v>5.4066333484779738</v>
      </c>
      <c r="CE92" s="4">
        <f t="shared" si="296"/>
        <v>-4.7874535699545913</v>
      </c>
      <c r="CF92" s="4">
        <f t="shared" si="297"/>
        <v>-3.4555415086388597</v>
      </c>
      <c r="CG92" s="4">
        <f t="shared" si="298"/>
        <v>-1.9222554463904307</v>
      </c>
      <c r="CH92" s="4">
        <f t="shared" si="299"/>
        <v>-8.6206896551721535E-2</v>
      </c>
      <c r="CI92" s="4">
        <f t="shared" si="300"/>
        <v>2.1239705244906704</v>
      </c>
      <c r="CJ92" s="4">
        <f t="shared" si="301"/>
        <v>5.6307289393278115</v>
      </c>
      <c r="CK92" s="4">
        <f t="shared" si="302"/>
        <v>9.1898954703832914</v>
      </c>
      <c r="CL92" s="4">
        <f t="shared" si="303"/>
        <v>10.785159620362395</v>
      </c>
      <c r="CM92" s="4">
        <f t="shared" si="304"/>
        <v>10.483870967741925</v>
      </c>
      <c r="CN92" s="4">
        <f t="shared" si="305"/>
        <v>9.256198347107425</v>
      </c>
      <c r="CO92" s="4">
        <f t="shared" si="306"/>
        <v>7.977662544874331</v>
      </c>
      <c r="CP92" s="4">
        <f t="shared" si="307"/>
        <v>6.8925233644859807</v>
      </c>
      <c r="CQ92" s="4">
        <f t="shared" si="308"/>
        <v>5.6857472147522126</v>
      </c>
      <c r="CR92" s="4">
        <f t="shared" si="309"/>
        <v>3.5930408472012232</v>
      </c>
      <c r="CS92" s="4">
        <f t="shared" si="310"/>
        <v>0.51717768747692183</v>
      </c>
      <c r="CT92" s="4">
        <f t="shared" si="311"/>
        <v>-2.0036429872495432</v>
      </c>
      <c r="CU92" s="4">
        <f t="shared" si="312"/>
        <v>-3.1261359505634356</v>
      </c>
      <c r="CV92" s="4">
        <f t="shared" si="313"/>
        <v>-2.8842643300474591</v>
      </c>
      <c r="CW92" s="4">
        <f t="shared" si="314"/>
        <v>-1.800808526277109</v>
      </c>
      <c r="CX92" s="4">
        <f t="shared" si="315"/>
        <v>-1.0780669144981436</v>
      </c>
      <c r="CY92" s="4">
        <f t="shared" si="316"/>
        <v>-0.52532833020637604</v>
      </c>
      <c r="CZ92" s="4">
        <f t="shared" si="317"/>
        <v>-0.52631578947368585</v>
      </c>
      <c r="DA92" s="4">
        <f t="shared" si="318"/>
        <v>-0.89820359281437279</v>
      </c>
      <c r="DB92" s="4">
        <f t="shared" si="319"/>
        <v>-1.0898158586997386</v>
      </c>
      <c r="DC92" s="4">
        <f t="shared" si="320"/>
        <v>-1.4711429649188923</v>
      </c>
      <c r="DD92" s="4">
        <f t="shared" si="321"/>
        <v>-2.3431594860166438</v>
      </c>
      <c r="DE92" s="4">
        <f t="shared" si="322"/>
        <v>-4.2673716012084579</v>
      </c>
      <c r="DF92" s="4">
        <f t="shared" si="323"/>
        <v>-6.3069908814589626</v>
      </c>
      <c r="DG92" s="4">
        <f t="shared" si="324"/>
        <v>-7.1975497702909674</v>
      </c>
      <c r="DH92" s="4">
        <f t="shared" si="325"/>
        <v>-8.2430340557275485</v>
      </c>
      <c r="DI92" s="4">
        <f t="shared" si="326"/>
        <v>-9.0335305719920989</v>
      </c>
      <c r="DJ92" s="4">
        <f t="shared" si="327"/>
        <v>-7.5020275750202758</v>
      </c>
      <c r="DK92" s="4">
        <f t="shared" si="328"/>
        <v>-5.5280528052805256</v>
      </c>
      <c r="DL92" s="4">
        <f t="shared" si="329"/>
        <v>-2.7414592998734721</v>
      </c>
      <c r="DM92" s="4">
        <f t="shared" si="330"/>
        <v>1.4310494362532511</v>
      </c>
      <c r="DN92" s="4">
        <f t="shared" si="331"/>
        <v>4.9978079789566143</v>
      </c>
      <c r="DO92" s="4">
        <f t="shared" si="332"/>
        <v>6.0262008733624528</v>
      </c>
      <c r="DP92" s="4">
        <f t="shared" si="333"/>
        <v>6.6348655680832813</v>
      </c>
      <c r="DQ92" s="4">
        <f t="shared" si="334"/>
        <v>5.7289439931594632</v>
      </c>
      <c r="DR92" s="4">
        <f t="shared" si="335"/>
        <v>3.1315240083507057</v>
      </c>
      <c r="DS92" s="4">
        <f t="shared" si="336"/>
        <v>1.8945634266886335</v>
      </c>
      <c r="DT92" s="4">
        <f t="shared" si="337"/>
        <v>-5.5713704758031728</v>
      </c>
      <c r="DU92" s="4">
        <f t="shared" si="338"/>
        <v>-13.950667205822887</v>
      </c>
      <c r="DV92" s="4">
        <f t="shared" si="339"/>
        <v>-19.352226720647757</v>
      </c>
      <c r="DW92" s="4">
        <f t="shared" si="340"/>
        <v>-22.554567502021015</v>
      </c>
      <c r="DX92" s="4">
        <f t="shared" si="341"/>
        <v>-19.164513350559865</v>
      </c>
      <c r="DY92" s="4">
        <f t="shared" si="342"/>
        <v>-12.687969924812027</v>
      </c>
      <c r="DZ92" s="4">
        <f t="shared" si="343"/>
        <v>-4.9196787148594439</v>
      </c>
      <c r="EA92" s="4">
        <f t="shared" si="344"/>
        <v>0.62630480167014113</v>
      </c>
      <c r="EB92" s="4">
        <f t="shared" si="345"/>
        <v>4.6883324453915742</v>
      </c>
      <c r="EC92" s="4">
        <f t="shared" si="346"/>
        <v>9.634015069967683</v>
      </c>
      <c r="ED92" s="4">
        <f t="shared" si="347"/>
        <v>10.031678986272441</v>
      </c>
      <c r="EE92" s="4">
        <f t="shared" si="348"/>
        <v>9.2323651452282043</v>
      </c>
      <c r="EF92" s="4">
        <f t="shared" si="349"/>
        <v>9.4147582697200924</v>
      </c>
      <c r="EG92" s="4">
        <f t="shared" si="350"/>
        <v>9.0819833087874446</v>
      </c>
      <c r="EH92" s="4">
        <f t="shared" si="351"/>
        <v>9.1650671785028734</v>
      </c>
      <c r="EI92" s="4">
        <f t="shared" si="352"/>
        <v>9.639126305792999</v>
      </c>
      <c r="EJ92" s="4">
        <f t="shared" si="353"/>
        <v>8.6511627906977075</v>
      </c>
      <c r="EK92" s="4">
        <f t="shared" si="354"/>
        <v>6.2106210621062141</v>
      </c>
      <c r="EL92" s="4">
        <f t="shared" si="355"/>
        <v>-9.5384615384615401</v>
      </c>
      <c r="EM92" s="4">
        <f t="shared" si="356"/>
        <v>-2.425292334343887</v>
      </c>
      <c r="EN92" s="10">
        <f t="shared" si="357"/>
        <v>-5.5351626712328965</v>
      </c>
      <c r="EO92" s="10">
        <f t="shared" si="358"/>
        <v>-5.3729194915254297</v>
      </c>
      <c r="EP92" s="10">
        <f t="shared" si="359"/>
        <v>9.2163556851312158</v>
      </c>
      <c r="EQ92" s="10">
        <f t="shared" si="360"/>
        <v>0.32093209054595562</v>
      </c>
      <c r="ER92" s="10">
        <f t="shared" si="361"/>
        <v>3.0185998214708798</v>
      </c>
      <c r="ES92" s="10">
        <f t="shared" si="362"/>
        <v>2.4445603618593603</v>
      </c>
      <c r="ET92" s="10">
        <f t="shared" si="363"/>
        <v>2.2291458284449339</v>
      </c>
      <c r="EU92" s="10">
        <f t="shared" si="364"/>
        <v>2.230020246606701</v>
      </c>
      <c r="EV92" s="10">
        <f t="shared" si="365"/>
        <v>2.1505206065164817</v>
      </c>
      <c r="EW92" s="10">
        <f t="shared" si="366"/>
        <v>2.1338793622319496</v>
      </c>
      <c r="EX92" s="10">
        <f t="shared" si="367"/>
        <v>2.2797648074127208</v>
      </c>
      <c r="EY92" s="10">
        <f t="shared" si="368"/>
        <v>2.284126150301069</v>
      </c>
      <c r="EZ92" s="10">
        <f t="shared" si="369"/>
        <v>2.2498339934837741</v>
      </c>
      <c r="FA92" s="10">
        <f t="shared" si="370"/>
        <v>1.9829242342013886</v>
      </c>
      <c r="FB92" s="10">
        <f t="shared" si="371"/>
        <v>1.8606772541993388</v>
      </c>
      <c r="FC92" s="10">
        <f t="shared" si="372"/>
        <v>1.5074180887632016</v>
      </c>
      <c r="FD92" s="10">
        <f t="shared" si="373"/>
        <v>1.3745114855539198</v>
      </c>
      <c r="FE92" s="10">
        <f t="shared" si="374"/>
        <v>1.1264810415725801</v>
      </c>
      <c r="FF92" s="10">
        <f t="shared" si="375"/>
        <v>0.7716898187397403</v>
      </c>
      <c r="FG92" s="10">
        <f t="shared" si="376"/>
        <v>0.7035943774974962</v>
      </c>
      <c r="FH92" s="10">
        <f t="shared" si="377"/>
        <v>0.53417405300013598</v>
      </c>
      <c r="FI92" s="10">
        <f t="shared" si="378"/>
        <v>0.59976687559391006</v>
      </c>
      <c r="FJ92" s="10">
        <f t="shared" si="379"/>
        <v>0.66466373402307433</v>
      </c>
    </row>
    <row r="93" spans="2:166" x14ac:dyDescent="0.2">
      <c r="B93" t="str">
        <f t="shared" si="219"/>
        <v xml:space="preserve"> Services providing</v>
      </c>
      <c r="C93" s="4"/>
      <c r="D93" s="4"/>
      <c r="E93" s="4"/>
      <c r="F93" s="4"/>
      <c r="G93" s="4">
        <f t="shared" si="220"/>
        <v>2.0709818890603637</v>
      </c>
      <c r="H93" s="4">
        <f t="shared" si="221"/>
        <v>1.5259818488474908</v>
      </c>
      <c r="I93" s="4">
        <f t="shared" si="222"/>
        <v>0.76538705583755196</v>
      </c>
      <c r="J93" s="4">
        <f t="shared" si="223"/>
        <v>1.1171629626684609</v>
      </c>
      <c r="K93" s="4">
        <f t="shared" si="224"/>
        <v>2.2437937619350423</v>
      </c>
      <c r="L93" s="4">
        <f t="shared" si="225"/>
        <v>1.8708962898504877</v>
      </c>
      <c r="M93" s="4">
        <f t="shared" si="226"/>
        <v>1.5270179857530763</v>
      </c>
      <c r="N93" s="4">
        <f t="shared" si="227"/>
        <v>2.1899819139734156</v>
      </c>
      <c r="O93" s="4">
        <f t="shared" si="228"/>
        <v>2.0077821011673436</v>
      </c>
      <c r="P93" s="4">
        <f t="shared" si="229"/>
        <v>2.7218015919239225</v>
      </c>
      <c r="Q93" s="4">
        <f t="shared" si="230"/>
        <v>4.3105787494670089</v>
      </c>
      <c r="R93" s="4">
        <f t="shared" si="231"/>
        <v>2.6162902543188205</v>
      </c>
      <c r="S93" s="4">
        <f t="shared" si="232"/>
        <v>2.7731156545620861</v>
      </c>
      <c r="T93" s="4">
        <f t="shared" si="233"/>
        <v>2.5816449954641607</v>
      </c>
      <c r="U93" s="4">
        <f t="shared" si="234"/>
        <v>1.4902077371883093</v>
      </c>
      <c r="V93" s="4">
        <f t="shared" si="235"/>
        <v>3.5619211878069601</v>
      </c>
      <c r="W93" s="4">
        <f t="shared" si="236"/>
        <v>3.2141929258063362</v>
      </c>
      <c r="X93" s="4">
        <f t="shared" si="237"/>
        <v>2.8003979512878141</v>
      </c>
      <c r="Y93" s="4">
        <f t="shared" si="238"/>
        <v>3.0355181252288643</v>
      </c>
      <c r="Z93" s="4">
        <f t="shared" si="239"/>
        <v>2.805836139169493</v>
      </c>
      <c r="AA93" s="4">
        <f t="shared" si="240"/>
        <v>3.2723219101729484</v>
      </c>
      <c r="AB93" s="4">
        <f t="shared" si="241"/>
        <v>3.4875802000071454</v>
      </c>
      <c r="AC93" s="4">
        <f t="shared" si="242"/>
        <v>3.6142009310920598</v>
      </c>
      <c r="AD93" s="4">
        <f t="shared" si="243"/>
        <v>3.9653472320045013</v>
      </c>
      <c r="AE93" s="4">
        <f t="shared" si="244"/>
        <v>3.4367491904314207</v>
      </c>
      <c r="AF93" s="4">
        <f t="shared" si="245"/>
        <v>4.8316708229426686</v>
      </c>
      <c r="AG93" s="4">
        <f t="shared" si="246"/>
        <v>4.585677047605996</v>
      </c>
      <c r="AH93" s="4">
        <f t="shared" si="247"/>
        <v>4.4339814375719655</v>
      </c>
      <c r="AI93" s="4">
        <f t="shared" si="248"/>
        <v>4.8306739379250008</v>
      </c>
      <c r="AJ93" s="4">
        <f t="shared" si="249"/>
        <v>4.3248422374202677</v>
      </c>
      <c r="AK93" s="4">
        <f t="shared" si="250"/>
        <v>4.5485849211294394</v>
      </c>
      <c r="AL93" s="4">
        <f t="shared" si="251"/>
        <v>4.521423242840017</v>
      </c>
      <c r="AM93" s="4">
        <f t="shared" si="252"/>
        <v>4.4539353264185788</v>
      </c>
      <c r="AN93" s="4">
        <f t="shared" si="253"/>
        <v>3.8035216620218026</v>
      </c>
      <c r="AO93" s="4">
        <f t="shared" si="254"/>
        <v>4.2095357590966165</v>
      </c>
      <c r="AP93" s="4">
        <f t="shared" si="255"/>
        <v>4.2110162916989768</v>
      </c>
      <c r="AQ93" s="4">
        <f t="shared" si="256"/>
        <v>4.273241515002435</v>
      </c>
      <c r="AR93" s="4">
        <f t="shared" si="257"/>
        <v>4.0455197241968444</v>
      </c>
      <c r="AS93" s="4">
        <f t="shared" si="258"/>
        <v>3.3562097405333891</v>
      </c>
      <c r="AT93" s="4">
        <f t="shared" si="259"/>
        <v>2.9658745756655502</v>
      </c>
      <c r="AU93" s="4">
        <f t="shared" si="260"/>
        <v>1.426970929889726</v>
      </c>
      <c r="AV93" s="4">
        <f t="shared" si="261"/>
        <v>0.37240125502158161</v>
      </c>
      <c r="AW93" s="4">
        <f t="shared" si="262"/>
        <v>-1.3309258234557642</v>
      </c>
      <c r="AX93" s="4">
        <f t="shared" si="263"/>
        <v>-3.1985655619179765</v>
      </c>
      <c r="AY93" s="4">
        <f t="shared" si="264"/>
        <v>-3.3864310214522297</v>
      </c>
      <c r="AZ93" s="4">
        <f t="shared" si="265"/>
        <v>-3.1142272860064435</v>
      </c>
      <c r="BA93" s="4">
        <f t="shared" si="266"/>
        <v>-1.4079102715466196</v>
      </c>
      <c r="BB93" s="4">
        <f t="shared" si="267"/>
        <v>-0.14041586998089217</v>
      </c>
      <c r="BC93" s="4">
        <f t="shared" si="268"/>
        <v>0.70704335529683249</v>
      </c>
      <c r="BD93" s="4">
        <f t="shared" si="269"/>
        <v>0.79604390302736583</v>
      </c>
      <c r="BE93" s="4">
        <f t="shared" si="270"/>
        <v>0.2365057030805584</v>
      </c>
      <c r="BF93" s="4">
        <f t="shared" si="271"/>
        <v>0.57142857142857828</v>
      </c>
      <c r="BG93" s="4">
        <f t="shared" si="272"/>
        <v>0.42423518164436125</v>
      </c>
      <c r="BH93" s="4">
        <f t="shared" si="273"/>
        <v>1.067966973794432</v>
      </c>
      <c r="BI93" s="4">
        <f t="shared" si="274"/>
        <v>1.173765008064076</v>
      </c>
      <c r="BJ93" s="4">
        <f t="shared" si="275"/>
        <v>1.308900523560208</v>
      </c>
      <c r="BK93" s="4">
        <f t="shared" si="276"/>
        <v>1.6183732968405806</v>
      </c>
      <c r="BL93" s="4">
        <f t="shared" si="277"/>
        <v>1.7788959597454523</v>
      </c>
      <c r="BM93" s="4">
        <f t="shared" si="278"/>
        <v>2.2848708487084535</v>
      </c>
      <c r="BN93" s="4">
        <f t="shared" si="279"/>
        <v>2.3373267559314126</v>
      </c>
      <c r="BO93" s="4">
        <f t="shared" si="280"/>
        <v>2.5206393816968209</v>
      </c>
      <c r="BP93" s="4">
        <f t="shared" si="281"/>
        <v>2.4283138486593359</v>
      </c>
      <c r="BQ93" s="4">
        <f t="shared" si="282"/>
        <v>2.2944385119339605</v>
      </c>
      <c r="BR93" s="4">
        <f t="shared" si="283"/>
        <v>2.166303225066013</v>
      </c>
      <c r="BS93" s="4">
        <f t="shared" si="284"/>
        <v>2.5814557811473904</v>
      </c>
      <c r="BT93" s="4">
        <f t="shared" si="285"/>
        <v>2.5070270577212561</v>
      </c>
      <c r="BU93" s="4">
        <f t="shared" si="286"/>
        <v>2.4658616408982814</v>
      </c>
      <c r="BV93" s="4">
        <f t="shared" si="287"/>
        <v>2.6455472238604338</v>
      </c>
      <c r="BW93" s="4">
        <f t="shared" si="288"/>
        <v>2.5220610750772421</v>
      </c>
      <c r="BX93" s="4">
        <f t="shared" si="289"/>
        <v>2.0911810325725533</v>
      </c>
      <c r="BY93" s="4">
        <f t="shared" si="290"/>
        <v>1.9632138333609106</v>
      </c>
      <c r="BZ93" s="4">
        <f t="shared" si="291"/>
        <v>0.34747872718818851</v>
      </c>
      <c r="CA93" s="4">
        <f t="shared" si="292"/>
        <v>-1.7784897770778407</v>
      </c>
      <c r="CB93" s="4">
        <f t="shared" si="293"/>
        <v>-3.5106758186602915</v>
      </c>
      <c r="CC93" s="4">
        <f t="shared" si="294"/>
        <v>-4.5502416893953734</v>
      </c>
      <c r="CD93" s="4">
        <f t="shared" si="295"/>
        <v>-3.967171992583729</v>
      </c>
      <c r="CE93" s="4">
        <f t="shared" si="296"/>
        <v>-2.8971084204124753</v>
      </c>
      <c r="CF93" s="4">
        <f t="shared" si="297"/>
        <v>-0.62702094756080795</v>
      </c>
      <c r="CG93" s="4">
        <f t="shared" si="298"/>
        <v>0.26028404911444536</v>
      </c>
      <c r="CH93" s="4">
        <f t="shared" si="299"/>
        <v>1.2208625535901962</v>
      </c>
      <c r="CI93" s="4">
        <f t="shared" si="300"/>
        <v>1.8305528668223214</v>
      </c>
      <c r="CJ93" s="4">
        <f t="shared" si="301"/>
        <v>1.7203327485710851</v>
      </c>
      <c r="CK93" s="4">
        <f t="shared" si="302"/>
        <v>1.8144364806140345</v>
      </c>
      <c r="CL93" s="4">
        <f t="shared" si="303"/>
        <v>1.6577375108692838</v>
      </c>
      <c r="CM93" s="4">
        <f t="shared" si="304"/>
        <v>1.8954960999748138</v>
      </c>
      <c r="CN93" s="4">
        <f t="shared" si="305"/>
        <v>2.1557719054242197</v>
      </c>
      <c r="CO93" s="4">
        <f t="shared" si="306"/>
        <v>2.0481693966353687</v>
      </c>
      <c r="CP93" s="4">
        <f t="shared" si="307"/>
        <v>2.4695105126648631</v>
      </c>
      <c r="CQ93" s="4">
        <f t="shared" si="308"/>
        <v>2.5406755014130145</v>
      </c>
      <c r="CR93" s="4">
        <f t="shared" si="309"/>
        <v>2.407079646017718</v>
      </c>
      <c r="CS93" s="4">
        <f t="shared" si="310"/>
        <v>2.7756653992395242</v>
      </c>
      <c r="CT93" s="4">
        <f t="shared" si="311"/>
        <v>2.9162290976654015</v>
      </c>
      <c r="CU93" s="4">
        <f t="shared" si="312"/>
        <v>3.0235731677949351</v>
      </c>
      <c r="CV93" s="4">
        <f t="shared" si="313"/>
        <v>2.6350075779733473</v>
      </c>
      <c r="CW93" s="4">
        <f t="shared" si="314"/>
        <v>3.0733047936155833</v>
      </c>
      <c r="CX93" s="4">
        <f t="shared" si="315"/>
        <v>2.6295133437990836</v>
      </c>
      <c r="CY93" s="4">
        <f t="shared" si="316"/>
        <v>2.5660338155468532</v>
      </c>
      <c r="CZ93" s="4">
        <f t="shared" si="317"/>
        <v>3.1917098445595871</v>
      </c>
      <c r="DA93" s="4">
        <f t="shared" si="318"/>
        <v>3.1585694141776699</v>
      </c>
      <c r="DB93" s="4">
        <f t="shared" si="319"/>
        <v>3.3906947100063478</v>
      </c>
      <c r="DC93" s="4">
        <f t="shared" si="320"/>
        <v>3.5704337697196831</v>
      </c>
      <c r="DD93" s="4">
        <f t="shared" si="321"/>
        <v>3.775858606145821</v>
      </c>
      <c r="DE93" s="4">
        <f t="shared" si="322"/>
        <v>3.5365459651564457</v>
      </c>
      <c r="DF93" s="4">
        <f t="shared" si="323"/>
        <v>3.484157317223513</v>
      </c>
      <c r="DG93" s="4">
        <f t="shared" si="324"/>
        <v>3.3519962837094353</v>
      </c>
      <c r="DH93" s="4">
        <f t="shared" si="325"/>
        <v>3.2586607315656879</v>
      </c>
      <c r="DI93" s="4">
        <f t="shared" si="326"/>
        <v>3.0700912145943393</v>
      </c>
      <c r="DJ93" s="4">
        <f t="shared" si="327"/>
        <v>2.9260388867708986</v>
      </c>
      <c r="DK93" s="4">
        <f t="shared" si="328"/>
        <v>2.897899318697994</v>
      </c>
      <c r="DL93" s="4">
        <f t="shared" si="329"/>
        <v>2.2421104420964344</v>
      </c>
      <c r="DM93" s="4">
        <f t="shared" si="330"/>
        <v>2.0517478283145874</v>
      </c>
      <c r="DN93" s="4">
        <f t="shared" si="331"/>
        <v>2.0696360774145939</v>
      </c>
      <c r="DO93" s="4">
        <f t="shared" si="332"/>
        <v>1.7334528818079287</v>
      </c>
      <c r="DP93" s="4">
        <f t="shared" si="333"/>
        <v>2.1883593033913629</v>
      </c>
      <c r="DQ93" s="4">
        <f t="shared" si="334"/>
        <v>2.722501141031497</v>
      </c>
      <c r="DR93" s="4">
        <f t="shared" si="335"/>
        <v>2.5969607620775381</v>
      </c>
      <c r="DS93" s="4">
        <f t="shared" si="336"/>
        <v>2.467740842014865</v>
      </c>
      <c r="DT93" s="4">
        <f t="shared" si="337"/>
        <v>-10.137907837201466</v>
      </c>
      <c r="DU93" s="4">
        <f t="shared" si="338"/>
        <v>-7.6600093306378181</v>
      </c>
      <c r="DV93" s="4">
        <f t="shared" si="339"/>
        <v>-6.9901624848015871</v>
      </c>
      <c r="DW93" s="4">
        <f t="shared" si="340"/>
        <v>-7.2381624506539293</v>
      </c>
      <c r="DX93" s="4">
        <f t="shared" si="341"/>
        <v>6.7325447921345427</v>
      </c>
      <c r="DY93" s="4">
        <f t="shared" si="342"/>
        <v>5.4492962829303604</v>
      </c>
      <c r="DZ93" s="4">
        <f t="shared" si="343"/>
        <v>6.3270981389489611</v>
      </c>
      <c r="EA93" s="4">
        <f t="shared" si="344"/>
        <v>6.7782506359810757</v>
      </c>
      <c r="EB93" s="4">
        <f t="shared" si="345"/>
        <v>5.8940428317591165</v>
      </c>
      <c r="EC93" s="4">
        <f t="shared" si="346"/>
        <v>4.5448323066392904</v>
      </c>
      <c r="ED93" s="4">
        <f t="shared" si="347"/>
        <v>2.2063261428411751</v>
      </c>
      <c r="EE93" s="4">
        <f t="shared" si="348"/>
        <v>1.9482543640897854</v>
      </c>
      <c r="EF93" s="4">
        <f t="shared" si="349"/>
        <v>1.3092530854657225</v>
      </c>
      <c r="EG93" s="4">
        <f t="shared" si="350"/>
        <v>-0.1571297629959445</v>
      </c>
      <c r="EH93" s="4">
        <f t="shared" si="351"/>
        <v>0.17497047373256081</v>
      </c>
      <c r="EI93" s="4">
        <f t="shared" si="352"/>
        <v>0.64865573197629978</v>
      </c>
      <c r="EJ93" s="4">
        <f t="shared" si="353"/>
        <v>0.93056705749030577</v>
      </c>
      <c r="EK93" s="4">
        <f t="shared" si="354"/>
        <v>1.5672131147540957</v>
      </c>
      <c r="EL93" s="4">
        <f t="shared" si="355"/>
        <v>1.1506047770839745</v>
      </c>
      <c r="EM93" s="4">
        <f t="shared" si="356"/>
        <v>0.8202412984984031</v>
      </c>
      <c r="EN93" s="10">
        <f t="shared" si="357"/>
        <v>0.55735970461858741</v>
      </c>
      <c r="EO93" s="10">
        <f t="shared" si="358"/>
        <v>0.39492543095098753</v>
      </c>
      <c r="EP93" s="10">
        <f t="shared" si="359"/>
        <v>0.82341513954542478</v>
      </c>
      <c r="EQ93" s="10">
        <f t="shared" si="360"/>
        <v>0.68976798243725046</v>
      </c>
      <c r="ER93" s="10">
        <f t="shared" si="361"/>
        <v>0.54967530313307922</v>
      </c>
      <c r="ES93" s="10">
        <f t="shared" si="362"/>
        <v>0.47922305672543075</v>
      </c>
      <c r="ET93" s="10">
        <f t="shared" si="363"/>
        <v>0.56762422479923469</v>
      </c>
      <c r="EU93" s="10">
        <f t="shared" si="364"/>
        <v>0.59406854873875758</v>
      </c>
      <c r="EV93" s="10">
        <f t="shared" si="365"/>
        <v>0.64366546565324256</v>
      </c>
      <c r="EW93" s="10">
        <f t="shared" si="366"/>
        <v>0.72065429778127577</v>
      </c>
      <c r="EX93" s="10">
        <f t="shared" si="367"/>
        <v>0.69897959835334422</v>
      </c>
      <c r="EY93" s="10">
        <f t="shared" si="368"/>
        <v>0.74565877043117901</v>
      </c>
      <c r="EZ93" s="10">
        <f t="shared" si="369"/>
        <v>0.87558427984066878</v>
      </c>
      <c r="FA93" s="10">
        <f t="shared" si="370"/>
        <v>0.9889250309297104</v>
      </c>
      <c r="FB93" s="10">
        <f t="shared" si="371"/>
        <v>1.1263325255787215</v>
      </c>
      <c r="FC93" s="10">
        <f t="shared" si="372"/>
        <v>1.2409697179850188</v>
      </c>
      <c r="FD93" s="10">
        <f t="shared" si="373"/>
        <v>1.3133035402150384</v>
      </c>
      <c r="FE93" s="10">
        <f t="shared" si="374"/>
        <v>1.3762732084475315</v>
      </c>
      <c r="FF93" s="10">
        <f t="shared" si="375"/>
        <v>1.4148739557457546</v>
      </c>
      <c r="FG93" s="10">
        <f t="shared" si="376"/>
        <v>1.4550100031937685</v>
      </c>
      <c r="FH93" s="10">
        <f t="shared" si="377"/>
        <v>1.5011354590854786</v>
      </c>
      <c r="FI93" s="10">
        <f t="shared" si="378"/>
        <v>1.5108322238876815</v>
      </c>
      <c r="FJ93" s="10">
        <f t="shared" si="379"/>
        <v>1.4579004650242311</v>
      </c>
    </row>
    <row r="94" spans="2:166" x14ac:dyDescent="0.2">
      <c r="B94" t="str">
        <f t="shared" si="219"/>
        <v xml:space="preserve">   Wholesale and retail trade</v>
      </c>
      <c r="C94" s="4"/>
      <c r="D94" s="4"/>
      <c r="E94" s="4"/>
      <c r="F94" s="4"/>
      <c r="G94" s="4">
        <f t="shared" si="220"/>
        <v>-0.50953010001887344</v>
      </c>
      <c r="H94" s="4">
        <f t="shared" si="221"/>
        <v>-0.60365968685153204</v>
      </c>
      <c r="I94" s="4">
        <f t="shared" si="222"/>
        <v>-1.2415349887133109</v>
      </c>
      <c r="J94" s="4">
        <f t="shared" si="223"/>
        <v>-2.6403867608776554</v>
      </c>
      <c r="K94" s="4">
        <f t="shared" si="224"/>
        <v>0.32245827010624062</v>
      </c>
      <c r="L94" s="4">
        <f t="shared" si="225"/>
        <v>0.36059973429494185</v>
      </c>
      <c r="M94" s="4">
        <f t="shared" si="226"/>
        <v>0.22857142857142243</v>
      </c>
      <c r="N94" s="4">
        <f t="shared" si="227"/>
        <v>0.74484339190219462</v>
      </c>
      <c r="O94" s="4">
        <f t="shared" si="228"/>
        <v>0.15125732652674362</v>
      </c>
      <c r="P94" s="4">
        <f t="shared" si="229"/>
        <v>0.34039334341906535</v>
      </c>
      <c r="Q94" s="4">
        <f t="shared" si="230"/>
        <v>2.9266438616495583</v>
      </c>
      <c r="R94" s="4">
        <f t="shared" si="231"/>
        <v>0.90995260663508937</v>
      </c>
      <c r="S94" s="4">
        <f t="shared" si="232"/>
        <v>0.88729469511044101</v>
      </c>
      <c r="T94" s="4">
        <f t="shared" si="233"/>
        <v>1.1307953260459858</v>
      </c>
      <c r="U94" s="4">
        <f t="shared" si="234"/>
        <v>0.1477104874446189</v>
      </c>
      <c r="V94" s="4">
        <f t="shared" si="235"/>
        <v>2.2167950403907621</v>
      </c>
      <c r="W94" s="4">
        <f t="shared" si="236"/>
        <v>2.6571856287425311</v>
      </c>
      <c r="X94" s="4">
        <f t="shared" si="237"/>
        <v>2.6835631755497413</v>
      </c>
      <c r="Y94" s="4">
        <f t="shared" si="238"/>
        <v>2.710176991150437</v>
      </c>
      <c r="Z94" s="4">
        <f t="shared" si="239"/>
        <v>3.2346995037676685</v>
      </c>
      <c r="AA94" s="4">
        <f t="shared" si="240"/>
        <v>4.2107181917608205</v>
      </c>
      <c r="AB94" s="4">
        <f t="shared" si="241"/>
        <v>4.3920145190562865</v>
      </c>
      <c r="AC94" s="4">
        <f t="shared" si="242"/>
        <v>3.7874708310895899</v>
      </c>
      <c r="AD94" s="4">
        <f t="shared" si="243"/>
        <v>3.6496350364963792</v>
      </c>
      <c r="AE94" s="4">
        <f t="shared" si="244"/>
        <v>1.6092356130837926</v>
      </c>
      <c r="AF94" s="4">
        <f t="shared" si="245"/>
        <v>3.4596662030597969</v>
      </c>
      <c r="AG94" s="4">
        <f t="shared" si="246"/>
        <v>3.7530266343825502</v>
      </c>
      <c r="AH94" s="4">
        <f t="shared" si="247"/>
        <v>4.6204053589831595</v>
      </c>
      <c r="AI94" s="4">
        <f t="shared" si="248"/>
        <v>4.8889653985195292</v>
      </c>
      <c r="AJ94" s="4">
        <f t="shared" si="249"/>
        <v>3.4952108889262368</v>
      </c>
      <c r="AK94" s="4">
        <f t="shared" si="250"/>
        <v>3.5172528754792376</v>
      </c>
      <c r="AL94" s="4">
        <f t="shared" si="251"/>
        <v>3.6611393859793173</v>
      </c>
      <c r="AM94" s="4">
        <f t="shared" si="252"/>
        <v>4.5133760052519234</v>
      </c>
      <c r="AN94" s="4">
        <f t="shared" si="253"/>
        <v>3.7830816691021063</v>
      </c>
      <c r="AO94" s="4">
        <f t="shared" si="254"/>
        <v>4.3156199677939044</v>
      </c>
      <c r="AP94" s="4">
        <f t="shared" si="255"/>
        <v>3.7852391510927896</v>
      </c>
      <c r="AQ94" s="4">
        <f t="shared" si="256"/>
        <v>3.8630653266331638</v>
      </c>
      <c r="AR94" s="4">
        <f t="shared" si="257"/>
        <v>3.8642052565707408</v>
      </c>
      <c r="AS94" s="4">
        <f t="shared" si="258"/>
        <v>2.3927138005557014</v>
      </c>
      <c r="AT94" s="4">
        <f t="shared" si="259"/>
        <v>1.8159621547382931</v>
      </c>
      <c r="AU94" s="4">
        <f t="shared" si="260"/>
        <v>0.31750831569397064</v>
      </c>
      <c r="AV94" s="4">
        <f t="shared" si="261"/>
        <v>-1.2050007531254847</v>
      </c>
      <c r="AW94" s="4">
        <f t="shared" si="262"/>
        <v>-2.9398462234283107</v>
      </c>
      <c r="AX94" s="4">
        <f t="shared" si="263"/>
        <v>-6.0551558752997447</v>
      </c>
      <c r="AY94" s="4">
        <f t="shared" si="264"/>
        <v>-7.565938206480749</v>
      </c>
      <c r="AZ94" s="4">
        <f t="shared" si="265"/>
        <v>-8.0042689434364878</v>
      </c>
      <c r="BA94" s="4">
        <f t="shared" si="266"/>
        <v>-3.3240136688412525</v>
      </c>
      <c r="BB94" s="4">
        <f t="shared" si="267"/>
        <v>-1.3560944479898085</v>
      </c>
      <c r="BC94" s="4">
        <f t="shared" si="268"/>
        <v>0.89678786890590168</v>
      </c>
      <c r="BD94" s="4">
        <f t="shared" si="269"/>
        <v>1.9224395094464608</v>
      </c>
      <c r="BE94" s="4">
        <f t="shared" si="270"/>
        <v>-0.93187660668380135</v>
      </c>
      <c r="BF94" s="4">
        <f t="shared" si="271"/>
        <v>-0.30729419375706835</v>
      </c>
      <c r="BG94" s="4">
        <f t="shared" si="272"/>
        <v>-0.40400775694892088</v>
      </c>
      <c r="BH94" s="4">
        <f t="shared" si="273"/>
        <v>0.76422764227641604</v>
      </c>
      <c r="BI94" s="4">
        <f t="shared" si="274"/>
        <v>0.37301329873500322</v>
      </c>
      <c r="BJ94" s="4">
        <f t="shared" si="275"/>
        <v>0.38935756002593802</v>
      </c>
      <c r="BK94" s="4">
        <f t="shared" si="276"/>
        <v>0.9248742495537865</v>
      </c>
      <c r="BL94" s="4">
        <f t="shared" si="277"/>
        <v>1.0973051476521167</v>
      </c>
      <c r="BM94" s="4">
        <f t="shared" si="278"/>
        <v>1.9389238972370437</v>
      </c>
      <c r="BN94" s="4">
        <f t="shared" si="279"/>
        <v>2.4563671622495509</v>
      </c>
      <c r="BO94" s="4">
        <f t="shared" si="280"/>
        <v>2.2025723472668624</v>
      </c>
      <c r="BP94" s="4">
        <f t="shared" si="281"/>
        <v>1.58020750199519</v>
      </c>
      <c r="BQ94" s="4">
        <f t="shared" si="282"/>
        <v>1.0302742114439711</v>
      </c>
      <c r="BR94" s="4">
        <f t="shared" si="283"/>
        <v>0.37854889589903351</v>
      </c>
      <c r="BS94" s="4">
        <f t="shared" si="284"/>
        <v>1.3371086990718872</v>
      </c>
      <c r="BT94" s="4">
        <f t="shared" si="285"/>
        <v>1.5399120050282988</v>
      </c>
      <c r="BU94" s="4">
        <f t="shared" si="286"/>
        <v>1.8512707875745216</v>
      </c>
      <c r="BV94" s="4">
        <f t="shared" si="287"/>
        <v>2.4512884978001193</v>
      </c>
      <c r="BW94" s="4">
        <f t="shared" si="288"/>
        <v>2.3439925488978552</v>
      </c>
      <c r="BX94" s="4">
        <f t="shared" si="289"/>
        <v>1.20705663881151</v>
      </c>
      <c r="BY94" s="4">
        <f t="shared" si="290"/>
        <v>0.72396796056684032</v>
      </c>
      <c r="BZ94" s="4">
        <f t="shared" si="291"/>
        <v>-1.7177914110429349</v>
      </c>
      <c r="CA94" s="4">
        <f t="shared" si="292"/>
        <v>-5.3844987107538049</v>
      </c>
      <c r="CB94" s="4">
        <f t="shared" si="293"/>
        <v>-6.8654434250764567</v>
      </c>
      <c r="CC94" s="4">
        <f t="shared" si="294"/>
        <v>-7.5393791099556573</v>
      </c>
      <c r="CD94" s="4">
        <f t="shared" si="295"/>
        <v>-6.7883895131086174</v>
      </c>
      <c r="CE94" s="4">
        <f t="shared" si="296"/>
        <v>-5.530618788073105</v>
      </c>
      <c r="CF94" s="4">
        <f t="shared" si="297"/>
        <v>-2.840256115580353</v>
      </c>
      <c r="CG94" s="4">
        <f t="shared" si="298"/>
        <v>-2.2659609659278823</v>
      </c>
      <c r="CH94" s="4">
        <f t="shared" si="299"/>
        <v>-0.48551816507618195</v>
      </c>
      <c r="CI94" s="4">
        <f t="shared" si="300"/>
        <v>1.1708807059222615</v>
      </c>
      <c r="CJ94" s="4">
        <f t="shared" si="301"/>
        <v>1.2842176410949646</v>
      </c>
      <c r="CK94" s="4">
        <f t="shared" si="302"/>
        <v>1.5061770181079792</v>
      </c>
      <c r="CL94" s="4">
        <f t="shared" si="303"/>
        <v>0.80753701211306872</v>
      </c>
      <c r="CM94" s="4">
        <f t="shared" si="304"/>
        <v>1.0566923851056842</v>
      </c>
      <c r="CN94" s="4">
        <f t="shared" si="305"/>
        <v>1.4514514514514465</v>
      </c>
      <c r="CO94" s="4">
        <f t="shared" si="306"/>
        <v>1.9673224408135903</v>
      </c>
      <c r="CP94" s="4">
        <f t="shared" si="307"/>
        <v>2.4198931909211963</v>
      </c>
      <c r="CQ94" s="4">
        <f t="shared" si="308"/>
        <v>2.7883817427385882</v>
      </c>
      <c r="CR94" s="4">
        <f t="shared" si="309"/>
        <v>2.5160335471139827</v>
      </c>
      <c r="CS94" s="4">
        <f t="shared" si="310"/>
        <v>2.6651406147809142</v>
      </c>
      <c r="CT94" s="4">
        <f t="shared" si="311"/>
        <v>3.2263320840801857</v>
      </c>
      <c r="CU94" s="4">
        <f t="shared" si="312"/>
        <v>2.7288874535765784</v>
      </c>
      <c r="CV94" s="4">
        <f t="shared" si="313"/>
        <v>1.9570099454603529</v>
      </c>
      <c r="CW94" s="4">
        <f t="shared" si="314"/>
        <v>2.1022455805064455</v>
      </c>
      <c r="CX94" s="4">
        <f t="shared" si="315"/>
        <v>1.4364640883977708</v>
      </c>
      <c r="CY94" s="4">
        <f t="shared" si="316"/>
        <v>1.8390443256837585</v>
      </c>
      <c r="CZ94" s="4">
        <f t="shared" si="317"/>
        <v>2.4701069855254998</v>
      </c>
      <c r="DA94" s="4">
        <f t="shared" si="318"/>
        <v>2.2305412572141803</v>
      </c>
      <c r="DB94" s="4">
        <f t="shared" si="319"/>
        <v>1.8362900715841901</v>
      </c>
      <c r="DC94" s="4">
        <f t="shared" si="320"/>
        <v>1.1575860472295085</v>
      </c>
      <c r="DD94" s="4">
        <f t="shared" si="321"/>
        <v>1.2283126055581128</v>
      </c>
      <c r="DE94" s="4">
        <f t="shared" si="322"/>
        <v>0.65608788526090311</v>
      </c>
      <c r="DF94" s="4">
        <f t="shared" si="323"/>
        <v>1.054400977995118</v>
      </c>
      <c r="DG94" s="4">
        <f t="shared" si="324"/>
        <v>1.3732072017088814</v>
      </c>
      <c r="DH94" s="4">
        <f t="shared" si="325"/>
        <v>1.0465645381465105</v>
      </c>
      <c r="DI94" s="4">
        <f t="shared" si="326"/>
        <v>1.1520388055176634</v>
      </c>
      <c r="DJ94" s="4">
        <f t="shared" si="327"/>
        <v>0.71072130651745891</v>
      </c>
      <c r="DK94" s="4">
        <f t="shared" si="328"/>
        <v>0.76760987357011867</v>
      </c>
      <c r="DL94" s="4">
        <f t="shared" si="329"/>
        <v>-3.0021014710279736E-2</v>
      </c>
      <c r="DM94" s="4">
        <f t="shared" si="330"/>
        <v>-0.17982916229583035</v>
      </c>
      <c r="DN94" s="4">
        <f t="shared" si="331"/>
        <v>-0.55555555555555358</v>
      </c>
      <c r="DO94" s="4">
        <f t="shared" si="332"/>
        <v>-8.9619118745309923E-2</v>
      </c>
      <c r="DP94" s="4">
        <f t="shared" si="333"/>
        <v>-0.7057057057056948</v>
      </c>
      <c r="DQ94" s="4">
        <f t="shared" si="334"/>
        <v>-1.3661612370514886</v>
      </c>
      <c r="DR94" s="4">
        <f t="shared" si="335"/>
        <v>-1.0418239468518831</v>
      </c>
      <c r="DS94" s="4">
        <f t="shared" si="336"/>
        <v>-2.0780385707878657</v>
      </c>
      <c r="DT94" s="4">
        <f t="shared" si="337"/>
        <v>-12.27884469983367</v>
      </c>
      <c r="DU94" s="4">
        <f t="shared" si="338"/>
        <v>-5.9512937595129323</v>
      </c>
      <c r="DV94" s="4">
        <f t="shared" si="339"/>
        <v>-3.9670430271589785</v>
      </c>
      <c r="DW94" s="4">
        <f t="shared" si="340"/>
        <v>-2.7022900763358559</v>
      </c>
      <c r="DX94" s="4">
        <f t="shared" si="341"/>
        <v>11.808308912256503</v>
      </c>
      <c r="DY94" s="4">
        <f t="shared" si="342"/>
        <v>5.5834277391163534</v>
      </c>
      <c r="DZ94" s="4">
        <f t="shared" si="343"/>
        <v>4.4486812837623013</v>
      </c>
      <c r="EA94" s="4">
        <f t="shared" si="344"/>
        <v>-0.36089753648206324</v>
      </c>
      <c r="EB94" s="4">
        <f t="shared" si="345"/>
        <v>-1.9272278754239869</v>
      </c>
      <c r="EC94" s="4">
        <f t="shared" si="346"/>
        <v>-2.1919068056407198</v>
      </c>
      <c r="ED94" s="4">
        <f t="shared" si="347"/>
        <v>-3.7115911165196191</v>
      </c>
      <c r="EE94" s="4">
        <f t="shared" si="348"/>
        <v>1.1338582677165476</v>
      </c>
      <c r="EF94" s="4">
        <f t="shared" si="349"/>
        <v>0.83320232667820626</v>
      </c>
      <c r="EG94" s="4">
        <f t="shared" si="350"/>
        <v>-0.43880269550227169</v>
      </c>
      <c r="EH94" s="4">
        <f t="shared" si="351"/>
        <v>-0.36334913112164857</v>
      </c>
      <c r="EI94" s="4">
        <f t="shared" si="352"/>
        <v>-1.4637184677670168</v>
      </c>
      <c r="EJ94" s="4">
        <f t="shared" si="353"/>
        <v>-1.153726223885243</v>
      </c>
      <c r="EK94" s="4">
        <f t="shared" si="354"/>
        <v>-0.62962379977961058</v>
      </c>
      <c r="EL94" s="4">
        <f t="shared" si="355"/>
        <v>-0.82448073569049152</v>
      </c>
      <c r="EM94" s="4">
        <f t="shared" si="356"/>
        <v>-0.3950695322376907</v>
      </c>
      <c r="EN94" s="10">
        <f t="shared" si="357"/>
        <v>-0.44012618296531691</v>
      </c>
      <c r="EO94" s="10">
        <f t="shared" si="358"/>
        <v>-6.3028670996367886E-2</v>
      </c>
      <c r="EP94" s="10">
        <f t="shared" si="359"/>
        <v>0.9780335731414791</v>
      </c>
      <c r="EQ94" s="10">
        <f t="shared" si="360"/>
        <v>0.47605901951452978</v>
      </c>
      <c r="ER94" s="10">
        <f t="shared" si="361"/>
        <v>0.60436343173488893</v>
      </c>
      <c r="ES94" s="10">
        <f t="shared" si="362"/>
        <v>1.1201103943068169</v>
      </c>
      <c r="ET94" s="10">
        <f t="shared" si="363"/>
        <v>1.3279237310676706</v>
      </c>
      <c r="EU94" s="10">
        <f t="shared" si="364"/>
        <v>1.4470853177779963</v>
      </c>
      <c r="EV94" s="10">
        <f t="shared" si="365"/>
        <v>1.4482120687016042</v>
      </c>
      <c r="EW94" s="10">
        <f t="shared" si="366"/>
        <v>1.128628683937416</v>
      </c>
      <c r="EX94" s="10">
        <f t="shared" si="367"/>
        <v>0.78327513066303034</v>
      </c>
      <c r="EY94" s="10">
        <f t="shared" si="368"/>
        <v>4.7115407064968196E-2</v>
      </c>
      <c r="EZ94" s="10">
        <f t="shared" si="369"/>
        <v>-0.15162500937178081</v>
      </c>
      <c r="FA94" s="10">
        <f t="shared" si="370"/>
        <v>-0.14066077549890199</v>
      </c>
      <c r="FB94" s="10">
        <f t="shared" si="371"/>
        <v>5.8091402100401979E-2</v>
      </c>
      <c r="FC94" s="10">
        <f t="shared" si="372"/>
        <v>0.52890025432206222</v>
      </c>
      <c r="FD94" s="10">
        <f t="shared" si="373"/>
        <v>0.63199957838711018</v>
      </c>
      <c r="FE94" s="10">
        <f t="shared" si="374"/>
        <v>0.61973263349350827</v>
      </c>
      <c r="FF94" s="10">
        <f t="shared" si="375"/>
        <v>0.5733718401215171</v>
      </c>
      <c r="FG94" s="10">
        <f t="shared" si="376"/>
        <v>0.59051270468188921</v>
      </c>
      <c r="FH94" s="10">
        <f t="shared" si="377"/>
        <v>0.5631928101152317</v>
      </c>
      <c r="FI94" s="10">
        <f t="shared" si="378"/>
        <v>0.56801774118309112</v>
      </c>
      <c r="FJ94" s="10">
        <f t="shared" si="379"/>
        <v>0.52397714226555259</v>
      </c>
    </row>
    <row r="95" spans="2:166" x14ac:dyDescent="0.2">
      <c r="B95" t="str">
        <f t="shared" si="219"/>
        <v xml:space="preserve">   Transportation and public utilities</v>
      </c>
      <c r="C95" s="4"/>
      <c r="D95" s="4"/>
      <c r="E95" s="4"/>
      <c r="F95" s="4"/>
      <c r="G95" s="4">
        <f t="shared" si="220"/>
        <v>5.3961748633882811</v>
      </c>
      <c r="H95" s="4">
        <f t="shared" si="221"/>
        <v>0.25723472668832681</v>
      </c>
      <c r="I95" s="4">
        <f t="shared" si="222"/>
        <v>1.2430080795523768</v>
      </c>
      <c r="J95" s="4">
        <f t="shared" si="223"/>
        <v>2.095612311722661</v>
      </c>
      <c r="K95" s="4">
        <f t="shared" si="224"/>
        <v>-2.2683084899549844</v>
      </c>
      <c r="L95" s="4">
        <f t="shared" si="225"/>
        <v>-1.2187299550997288</v>
      </c>
      <c r="M95" s="4">
        <f t="shared" si="226"/>
        <v>-4.419889502762353</v>
      </c>
      <c r="N95" s="4">
        <f t="shared" si="227"/>
        <v>-3.5920461834510808</v>
      </c>
      <c r="O95" s="4">
        <f t="shared" si="228"/>
        <v>-0.5305039787796284</v>
      </c>
      <c r="P95" s="4">
        <f t="shared" si="229"/>
        <v>-2.5974025974023651</v>
      </c>
      <c r="Q95" s="4">
        <f t="shared" si="230"/>
        <v>-0.44958253050725316</v>
      </c>
      <c r="R95" s="4">
        <f t="shared" si="231"/>
        <v>-4.4577511643380863</v>
      </c>
      <c r="S95" s="4">
        <f t="shared" si="232"/>
        <v>-1.4666666666667716</v>
      </c>
      <c r="T95" s="4">
        <f t="shared" si="233"/>
        <v>0.53333333333305255</v>
      </c>
      <c r="U95" s="4">
        <f t="shared" si="234"/>
        <v>-0.5161290322580947</v>
      </c>
      <c r="V95" s="4">
        <f t="shared" si="235"/>
        <v>5.7103064066850173</v>
      </c>
      <c r="W95" s="4">
        <f t="shared" si="236"/>
        <v>-0.27063599458729826</v>
      </c>
      <c r="X95" s="4">
        <f t="shared" si="237"/>
        <v>0.26525198939006955</v>
      </c>
      <c r="Y95" s="4">
        <f t="shared" si="238"/>
        <v>1.4267185473412214</v>
      </c>
      <c r="Z95" s="4">
        <f t="shared" si="239"/>
        <v>0.85638998682509015</v>
      </c>
      <c r="AA95" s="4">
        <f t="shared" si="240"/>
        <v>4.3419267299865005</v>
      </c>
      <c r="AB95" s="4">
        <f t="shared" si="241"/>
        <v>0.46296296296282069</v>
      </c>
      <c r="AC95" s="4">
        <f t="shared" si="242"/>
        <v>3.2608695652171837</v>
      </c>
      <c r="AD95" s="4">
        <f t="shared" si="243"/>
        <v>6.5969954278247478</v>
      </c>
      <c r="AE95" s="4">
        <f t="shared" si="244"/>
        <v>4.421326397919656</v>
      </c>
      <c r="AF95" s="4">
        <f t="shared" si="245"/>
        <v>9.0849242922976803</v>
      </c>
      <c r="AG95" s="4">
        <f t="shared" si="246"/>
        <v>0.74303405572762049</v>
      </c>
      <c r="AH95" s="4">
        <f t="shared" si="247"/>
        <v>-4.9632352941179185</v>
      </c>
      <c r="AI95" s="4">
        <f t="shared" si="248"/>
        <v>3.3001245330008144</v>
      </c>
      <c r="AJ95" s="4">
        <f t="shared" si="249"/>
        <v>3.3192516596256105</v>
      </c>
      <c r="AK95" s="4">
        <f t="shared" si="250"/>
        <v>5.7775046097113369</v>
      </c>
      <c r="AL95" s="4">
        <f t="shared" si="251"/>
        <v>10.63829787234094</v>
      </c>
      <c r="AM95" s="4">
        <f t="shared" si="252"/>
        <v>2.5316455696206219</v>
      </c>
      <c r="AN95" s="4">
        <f t="shared" si="253"/>
        <v>-7.7715611723760958E-14</v>
      </c>
      <c r="AO95" s="4">
        <f t="shared" si="254"/>
        <v>-1.1040092969205495</v>
      </c>
      <c r="AP95" s="4">
        <f t="shared" si="255"/>
        <v>1.8648018648016018</v>
      </c>
      <c r="AQ95" s="4">
        <f t="shared" si="256"/>
        <v>-1.4697236919463008</v>
      </c>
      <c r="AR95" s="4">
        <f t="shared" si="257"/>
        <v>-0.87616822429875674</v>
      </c>
      <c r="AS95" s="4">
        <f t="shared" si="258"/>
        <v>-0.88131609870725214</v>
      </c>
      <c r="AT95" s="4">
        <f t="shared" si="259"/>
        <v>-1.201372997711736</v>
      </c>
      <c r="AU95" s="4">
        <f t="shared" si="260"/>
        <v>0.89498806682597465</v>
      </c>
      <c r="AV95" s="4">
        <f t="shared" si="261"/>
        <v>-1.2964054213315368</v>
      </c>
      <c r="AW95" s="4">
        <f t="shared" si="262"/>
        <v>-3.3787788974513289</v>
      </c>
      <c r="AX95" s="4">
        <f t="shared" si="263"/>
        <v>-8.7434858135493005</v>
      </c>
      <c r="AY95" s="4">
        <f t="shared" si="264"/>
        <v>-7.9834417504434878</v>
      </c>
      <c r="AZ95" s="4">
        <f t="shared" si="265"/>
        <v>-7.6417910447764248</v>
      </c>
      <c r="BA95" s="4">
        <f t="shared" si="266"/>
        <v>-4.7239263803678817</v>
      </c>
      <c r="BB95" s="4">
        <f t="shared" si="267"/>
        <v>-1.8401015228429296</v>
      </c>
      <c r="BC95" s="4">
        <f t="shared" si="268"/>
        <v>-1.3496143958869333</v>
      </c>
      <c r="BD95" s="4">
        <f t="shared" si="269"/>
        <v>-2.3270846800256484</v>
      </c>
      <c r="BE95" s="4">
        <f t="shared" si="270"/>
        <v>-2.3824855119125465</v>
      </c>
      <c r="BF95" s="4">
        <f t="shared" si="271"/>
        <v>-1.7453135100191197</v>
      </c>
      <c r="BG95" s="4">
        <f t="shared" si="272"/>
        <v>-2.6058631921824005</v>
      </c>
      <c r="BH95" s="4">
        <f t="shared" si="273"/>
        <v>-0.1323626737260386</v>
      </c>
      <c r="BI95" s="4">
        <f t="shared" si="274"/>
        <v>0.85751978891839276</v>
      </c>
      <c r="BJ95" s="4">
        <f t="shared" si="275"/>
        <v>1.6447368421053987</v>
      </c>
      <c r="BK95" s="4">
        <f t="shared" si="276"/>
        <v>1.0702341137120319</v>
      </c>
      <c r="BL95" s="4">
        <f t="shared" si="277"/>
        <v>-1.3916500994033187</v>
      </c>
      <c r="BM95" s="4">
        <f t="shared" si="278"/>
        <v>-1.9620667102683509</v>
      </c>
      <c r="BN95" s="4">
        <f t="shared" si="279"/>
        <v>-2.2006472491911233</v>
      </c>
      <c r="BO95" s="4">
        <f t="shared" si="280"/>
        <v>6.6181336863313511E-2</v>
      </c>
      <c r="BP95" s="4">
        <f t="shared" si="281"/>
        <v>1.0752688172039004</v>
      </c>
      <c r="BQ95" s="4">
        <f t="shared" si="282"/>
        <v>2.2681787858572333</v>
      </c>
      <c r="BR95" s="4">
        <f t="shared" si="283"/>
        <v>1.1250827266715557</v>
      </c>
      <c r="BS95" s="4">
        <f t="shared" si="284"/>
        <v>1.5873015873017815</v>
      </c>
      <c r="BT95" s="4">
        <f t="shared" si="285"/>
        <v>2.3271276595745238</v>
      </c>
      <c r="BU95" s="4">
        <f t="shared" si="286"/>
        <v>2.7397260273969604</v>
      </c>
      <c r="BV95" s="4">
        <f t="shared" si="287"/>
        <v>2.9450261780096465</v>
      </c>
      <c r="BW95" s="4">
        <f t="shared" si="288"/>
        <v>0.78125000000004441</v>
      </c>
      <c r="BX95" s="4">
        <f t="shared" si="289"/>
        <v>-4.4408920985006262E-13</v>
      </c>
      <c r="BY95" s="4">
        <f t="shared" si="290"/>
        <v>-1.4603174603170288</v>
      </c>
      <c r="BZ95" s="4">
        <f t="shared" si="291"/>
        <v>-3.36935791481211</v>
      </c>
      <c r="CA95" s="4">
        <f t="shared" si="292"/>
        <v>-4.0697674418606056</v>
      </c>
      <c r="CB95" s="4">
        <f t="shared" si="293"/>
        <v>-7.6673164392458748</v>
      </c>
      <c r="CC95" s="4">
        <f t="shared" si="294"/>
        <v>-8.1185567010308439</v>
      </c>
      <c r="CD95" s="4">
        <f t="shared" si="295"/>
        <v>-7.631578947368423</v>
      </c>
      <c r="CE95" s="4">
        <f t="shared" si="296"/>
        <v>-6.4646464646468509</v>
      </c>
      <c r="CF95" s="4">
        <f t="shared" si="297"/>
        <v>-2.8852920478538047</v>
      </c>
      <c r="CG95" s="4">
        <f t="shared" si="298"/>
        <v>-1.1220196353438849</v>
      </c>
      <c r="CH95" s="4">
        <f t="shared" si="299"/>
        <v>0.71225071225065051</v>
      </c>
      <c r="CI95" s="4">
        <f t="shared" si="300"/>
        <v>2.3758099352055861</v>
      </c>
      <c r="CJ95" s="4">
        <f t="shared" si="301"/>
        <v>3.3333333333329884</v>
      </c>
      <c r="CK95" s="4">
        <f t="shared" si="302"/>
        <v>3.2624113475177685</v>
      </c>
      <c r="CL95" s="4">
        <f t="shared" si="303"/>
        <v>3.0410183875534846</v>
      </c>
      <c r="CM95" s="4">
        <f t="shared" si="304"/>
        <v>2.1097046413496079</v>
      </c>
      <c r="CN95" s="4">
        <f t="shared" si="305"/>
        <v>2.1037868162692153</v>
      </c>
      <c r="CO95" s="4">
        <f t="shared" si="306"/>
        <v>6.8681318681407255E-2</v>
      </c>
      <c r="CP95" s="4">
        <f t="shared" si="307"/>
        <v>1.6472203157172238</v>
      </c>
      <c r="CQ95" s="4">
        <f t="shared" si="308"/>
        <v>0.48209366391209763</v>
      </c>
      <c r="CR95" s="4">
        <f t="shared" si="309"/>
        <v>1.3049450549460939</v>
      </c>
      <c r="CS95" s="4">
        <f t="shared" si="310"/>
        <v>2.5394646533967835</v>
      </c>
      <c r="CT95" s="4">
        <f t="shared" si="311"/>
        <v>3.7812288993918086</v>
      </c>
      <c r="CU95" s="4">
        <f t="shared" si="312"/>
        <v>6.9225496915700679</v>
      </c>
      <c r="CV95" s="4">
        <f t="shared" si="313"/>
        <v>7.3898305084743932</v>
      </c>
      <c r="CW95" s="4">
        <f t="shared" si="314"/>
        <v>7.1619812583672449</v>
      </c>
      <c r="CX95" s="4">
        <f t="shared" si="315"/>
        <v>7.3519843851663547</v>
      </c>
      <c r="CY95" s="4">
        <f t="shared" si="316"/>
        <v>6.7948717948717041</v>
      </c>
      <c r="CZ95" s="4">
        <f t="shared" si="317"/>
        <v>5.0505050505047722</v>
      </c>
      <c r="DA95" s="4">
        <f t="shared" si="318"/>
        <v>4.8719550281075774</v>
      </c>
      <c r="DB95" s="4">
        <f t="shared" si="319"/>
        <v>5.6969696969692452</v>
      </c>
      <c r="DC95" s="4">
        <f t="shared" si="320"/>
        <v>4.2617046818723692</v>
      </c>
      <c r="DD95" s="4">
        <f t="shared" si="321"/>
        <v>5.8293269230771605</v>
      </c>
      <c r="DE95" s="4">
        <f t="shared" si="322"/>
        <v>6.3728409767719985</v>
      </c>
      <c r="DF95" s="4">
        <f t="shared" si="323"/>
        <v>5.2178899082570895</v>
      </c>
      <c r="DG95" s="4">
        <f t="shared" si="324"/>
        <v>6.3327576280943321</v>
      </c>
      <c r="DH95" s="4">
        <f t="shared" si="325"/>
        <v>5.9625212947183481</v>
      </c>
      <c r="DI95" s="4">
        <f t="shared" si="326"/>
        <v>5.0951847704363784</v>
      </c>
      <c r="DJ95" s="4">
        <f t="shared" si="327"/>
        <v>5.8310626702997803</v>
      </c>
      <c r="DK95" s="4">
        <f t="shared" si="328"/>
        <v>5.1976177585280281</v>
      </c>
      <c r="DL95" s="4">
        <f t="shared" si="329"/>
        <v>3.8585209003219489</v>
      </c>
      <c r="DM95" s="4">
        <f t="shared" si="330"/>
        <v>2.2908897176345144</v>
      </c>
      <c r="DN95" s="4">
        <f t="shared" si="331"/>
        <v>2.8321318228633263</v>
      </c>
      <c r="DO95" s="4">
        <f t="shared" si="332"/>
        <v>2.2645393721047569</v>
      </c>
      <c r="DP95" s="4">
        <f t="shared" si="333"/>
        <v>2.9411764705880916</v>
      </c>
      <c r="DQ95" s="4">
        <f t="shared" si="334"/>
        <v>4.8437500000002354</v>
      </c>
      <c r="DR95" s="4">
        <f t="shared" si="335"/>
        <v>3.9058587881818596</v>
      </c>
      <c r="DS95" s="4">
        <f t="shared" si="336"/>
        <v>3.6738802214394184</v>
      </c>
      <c r="DT95" s="4">
        <f t="shared" si="337"/>
        <v>-6.2656641604008083</v>
      </c>
      <c r="DU95" s="4">
        <f t="shared" si="338"/>
        <v>-6.4083457526080139</v>
      </c>
      <c r="DV95" s="4">
        <f t="shared" si="339"/>
        <v>-5.2048192771081414</v>
      </c>
      <c r="DW95" s="4">
        <f t="shared" si="340"/>
        <v>-5.3883495145633065</v>
      </c>
      <c r="DX95" s="4">
        <f t="shared" si="341"/>
        <v>1.6577540106950561</v>
      </c>
      <c r="DY95" s="4">
        <f t="shared" si="342"/>
        <v>3.4501061571122316</v>
      </c>
      <c r="DZ95" s="4">
        <f t="shared" si="343"/>
        <v>5.6431113370610353</v>
      </c>
      <c r="EA95" s="4">
        <f t="shared" si="344"/>
        <v>9.132888660851556</v>
      </c>
      <c r="EB95" s="4">
        <f t="shared" si="345"/>
        <v>12.046291425565393</v>
      </c>
      <c r="EC95" s="4">
        <f t="shared" si="346"/>
        <v>11.28783991790694</v>
      </c>
      <c r="ED95" s="4">
        <f t="shared" si="347"/>
        <v>6.7853705486045968</v>
      </c>
      <c r="EE95" s="4">
        <f t="shared" si="348"/>
        <v>2.7738598965684425</v>
      </c>
      <c r="EF95" s="4">
        <f t="shared" si="349"/>
        <v>1.1267605633802802</v>
      </c>
      <c r="EG95" s="4">
        <f t="shared" si="350"/>
        <v>-0.36883356385426502</v>
      </c>
      <c r="EH95" s="4">
        <f t="shared" si="351"/>
        <v>-0.94637223974758378</v>
      </c>
      <c r="EI95" s="4">
        <f t="shared" si="352"/>
        <v>-1.1893870082345548</v>
      </c>
      <c r="EJ95" s="4">
        <f t="shared" si="353"/>
        <v>0.27855153203346639</v>
      </c>
      <c r="EK95" s="4">
        <f t="shared" si="354"/>
        <v>1.3882461823228498</v>
      </c>
      <c r="EL95" s="4">
        <f t="shared" si="355"/>
        <v>3.7761601455867488</v>
      </c>
      <c r="EM95" s="4">
        <f t="shared" si="356"/>
        <v>5.3240740740739811</v>
      </c>
      <c r="EN95" s="10">
        <f t="shared" si="357"/>
        <v>4.4398333333333762</v>
      </c>
      <c r="EO95" s="10">
        <f t="shared" si="358"/>
        <v>3.2578639890460614</v>
      </c>
      <c r="EP95" s="10">
        <f t="shared" si="359"/>
        <v>-0.11889960543607359</v>
      </c>
      <c r="EQ95" s="10">
        <f t="shared" si="360"/>
        <v>0.42966153846162314</v>
      </c>
      <c r="ER95" s="10">
        <f t="shared" si="361"/>
        <v>1.2772771351075685</v>
      </c>
      <c r="ES95" s="10">
        <f t="shared" si="362"/>
        <v>1.172362836690799</v>
      </c>
      <c r="ET95" s="10">
        <f t="shared" si="363"/>
        <v>0.86726967210772887</v>
      </c>
      <c r="EU95" s="10">
        <f t="shared" si="364"/>
        <v>0.94683292200177238</v>
      </c>
      <c r="EV95" s="10">
        <f t="shared" si="365"/>
        <v>1.2785930145757796</v>
      </c>
      <c r="EW95" s="10">
        <f t="shared" si="366"/>
        <v>1.4321313995336871</v>
      </c>
      <c r="EX95" s="10">
        <f t="shared" si="367"/>
        <v>1.5228279946256862</v>
      </c>
      <c r="EY95" s="10">
        <f t="shared" si="368"/>
        <v>1.8447258112810783</v>
      </c>
      <c r="EZ95" s="10">
        <f t="shared" si="369"/>
        <v>2.0532759313421689</v>
      </c>
      <c r="FA95" s="10">
        <f t="shared" si="370"/>
        <v>2.2251227040795296</v>
      </c>
      <c r="FB95" s="10">
        <f t="shared" si="371"/>
        <v>2.3536137646208877</v>
      </c>
      <c r="FC95" s="10">
        <f t="shared" si="372"/>
        <v>2.3533148595841213</v>
      </c>
      <c r="FD95" s="10">
        <f t="shared" si="373"/>
        <v>2.4806579719645505</v>
      </c>
      <c r="FE95" s="10">
        <f t="shared" si="374"/>
        <v>2.6251952151047586</v>
      </c>
      <c r="FF95" s="10">
        <f t="shared" si="375"/>
        <v>2.677892013699279</v>
      </c>
      <c r="FG95" s="10">
        <f t="shared" si="376"/>
        <v>2.6999504623719917</v>
      </c>
      <c r="FH95" s="10">
        <f t="shared" si="377"/>
        <v>2.7151666525345286</v>
      </c>
      <c r="FI95" s="10">
        <f t="shared" si="378"/>
        <v>2.7153426578318873</v>
      </c>
      <c r="FJ95" s="10">
        <f t="shared" si="379"/>
        <v>2.679836373404676</v>
      </c>
    </row>
    <row r="96" spans="2:166" x14ac:dyDescent="0.2">
      <c r="B96" t="str">
        <f t="shared" si="219"/>
        <v xml:space="preserve">   Information</v>
      </c>
      <c r="C96" s="4"/>
      <c r="D96" s="4"/>
      <c r="E96" s="4"/>
      <c r="F96" s="4"/>
      <c r="G96" s="4">
        <f t="shared" si="220"/>
        <v>1.5756302521008347</v>
      </c>
      <c r="H96" s="4">
        <f t="shared" si="221"/>
        <v>4.3340380549682811</v>
      </c>
      <c r="I96" s="4">
        <f t="shared" si="222"/>
        <v>4.4698544698544618</v>
      </c>
      <c r="J96" s="4">
        <f t="shared" si="223"/>
        <v>8.342133051742362</v>
      </c>
      <c r="K96" s="4">
        <f t="shared" si="224"/>
        <v>7.6525336091003204</v>
      </c>
      <c r="L96" s="4">
        <f t="shared" si="225"/>
        <v>5.9777102330293985</v>
      </c>
      <c r="M96" s="4">
        <f t="shared" si="226"/>
        <v>5.5721393034825928</v>
      </c>
      <c r="N96" s="4">
        <f t="shared" si="227"/>
        <v>5.4580896686159841</v>
      </c>
      <c r="O96" s="4">
        <f t="shared" si="228"/>
        <v>6.2439961575408098</v>
      </c>
      <c r="P96" s="4">
        <f t="shared" si="229"/>
        <v>8.0305927342256176</v>
      </c>
      <c r="Q96" s="4">
        <f t="shared" si="230"/>
        <v>10.273327049952874</v>
      </c>
      <c r="R96" s="4">
        <f t="shared" si="231"/>
        <v>6.8391866913123822</v>
      </c>
      <c r="S96" s="4">
        <f t="shared" si="232"/>
        <v>6.509945750452073</v>
      </c>
      <c r="T96" s="4">
        <f t="shared" si="233"/>
        <v>5.8407079646017879</v>
      </c>
      <c r="U96" s="4">
        <f t="shared" si="234"/>
        <v>2.9059829059828957</v>
      </c>
      <c r="V96" s="4">
        <f t="shared" si="235"/>
        <v>11.072664359861562</v>
      </c>
      <c r="W96" s="4">
        <f t="shared" si="236"/>
        <v>10.780984719864172</v>
      </c>
      <c r="X96" s="4">
        <f t="shared" si="237"/>
        <v>13.210702341137125</v>
      </c>
      <c r="Y96" s="4">
        <f t="shared" si="238"/>
        <v>16.02990033222591</v>
      </c>
      <c r="Z96" s="4">
        <f t="shared" si="239"/>
        <v>13.084112149532711</v>
      </c>
      <c r="AA96" s="4">
        <f t="shared" si="240"/>
        <v>12.796934865900367</v>
      </c>
      <c r="AB96" s="4">
        <f t="shared" si="241"/>
        <v>11.373707533234857</v>
      </c>
      <c r="AC96" s="4">
        <f t="shared" si="242"/>
        <v>7.2297780959198477</v>
      </c>
      <c r="AD96" s="4">
        <f t="shared" si="243"/>
        <v>4.8209366391184671</v>
      </c>
      <c r="AE96" s="4">
        <f t="shared" si="244"/>
        <v>5.7065217391304213</v>
      </c>
      <c r="AF96" s="4">
        <f t="shared" si="245"/>
        <v>5.3050397877984157</v>
      </c>
      <c r="AG96" s="4">
        <f t="shared" si="246"/>
        <v>9.6795727636848952</v>
      </c>
      <c r="AH96" s="4">
        <f t="shared" si="247"/>
        <v>8.5413929040735859</v>
      </c>
      <c r="AI96" s="4">
        <f t="shared" si="248"/>
        <v>7.96915167095118</v>
      </c>
      <c r="AJ96" s="4">
        <f t="shared" si="249"/>
        <v>6.4231738035264385</v>
      </c>
      <c r="AK96" s="4">
        <f t="shared" si="250"/>
        <v>5.7212416311624992</v>
      </c>
      <c r="AL96" s="4">
        <f t="shared" si="251"/>
        <v>7.0217917675544861</v>
      </c>
      <c r="AM96" s="4">
        <f t="shared" si="252"/>
        <v>10.297619047619055</v>
      </c>
      <c r="AN96" s="4">
        <f t="shared" si="253"/>
        <v>11.005917159763312</v>
      </c>
      <c r="AO96" s="4">
        <f t="shared" si="254"/>
        <v>14.738054116292476</v>
      </c>
      <c r="AP96" s="4">
        <f t="shared" si="255"/>
        <v>13.574660633484182</v>
      </c>
      <c r="AQ96" s="4">
        <f t="shared" si="256"/>
        <v>15.70426335671884</v>
      </c>
      <c r="AR96" s="4">
        <f t="shared" si="257"/>
        <v>18.763326226012779</v>
      </c>
      <c r="AS96" s="4">
        <f t="shared" si="258"/>
        <v>17.210235825388875</v>
      </c>
      <c r="AT96" s="4">
        <f t="shared" si="259"/>
        <v>18.227091633466141</v>
      </c>
      <c r="AU96" s="4">
        <f t="shared" si="260"/>
        <v>10.68097014925371</v>
      </c>
      <c r="AV96" s="4">
        <f t="shared" si="261"/>
        <v>4.3536804308797139</v>
      </c>
      <c r="AW96" s="4">
        <f t="shared" si="262"/>
        <v>-2.5256849315068663</v>
      </c>
      <c r="AX96" s="4">
        <f t="shared" si="263"/>
        <v>-5.0547598989048144</v>
      </c>
      <c r="AY96" s="4">
        <f t="shared" si="264"/>
        <v>-6.9110830172777078</v>
      </c>
      <c r="AZ96" s="4">
        <f t="shared" si="265"/>
        <v>-5.6774193548386975</v>
      </c>
      <c r="BA96" s="4">
        <f t="shared" si="266"/>
        <v>-4.2160737812911631</v>
      </c>
      <c r="BB96" s="4">
        <f t="shared" si="267"/>
        <v>-3.4605146406388565</v>
      </c>
      <c r="BC96" s="4">
        <f t="shared" si="268"/>
        <v>-2.3992756903576051</v>
      </c>
      <c r="BD96" s="4">
        <f t="shared" si="269"/>
        <v>-2.4623803009576117</v>
      </c>
      <c r="BE96" s="4">
        <f t="shared" si="270"/>
        <v>-1.5130674002751143</v>
      </c>
      <c r="BF96" s="4">
        <f t="shared" si="271"/>
        <v>-0.59742647058822484</v>
      </c>
      <c r="BG96" s="4">
        <f t="shared" si="272"/>
        <v>0.74211502782930427</v>
      </c>
      <c r="BH96" s="4">
        <f t="shared" si="273"/>
        <v>2.0102851799906452</v>
      </c>
      <c r="BI96" s="4">
        <f t="shared" si="274"/>
        <v>1.2569832402234749</v>
      </c>
      <c r="BJ96" s="4">
        <f t="shared" si="275"/>
        <v>1.4331946370781168</v>
      </c>
      <c r="BK96" s="4">
        <f t="shared" si="276"/>
        <v>2.0257826887661201</v>
      </c>
      <c r="BL96" s="4">
        <f t="shared" si="277"/>
        <v>1.9248395967002674</v>
      </c>
      <c r="BM96" s="4">
        <f t="shared" si="278"/>
        <v>2.6206896551724146</v>
      </c>
      <c r="BN96" s="4">
        <f t="shared" si="279"/>
        <v>2.1877848678213407</v>
      </c>
      <c r="BO96" s="4">
        <f t="shared" si="280"/>
        <v>1.8953068592057587</v>
      </c>
      <c r="BP96" s="4">
        <f t="shared" si="281"/>
        <v>4.0917266187050494</v>
      </c>
      <c r="BQ96" s="4">
        <f t="shared" si="282"/>
        <v>6.0035842293906683</v>
      </c>
      <c r="BR96" s="4">
        <f t="shared" si="283"/>
        <v>6.7796610169491567</v>
      </c>
      <c r="BS96" s="4">
        <f t="shared" si="284"/>
        <v>7.2187776793622538</v>
      </c>
      <c r="BT96" s="4">
        <f t="shared" si="285"/>
        <v>5.788336933045346</v>
      </c>
      <c r="BU96" s="4">
        <f t="shared" si="286"/>
        <v>3.677092138630611</v>
      </c>
      <c r="BV96" s="4">
        <f t="shared" si="287"/>
        <v>3.2163742690058283</v>
      </c>
      <c r="BW96" s="4">
        <f t="shared" si="288"/>
        <v>3.5935563816604787</v>
      </c>
      <c r="BX96" s="4">
        <f t="shared" si="289"/>
        <v>3.7974683544304</v>
      </c>
      <c r="BY96" s="4">
        <f t="shared" si="290"/>
        <v>5.3811659192825045</v>
      </c>
      <c r="BZ96" s="4">
        <f t="shared" si="291"/>
        <v>5.4229057061918384</v>
      </c>
      <c r="CA96" s="4">
        <f t="shared" si="292"/>
        <v>3.5486443381180344</v>
      </c>
      <c r="CB96" s="4">
        <f t="shared" si="293"/>
        <v>0.82612116443745442</v>
      </c>
      <c r="CC96" s="4">
        <f t="shared" si="294"/>
        <v>-2.0502901353965042</v>
      </c>
      <c r="CD96" s="4">
        <f t="shared" si="295"/>
        <v>-2.955854126679458</v>
      </c>
      <c r="CE96" s="4">
        <f t="shared" si="296"/>
        <v>-2.3488640739314559</v>
      </c>
      <c r="CF96" s="4">
        <f t="shared" si="297"/>
        <v>-1.0924697619976609</v>
      </c>
      <c r="CG96" s="4">
        <f t="shared" si="298"/>
        <v>0.27646129541865072</v>
      </c>
      <c r="CH96" s="4">
        <f t="shared" si="299"/>
        <v>1.3844936708860889</v>
      </c>
      <c r="CI96" s="4">
        <f t="shared" si="300"/>
        <v>0.90694006309148811</v>
      </c>
      <c r="CJ96" s="4">
        <f t="shared" si="301"/>
        <v>1.3412228796844339</v>
      </c>
      <c r="CK96" s="4">
        <f t="shared" si="302"/>
        <v>1.8905080740448943</v>
      </c>
      <c r="CL96" s="4">
        <f t="shared" si="303"/>
        <v>1.1705033164260525</v>
      </c>
      <c r="CM96" s="4">
        <f t="shared" si="304"/>
        <v>2.0320437670965141</v>
      </c>
      <c r="CN96" s="4">
        <f t="shared" si="305"/>
        <v>1.8684312962242045</v>
      </c>
      <c r="CO96" s="4">
        <f t="shared" si="306"/>
        <v>0.30923850019326515</v>
      </c>
      <c r="CP96" s="4">
        <f t="shared" si="307"/>
        <v>0.34708831469341117</v>
      </c>
      <c r="CQ96" s="4">
        <f t="shared" si="308"/>
        <v>0.22979701263883268</v>
      </c>
      <c r="CR96" s="4">
        <f t="shared" si="309"/>
        <v>0.61138708444783418</v>
      </c>
      <c r="CS96" s="4">
        <f t="shared" si="310"/>
        <v>2.0423892100192687</v>
      </c>
      <c r="CT96" s="4">
        <f t="shared" si="311"/>
        <v>2.9592621060722468</v>
      </c>
      <c r="CU96" s="4">
        <f t="shared" si="312"/>
        <v>3.3626289644631102</v>
      </c>
      <c r="CV96" s="4">
        <f t="shared" si="313"/>
        <v>3.797949107481946</v>
      </c>
      <c r="CW96" s="4">
        <f t="shared" si="314"/>
        <v>5.0226586102719128</v>
      </c>
      <c r="CX96" s="4">
        <f t="shared" si="315"/>
        <v>3.6954087346024567</v>
      </c>
      <c r="CY96" s="4">
        <f t="shared" si="316"/>
        <v>2.476894639556404</v>
      </c>
      <c r="CZ96" s="4">
        <f t="shared" si="317"/>
        <v>2.56128796194659</v>
      </c>
      <c r="DA96" s="4">
        <f t="shared" si="318"/>
        <v>2.9126213592232997</v>
      </c>
      <c r="DB96" s="4">
        <f t="shared" si="319"/>
        <v>5.1835853131749543</v>
      </c>
      <c r="DC96" s="4">
        <f t="shared" si="320"/>
        <v>7.1428571428571397</v>
      </c>
      <c r="DD96" s="4">
        <f t="shared" si="321"/>
        <v>8.2411701748126944</v>
      </c>
      <c r="DE96" s="4">
        <f t="shared" si="322"/>
        <v>8.2809224318658217</v>
      </c>
      <c r="DF96" s="4">
        <f t="shared" si="323"/>
        <v>7.9739904175222476</v>
      </c>
      <c r="DG96" s="4">
        <f t="shared" si="324"/>
        <v>7.710437710437712</v>
      </c>
      <c r="DH96" s="4">
        <f t="shared" si="325"/>
        <v>6.7567567567567766</v>
      </c>
      <c r="DI96" s="4">
        <f t="shared" si="326"/>
        <v>5.6792513714101434</v>
      </c>
      <c r="DJ96" s="4">
        <f t="shared" si="327"/>
        <v>5.0713153724247118</v>
      </c>
      <c r="DK96" s="4">
        <f t="shared" si="328"/>
        <v>4.845264145045336</v>
      </c>
      <c r="DL96" s="4">
        <f t="shared" si="329"/>
        <v>6.606977462179664</v>
      </c>
      <c r="DM96" s="4">
        <f t="shared" si="330"/>
        <v>8.2442748091603022</v>
      </c>
      <c r="DN96" s="4">
        <f t="shared" si="331"/>
        <v>8.5972850678732939</v>
      </c>
      <c r="DO96" s="4">
        <f t="shared" si="332"/>
        <v>9.5408467501491003</v>
      </c>
      <c r="DP96" s="4">
        <f t="shared" si="333"/>
        <v>8.630176657978561</v>
      </c>
      <c r="DQ96" s="4">
        <f t="shared" si="334"/>
        <v>8.5754583921015204</v>
      </c>
      <c r="DR96" s="4">
        <f t="shared" si="335"/>
        <v>7.4166666666666714</v>
      </c>
      <c r="DS96" s="4">
        <f t="shared" si="336"/>
        <v>6.8590092542188286</v>
      </c>
      <c r="DT96" s="4">
        <f t="shared" si="337"/>
        <v>4.5854438816315568</v>
      </c>
      <c r="DU96" s="4">
        <f t="shared" si="338"/>
        <v>2.0784619381657654</v>
      </c>
      <c r="DV96" s="4">
        <f t="shared" si="339"/>
        <v>3.6720972329971513</v>
      </c>
      <c r="DW96" s="4">
        <f t="shared" si="340"/>
        <v>2.5471217524197565</v>
      </c>
      <c r="DX96" s="4">
        <f t="shared" si="341"/>
        <v>3.874585776191708</v>
      </c>
      <c r="DY96" s="4">
        <f t="shared" si="342"/>
        <v>5.1412573173835519</v>
      </c>
      <c r="DZ96" s="4">
        <f t="shared" si="343"/>
        <v>6.5602394612122916</v>
      </c>
      <c r="EA96" s="4">
        <f t="shared" si="344"/>
        <v>6.3338301043219136</v>
      </c>
      <c r="EB96" s="4">
        <f t="shared" si="345"/>
        <v>7.5582822085889401</v>
      </c>
      <c r="EC96" s="4">
        <f t="shared" si="346"/>
        <v>5.6160735899298153</v>
      </c>
      <c r="ED96" s="4">
        <f t="shared" si="347"/>
        <v>1.7322097378277057</v>
      </c>
      <c r="EE96" s="4">
        <f t="shared" si="348"/>
        <v>0.44382153702406946</v>
      </c>
      <c r="EF96" s="4">
        <f t="shared" si="349"/>
        <v>-3.9698836413415539</v>
      </c>
      <c r="EG96" s="4">
        <f t="shared" si="350"/>
        <v>-6.0050424020169473</v>
      </c>
      <c r="EH96" s="4">
        <f t="shared" si="351"/>
        <v>-7.3170731707317032</v>
      </c>
      <c r="EI96" s="4">
        <f t="shared" si="352"/>
        <v>-6.6976744186046711</v>
      </c>
      <c r="EJ96" s="4">
        <f t="shared" si="353"/>
        <v>-4.8467569493941483</v>
      </c>
      <c r="EK96" s="4">
        <f t="shared" si="354"/>
        <v>-2.4871982443306573</v>
      </c>
      <c r="EL96" s="4">
        <f t="shared" si="355"/>
        <v>-1.5640516385302838</v>
      </c>
      <c r="EM96" s="4">
        <f t="shared" si="356"/>
        <v>-0.32402791625122385</v>
      </c>
      <c r="EN96" s="10">
        <f t="shared" si="357"/>
        <v>-5.3408239700380999E-2</v>
      </c>
      <c r="EO96" s="10">
        <f t="shared" si="358"/>
        <v>0.43233308327079722</v>
      </c>
      <c r="EP96" s="10">
        <f t="shared" si="359"/>
        <v>1.3215384615384629</v>
      </c>
      <c r="EQ96" s="10">
        <f t="shared" si="360"/>
        <v>0.86421605401350021</v>
      </c>
      <c r="ER96" s="10">
        <f t="shared" si="361"/>
        <v>0.94170144803931155</v>
      </c>
      <c r="ES96" s="10">
        <f t="shared" si="362"/>
        <v>0.6069035370711573</v>
      </c>
      <c r="ET96" s="10">
        <f t="shared" si="363"/>
        <v>0.41482063394748803</v>
      </c>
      <c r="EU96" s="10">
        <f t="shared" si="364"/>
        <v>-0.10754767500669171</v>
      </c>
      <c r="EV96" s="10">
        <f t="shared" si="365"/>
        <v>-0.47317745379596987</v>
      </c>
      <c r="EW96" s="10">
        <f t="shared" si="366"/>
        <v>-0.66820700756111684</v>
      </c>
      <c r="EX96" s="10">
        <f t="shared" si="367"/>
        <v>-0.71124305415083411</v>
      </c>
      <c r="EY96" s="10">
        <f t="shared" si="368"/>
        <v>-0.5509748532098846</v>
      </c>
      <c r="EZ96" s="10">
        <f t="shared" si="369"/>
        <v>-0.27199232513153149</v>
      </c>
      <c r="FA96" s="10">
        <f t="shared" si="370"/>
        <v>8.0126288598125761E-2</v>
      </c>
      <c r="FB96" s="10">
        <f t="shared" si="371"/>
        <v>0.48212750276377392</v>
      </c>
      <c r="FC96" s="10">
        <f t="shared" si="372"/>
        <v>0.70346506707474887</v>
      </c>
      <c r="FD96" s="10">
        <f t="shared" si="373"/>
        <v>0.94364815949334879</v>
      </c>
      <c r="FE96" s="10">
        <f t="shared" si="374"/>
        <v>1.1342385134731625</v>
      </c>
      <c r="FF96" s="10">
        <f t="shared" si="375"/>
        <v>1.3901715986078811</v>
      </c>
      <c r="FG96" s="10">
        <f t="shared" si="376"/>
        <v>1.5651973503237659</v>
      </c>
      <c r="FH96" s="10">
        <f t="shared" si="377"/>
        <v>1.6626057469424582</v>
      </c>
      <c r="FI96" s="10">
        <f t="shared" si="378"/>
        <v>1.7413175969817063</v>
      </c>
      <c r="FJ96" s="10">
        <f t="shared" si="379"/>
        <v>1.6941489224833628</v>
      </c>
    </row>
    <row r="97" spans="2:166" x14ac:dyDescent="0.2">
      <c r="B97" t="str">
        <f t="shared" si="219"/>
        <v xml:space="preserve">   Financial activities</v>
      </c>
      <c r="C97" s="4"/>
      <c r="D97" s="4"/>
      <c r="E97" s="4"/>
      <c r="F97" s="4"/>
      <c r="G97" s="4">
        <f t="shared" si="220"/>
        <v>4.7236655644766756E-2</v>
      </c>
      <c r="H97" s="4">
        <f t="shared" si="221"/>
        <v>0.23485204321276321</v>
      </c>
      <c r="I97" s="4">
        <f t="shared" si="222"/>
        <v>-0.42253521126760507</v>
      </c>
      <c r="J97" s="4">
        <f t="shared" si="223"/>
        <v>4.7281323877057524E-2</v>
      </c>
      <c r="K97" s="4">
        <f t="shared" si="224"/>
        <v>1.0859301227573281</v>
      </c>
      <c r="L97" s="4">
        <f t="shared" si="225"/>
        <v>0.4217432052483705</v>
      </c>
      <c r="M97" s="4">
        <f t="shared" si="226"/>
        <v>2.0273455917020344</v>
      </c>
      <c r="N97" s="4">
        <f t="shared" si="227"/>
        <v>4.2533081285444307</v>
      </c>
      <c r="O97" s="4">
        <f t="shared" si="228"/>
        <v>3.2695002335357159</v>
      </c>
      <c r="P97" s="4">
        <f t="shared" si="229"/>
        <v>3.3597760149323364</v>
      </c>
      <c r="Q97" s="4">
        <f t="shared" si="230"/>
        <v>5.3604436229205188</v>
      </c>
      <c r="R97" s="4">
        <f t="shared" si="231"/>
        <v>2.6291931097008225</v>
      </c>
      <c r="S97" s="4">
        <f t="shared" si="232"/>
        <v>5.6987788331071876</v>
      </c>
      <c r="T97" s="4">
        <f t="shared" si="233"/>
        <v>3.2957110609480811</v>
      </c>
      <c r="U97" s="4">
        <f t="shared" si="234"/>
        <v>-0.74561403508771606</v>
      </c>
      <c r="V97" s="4">
        <f t="shared" si="235"/>
        <v>-2.1201413427561988</v>
      </c>
      <c r="W97" s="4">
        <f t="shared" si="236"/>
        <v>-5.6054771074026677</v>
      </c>
      <c r="X97" s="4">
        <f t="shared" si="237"/>
        <v>-4.23951048951049</v>
      </c>
      <c r="Y97" s="4">
        <f t="shared" si="238"/>
        <v>-1.6791869200176723</v>
      </c>
      <c r="Z97" s="4">
        <f t="shared" si="239"/>
        <v>1.3989169675090229</v>
      </c>
      <c r="AA97" s="4">
        <f t="shared" si="240"/>
        <v>2.6291931097008225</v>
      </c>
      <c r="AB97" s="4">
        <f t="shared" si="241"/>
        <v>3.7425832952989513</v>
      </c>
      <c r="AC97" s="4">
        <f t="shared" si="242"/>
        <v>2.7865168539325857</v>
      </c>
      <c r="AD97" s="4">
        <f t="shared" si="243"/>
        <v>1.7356475300400742</v>
      </c>
      <c r="AE97" s="4">
        <f t="shared" si="244"/>
        <v>1.0600706713780772</v>
      </c>
      <c r="AF97" s="4">
        <f t="shared" si="245"/>
        <v>2.1117465904091581</v>
      </c>
      <c r="AG97" s="4">
        <f t="shared" si="246"/>
        <v>2.8421512898994195</v>
      </c>
      <c r="AH97" s="4">
        <f t="shared" si="247"/>
        <v>5.4243219597550185</v>
      </c>
      <c r="AI97" s="4">
        <f t="shared" si="248"/>
        <v>4.3269230769230838</v>
      </c>
      <c r="AJ97" s="4">
        <f t="shared" si="249"/>
        <v>7.3675140025850849</v>
      </c>
      <c r="AK97" s="4">
        <f t="shared" si="250"/>
        <v>8.1207482993197466</v>
      </c>
      <c r="AL97" s="4">
        <f t="shared" si="251"/>
        <v>8.9211618257261538</v>
      </c>
      <c r="AM97" s="4">
        <f t="shared" si="252"/>
        <v>10.222036028487658</v>
      </c>
      <c r="AN97" s="4">
        <f t="shared" si="253"/>
        <v>6.4205457463884175</v>
      </c>
      <c r="AO97" s="4">
        <f t="shared" si="254"/>
        <v>5.2300432559968524</v>
      </c>
      <c r="AP97" s="4">
        <f t="shared" si="255"/>
        <v>1.5238095238095273</v>
      </c>
      <c r="AQ97" s="4">
        <f t="shared" si="256"/>
        <v>1.36830102622576</v>
      </c>
      <c r="AR97" s="4">
        <f t="shared" si="257"/>
        <v>7.5414781297156175E-2</v>
      </c>
      <c r="AS97" s="4">
        <f t="shared" si="258"/>
        <v>-1.0837070254110626</v>
      </c>
      <c r="AT97" s="4">
        <f t="shared" si="259"/>
        <v>-0.26266416510318802</v>
      </c>
      <c r="AU97" s="4">
        <f t="shared" si="260"/>
        <v>1.0123734533183493</v>
      </c>
      <c r="AV97" s="4">
        <f t="shared" si="261"/>
        <v>1.5448379804069212</v>
      </c>
      <c r="AW97" s="4">
        <f t="shared" si="262"/>
        <v>3.8534189648658845</v>
      </c>
      <c r="AX97" s="4">
        <f t="shared" si="263"/>
        <v>2.8592927012791591</v>
      </c>
      <c r="AY97" s="4">
        <f t="shared" si="264"/>
        <v>-0.29695619896065173</v>
      </c>
      <c r="AZ97" s="4">
        <f t="shared" si="265"/>
        <v>-3.7105751391453001E-2</v>
      </c>
      <c r="BA97" s="4">
        <f t="shared" si="266"/>
        <v>-1.7097126227719306</v>
      </c>
      <c r="BB97" s="4">
        <f t="shared" si="267"/>
        <v>-0.43891733723482318</v>
      </c>
      <c r="BC97" s="4">
        <f t="shared" si="268"/>
        <v>2.4944154877140967</v>
      </c>
      <c r="BD97" s="4">
        <f t="shared" si="269"/>
        <v>2.8953229398663627</v>
      </c>
      <c r="BE97" s="4">
        <f t="shared" si="270"/>
        <v>3.552923760177662</v>
      </c>
      <c r="BF97" s="4">
        <f t="shared" si="271"/>
        <v>2.2777369581190365</v>
      </c>
      <c r="BG97" s="4">
        <f t="shared" si="272"/>
        <v>0.58118416273154061</v>
      </c>
      <c r="BH97" s="4">
        <f t="shared" si="273"/>
        <v>-0.7575757575757569</v>
      </c>
      <c r="BI97" s="4">
        <f t="shared" si="274"/>
        <v>-1.8227305218013079</v>
      </c>
      <c r="BJ97" s="4">
        <f t="shared" si="275"/>
        <v>-1.3290229885057347</v>
      </c>
      <c r="BK97" s="4">
        <f t="shared" si="276"/>
        <v>-1.5167930660888285</v>
      </c>
      <c r="BL97" s="4">
        <f t="shared" si="277"/>
        <v>-0.18175209014905658</v>
      </c>
      <c r="BM97" s="4">
        <f t="shared" si="278"/>
        <v>1.7837641062977916</v>
      </c>
      <c r="BN97" s="4">
        <f t="shared" si="279"/>
        <v>2.6574444848926015</v>
      </c>
      <c r="BO97" s="4">
        <f t="shared" si="280"/>
        <v>3.4103410341034035</v>
      </c>
      <c r="BP97" s="4">
        <f t="shared" si="281"/>
        <v>2.8769118718135811</v>
      </c>
      <c r="BQ97" s="4">
        <f t="shared" si="282"/>
        <v>0.67954220314736524</v>
      </c>
      <c r="BR97" s="4">
        <f t="shared" si="283"/>
        <v>-0.31914893617021045</v>
      </c>
      <c r="BS97" s="4">
        <f t="shared" si="284"/>
        <v>-0.46099290780142743</v>
      </c>
      <c r="BT97" s="4">
        <f t="shared" si="285"/>
        <v>-0.46017699115047384</v>
      </c>
      <c r="BU97" s="4">
        <f t="shared" si="286"/>
        <v>-0.74600355239788918</v>
      </c>
      <c r="BV97" s="4">
        <f t="shared" si="287"/>
        <v>-0.49804340092495236</v>
      </c>
      <c r="BW97" s="4">
        <f t="shared" si="288"/>
        <v>-0.42750267189167745</v>
      </c>
      <c r="BX97" s="4">
        <f t="shared" si="289"/>
        <v>-1.3869132290184716</v>
      </c>
      <c r="BY97" s="4">
        <f t="shared" si="290"/>
        <v>-1.9327129563350143</v>
      </c>
      <c r="BZ97" s="4">
        <f t="shared" si="291"/>
        <v>-4.075795495173395</v>
      </c>
      <c r="CA97" s="4">
        <f t="shared" si="292"/>
        <v>-6.6189624329159429</v>
      </c>
      <c r="CB97" s="4">
        <f t="shared" si="293"/>
        <v>-7.7893977641543488</v>
      </c>
      <c r="CC97" s="4">
        <f t="shared" si="294"/>
        <v>-8.9051094890510782</v>
      </c>
      <c r="CD97" s="4">
        <f t="shared" si="295"/>
        <v>-8.7215803205367148</v>
      </c>
      <c r="CE97" s="4">
        <f t="shared" si="296"/>
        <v>-7.6628352490421552</v>
      </c>
      <c r="CF97" s="4">
        <f t="shared" si="297"/>
        <v>-5.8662495111458712</v>
      </c>
      <c r="CG97" s="4">
        <f t="shared" si="298"/>
        <v>-3.9262820512820484</v>
      </c>
      <c r="CH97" s="4">
        <f t="shared" si="299"/>
        <v>-2.1641486320947312</v>
      </c>
      <c r="CI97" s="4">
        <f t="shared" si="300"/>
        <v>-1.1203319502074538</v>
      </c>
      <c r="CJ97" s="4">
        <f t="shared" si="301"/>
        <v>-1.7864561695056125</v>
      </c>
      <c r="CK97" s="4">
        <f t="shared" si="302"/>
        <v>-2.4186822351960013</v>
      </c>
      <c r="CL97" s="4">
        <f t="shared" si="303"/>
        <v>-2.5459098497495836</v>
      </c>
      <c r="CM97" s="4">
        <f t="shared" si="304"/>
        <v>-2.5178346621905323</v>
      </c>
      <c r="CN97" s="4">
        <f t="shared" si="305"/>
        <v>-1.4805414551607554</v>
      </c>
      <c r="CO97" s="4">
        <f t="shared" si="306"/>
        <v>-0.17094017094015923</v>
      </c>
      <c r="CP97" s="4">
        <f t="shared" si="307"/>
        <v>0.8565310492505418</v>
      </c>
      <c r="CQ97" s="4">
        <f t="shared" si="308"/>
        <v>2.755058114507114</v>
      </c>
      <c r="CR97" s="4">
        <f t="shared" si="309"/>
        <v>3.3061399742378761</v>
      </c>
      <c r="CS97" s="4">
        <f t="shared" si="310"/>
        <v>3.3818493150684859</v>
      </c>
      <c r="CT97" s="4">
        <f t="shared" si="311"/>
        <v>2.8874734607218677</v>
      </c>
      <c r="CU97" s="4">
        <f t="shared" si="312"/>
        <v>1.2568077084206042</v>
      </c>
      <c r="CV97" s="4">
        <f t="shared" si="313"/>
        <v>0.62344139650873931</v>
      </c>
      <c r="CW97" s="4">
        <f t="shared" si="314"/>
        <v>0.74534161490684703</v>
      </c>
      <c r="CX97" s="4">
        <f t="shared" si="315"/>
        <v>1.0317787866281458</v>
      </c>
      <c r="CY97" s="4">
        <f t="shared" si="316"/>
        <v>1.4894497310715904</v>
      </c>
      <c r="CZ97" s="4">
        <f t="shared" si="317"/>
        <v>1.4456836018174268</v>
      </c>
      <c r="DA97" s="4">
        <f t="shared" si="318"/>
        <v>1.3563501849568338</v>
      </c>
      <c r="DB97" s="4">
        <f t="shared" si="319"/>
        <v>0.93954248366012738</v>
      </c>
      <c r="DC97" s="4">
        <f t="shared" si="320"/>
        <v>1.5083571137382679</v>
      </c>
      <c r="DD97" s="4">
        <f t="shared" si="321"/>
        <v>1.4250814332247508</v>
      </c>
      <c r="DE97" s="4">
        <f t="shared" si="322"/>
        <v>1.6626115166261002</v>
      </c>
      <c r="DF97" s="4">
        <f t="shared" si="323"/>
        <v>1.1736139214892916</v>
      </c>
      <c r="DG97" s="4">
        <f t="shared" si="324"/>
        <v>0.56224899598393829</v>
      </c>
      <c r="DH97" s="4">
        <f t="shared" si="325"/>
        <v>1.284624648735444</v>
      </c>
      <c r="DI97" s="4">
        <f t="shared" si="326"/>
        <v>1.1168727562824055</v>
      </c>
      <c r="DJ97" s="4">
        <f t="shared" si="327"/>
        <v>2.1199999999999886</v>
      </c>
      <c r="DK97" s="4">
        <f t="shared" si="328"/>
        <v>3.2348242811501393</v>
      </c>
      <c r="DL97" s="4">
        <f t="shared" si="329"/>
        <v>3.1311930241775698</v>
      </c>
      <c r="DM97" s="4">
        <f t="shared" si="330"/>
        <v>2.7613412228796985</v>
      </c>
      <c r="DN97" s="4">
        <f t="shared" si="331"/>
        <v>2.0759890325107833</v>
      </c>
      <c r="DO97" s="4">
        <f t="shared" si="332"/>
        <v>1.5087040618955605</v>
      </c>
      <c r="DP97" s="4">
        <f t="shared" si="333"/>
        <v>1.6525749423520475</v>
      </c>
      <c r="DQ97" s="4">
        <f t="shared" si="334"/>
        <v>2.1497120921305068</v>
      </c>
      <c r="DR97" s="4">
        <f t="shared" si="335"/>
        <v>2.4942440521872555</v>
      </c>
      <c r="DS97" s="4">
        <f t="shared" si="336"/>
        <v>0.83841463414633388</v>
      </c>
      <c r="DT97" s="4">
        <f t="shared" si="337"/>
        <v>-3.5538752362949011</v>
      </c>
      <c r="DU97" s="4">
        <f t="shared" si="338"/>
        <v>-4.0962044344231563</v>
      </c>
      <c r="DV97" s="4">
        <f t="shared" si="339"/>
        <v>-2.9202545862972551</v>
      </c>
      <c r="DW97" s="4">
        <f t="shared" si="340"/>
        <v>-1.9652305366591127</v>
      </c>
      <c r="DX97" s="4">
        <f t="shared" si="341"/>
        <v>1.9600156801254487</v>
      </c>
      <c r="DY97" s="4">
        <f t="shared" si="342"/>
        <v>2.2727272727272707</v>
      </c>
      <c r="DZ97" s="4">
        <f t="shared" si="343"/>
        <v>2.5067489394523523</v>
      </c>
      <c r="EA97" s="4">
        <f t="shared" si="344"/>
        <v>3.8936006168080128</v>
      </c>
      <c r="EB97" s="4">
        <f t="shared" si="345"/>
        <v>3.0757400999615436</v>
      </c>
      <c r="EC97" s="4">
        <f t="shared" si="346"/>
        <v>2.2605363984674387</v>
      </c>
      <c r="ED97" s="4">
        <f t="shared" si="347"/>
        <v>0</v>
      </c>
      <c r="EE97" s="4">
        <f t="shared" si="348"/>
        <v>-1.9666048237476752</v>
      </c>
      <c r="EF97" s="4">
        <f t="shared" si="349"/>
        <v>-1.5292801193584449</v>
      </c>
      <c r="EG97" s="4">
        <f t="shared" si="350"/>
        <v>-1.8733608092918574</v>
      </c>
      <c r="EH97" s="4">
        <f t="shared" si="351"/>
        <v>-1.8811136192625977</v>
      </c>
      <c r="EI97" s="4">
        <f t="shared" si="352"/>
        <v>-1.5897047691142974</v>
      </c>
      <c r="EJ97" s="4">
        <f t="shared" si="353"/>
        <v>-1.8939393939393812</v>
      </c>
      <c r="EK97" s="4">
        <f t="shared" si="354"/>
        <v>-1.0309278350515538</v>
      </c>
      <c r="EL97" s="4">
        <f t="shared" si="355"/>
        <v>-1.4570552147239457</v>
      </c>
      <c r="EM97" s="4">
        <f t="shared" si="356"/>
        <v>-1.0384615384615437</v>
      </c>
      <c r="EN97" s="10">
        <f t="shared" si="357"/>
        <v>-0.67230501930503062</v>
      </c>
      <c r="EO97" s="10">
        <f t="shared" si="358"/>
        <v>-0.57498842592592636</v>
      </c>
      <c r="EP97" s="10">
        <f t="shared" si="359"/>
        <v>0.50455252918288895</v>
      </c>
      <c r="EQ97" s="10">
        <f t="shared" si="360"/>
        <v>0.70271278663038839</v>
      </c>
      <c r="ER97" s="10">
        <f t="shared" si="361"/>
        <v>0.72299587267650178</v>
      </c>
      <c r="ES97" s="10">
        <f t="shared" si="362"/>
        <v>0.79716462283538903</v>
      </c>
      <c r="ET97" s="10">
        <f t="shared" si="363"/>
        <v>0.71100792228473431</v>
      </c>
      <c r="EU97" s="10">
        <f t="shared" si="364"/>
        <v>0.63396324807778459</v>
      </c>
      <c r="EV97" s="10">
        <f t="shared" si="365"/>
        <v>0.74093841934217419</v>
      </c>
      <c r="EW97" s="10">
        <f t="shared" si="366"/>
        <v>0.55958100429620572</v>
      </c>
      <c r="EX97" s="10">
        <f t="shared" si="367"/>
        <v>0.35737074862527418</v>
      </c>
      <c r="EY97" s="10">
        <f t="shared" si="368"/>
        <v>0.44253759136168025</v>
      </c>
      <c r="EZ97" s="10">
        <f t="shared" si="369"/>
        <v>0.2455498824484037</v>
      </c>
      <c r="FA97" s="10">
        <f t="shared" si="370"/>
        <v>7.9359127384948103E-2</v>
      </c>
      <c r="FB97" s="10">
        <f t="shared" si="371"/>
        <v>0.11767281327084156</v>
      </c>
      <c r="FC97" s="10">
        <f t="shared" si="372"/>
        <v>-0.13841678641444144</v>
      </c>
      <c r="FD97" s="10">
        <f t="shared" si="373"/>
        <v>-3.9689759526151391E-2</v>
      </c>
      <c r="FE97" s="10">
        <f t="shared" si="374"/>
        <v>0.12156072820761477</v>
      </c>
      <c r="FF97" s="10">
        <f t="shared" si="375"/>
        <v>0.11744268327604779</v>
      </c>
      <c r="FG97" s="10">
        <f t="shared" si="376"/>
        <v>6.5347024588335856E-2</v>
      </c>
      <c r="FH97" s="10">
        <f t="shared" si="377"/>
        <v>-8.7164049967447532E-3</v>
      </c>
      <c r="FI97" s="10">
        <f t="shared" si="378"/>
        <v>-1.9267014458623777E-2</v>
      </c>
      <c r="FJ97" s="10">
        <f t="shared" si="379"/>
        <v>-4.3186827914298842E-2</v>
      </c>
    </row>
    <row r="98" spans="2:166" x14ac:dyDescent="0.2">
      <c r="B98" t="str">
        <f t="shared" si="219"/>
        <v xml:space="preserve">   Professional and business services</v>
      </c>
      <c r="C98" s="4"/>
      <c r="D98" s="4"/>
      <c r="E98" s="4"/>
      <c r="F98" s="4"/>
      <c r="G98" s="4">
        <f t="shared" si="220"/>
        <v>2.3236741388737103</v>
      </c>
      <c r="H98" s="4">
        <f t="shared" si="221"/>
        <v>-0.45576407506700001</v>
      </c>
      <c r="I98" s="4">
        <f t="shared" si="222"/>
        <v>-1.6649048625792973</v>
      </c>
      <c r="J98" s="4">
        <f t="shared" si="223"/>
        <v>-0.63728093467869673</v>
      </c>
      <c r="K98" s="4">
        <f t="shared" si="224"/>
        <v>2.9121025915041177</v>
      </c>
      <c r="L98" s="4">
        <f t="shared" si="225"/>
        <v>2.2623215728521329</v>
      </c>
      <c r="M98" s="4">
        <f t="shared" si="226"/>
        <v>2.6874496103213019E-2</v>
      </c>
      <c r="N98" s="4">
        <f t="shared" si="227"/>
        <v>-0.16034206306787535</v>
      </c>
      <c r="O98" s="4">
        <f t="shared" si="228"/>
        <v>0.90861889927311701</v>
      </c>
      <c r="P98" s="4">
        <f t="shared" si="229"/>
        <v>3.3710824335001277</v>
      </c>
      <c r="Q98" s="4">
        <f t="shared" si="230"/>
        <v>8.0064481461579629</v>
      </c>
      <c r="R98" s="4">
        <f t="shared" si="231"/>
        <v>7.0931477516060104</v>
      </c>
      <c r="S98" s="4">
        <f t="shared" si="232"/>
        <v>5.0167224080267525</v>
      </c>
      <c r="T98" s="4">
        <f t="shared" si="233"/>
        <v>6.394904458598738</v>
      </c>
      <c r="U98" s="4">
        <f t="shared" si="234"/>
        <v>5.7462686567164134</v>
      </c>
      <c r="V98" s="4">
        <f t="shared" si="235"/>
        <v>8.8477880529867612</v>
      </c>
      <c r="W98" s="4">
        <f t="shared" si="236"/>
        <v>6.7613914747672865</v>
      </c>
      <c r="X98" s="4">
        <f t="shared" si="237"/>
        <v>3.6398467432950277</v>
      </c>
      <c r="Y98" s="4">
        <f t="shared" si="238"/>
        <v>2.7993413314514326</v>
      </c>
      <c r="Z98" s="4">
        <f t="shared" si="239"/>
        <v>2.4799081515499477</v>
      </c>
      <c r="AA98" s="4">
        <f t="shared" si="240"/>
        <v>5.3923818265259049</v>
      </c>
      <c r="AB98" s="4">
        <f t="shared" si="241"/>
        <v>6.2615526802218158</v>
      </c>
      <c r="AC98" s="4">
        <f t="shared" si="242"/>
        <v>7.3455377574370928</v>
      </c>
      <c r="AD98" s="4">
        <f t="shared" si="243"/>
        <v>7.9094779296437157</v>
      </c>
      <c r="AE98" s="4">
        <f t="shared" si="244"/>
        <v>7.5114304376224794</v>
      </c>
      <c r="AF98" s="4">
        <f t="shared" si="245"/>
        <v>10.41530767558163</v>
      </c>
      <c r="AG98" s="4">
        <f t="shared" si="246"/>
        <v>8.8467277765934771</v>
      </c>
      <c r="AH98" s="4">
        <f t="shared" si="247"/>
        <v>8.1602990033222476</v>
      </c>
      <c r="AI98" s="4">
        <f t="shared" si="248"/>
        <v>7.9384366140137663</v>
      </c>
      <c r="AJ98" s="4">
        <f t="shared" si="249"/>
        <v>5.1004332414336551</v>
      </c>
      <c r="AK98" s="4">
        <f t="shared" si="250"/>
        <v>5.6012534273403913</v>
      </c>
      <c r="AL98" s="4">
        <f t="shared" si="251"/>
        <v>4.300249568055281</v>
      </c>
      <c r="AM98" s="4">
        <f t="shared" si="252"/>
        <v>3.264540337711086</v>
      </c>
      <c r="AN98" s="4">
        <f t="shared" si="253"/>
        <v>5.6398725875960398</v>
      </c>
      <c r="AO98" s="4">
        <f t="shared" si="254"/>
        <v>6.6765578635014755</v>
      </c>
      <c r="AP98" s="4">
        <f t="shared" si="255"/>
        <v>8.1906865451868427</v>
      </c>
      <c r="AQ98" s="4">
        <f t="shared" si="256"/>
        <v>8.3938953488371872</v>
      </c>
      <c r="AR98" s="4">
        <f t="shared" si="257"/>
        <v>6.6335579992905069</v>
      </c>
      <c r="AS98" s="4">
        <f t="shared" si="258"/>
        <v>6.7107093184979094</v>
      </c>
      <c r="AT98" s="4">
        <f t="shared" si="259"/>
        <v>4.8145627764545562</v>
      </c>
      <c r="AU98" s="4">
        <f t="shared" si="260"/>
        <v>-0.20113979215553579</v>
      </c>
      <c r="AV98" s="4">
        <f t="shared" si="261"/>
        <v>-2.9773785761809557</v>
      </c>
      <c r="AW98" s="4">
        <f t="shared" si="262"/>
        <v>-8.4229390681003551</v>
      </c>
      <c r="AX98" s="4">
        <f t="shared" si="263"/>
        <v>-11.264405129037502</v>
      </c>
      <c r="AY98" s="4">
        <f t="shared" si="264"/>
        <v>-9.0191467920725739</v>
      </c>
      <c r="AZ98" s="4">
        <f t="shared" si="265"/>
        <v>-7.5090005143151117</v>
      </c>
      <c r="BA98" s="4">
        <f t="shared" si="266"/>
        <v>-3.9672656111012339</v>
      </c>
      <c r="BB98" s="4">
        <f t="shared" si="267"/>
        <v>-1.4450338394000339</v>
      </c>
      <c r="BC98" s="4">
        <f t="shared" si="268"/>
        <v>-1.0337825364592823</v>
      </c>
      <c r="BD98" s="4">
        <f t="shared" si="269"/>
        <v>-1.4828544949026967</v>
      </c>
      <c r="BE98" s="4">
        <f t="shared" si="270"/>
        <v>-1.7043349388662477</v>
      </c>
      <c r="BF98" s="4">
        <f t="shared" si="271"/>
        <v>-0.85374907201187789</v>
      </c>
      <c r="BG98" s="4">
        <f t="shared" si="272"/>
        <v>1.0072747621712397</v>
      </c>
      <c r="BH98" s="4">
        <f t="shared" si="273"/>
        <v>2.9915333960489177</v>
      </c>
      <c r="BI98" s="4">
        <f t="shared" si="274"/>
        <v>4.1462495288352663</v>
      </c>
      <c r="BJ98" s="4">
        <f t="shared" si="275"/>
        <v>5.110445526020202</v>
      </c>
      <c r="BK98" s="4">
        <f t="shared" si="276"/>
        <v>5.0415512465374013</v>
      </c>
      <c r="BL98" s="4">
        <f t="shared" si="277"/>
        <v>5.1881622214103196</v>
      </c>
      <c r="BM98" s="4">
        <f t="shared" si="278"/>
        <v>6.0079623597538934</v>
      </c>
      <c r="BN98" s="4">
        <f t="shared" si="279"/>
        <v>5.7702582368655664</v>
      </c>
      <c r="BO98" s="4">
        <f t="shared" si="280"/>
        <v>5.5379746835443111</v>
      </c>
      <c r="BP98" s="4">
        <f t="shared" si="281"/>
        <v>6.3042723167766379</v>
      </c>
      <c r="BQ98" s="4">
        <f t="shared" si="282"/>
        <v>6.1454421304199203</v>
      </c>
      <c r="BR98" s="4">
        <f t="shared" si="283"/>
        <v>6.0953022394342415</v>
      </c>
      <c r="BS98" s="4">
        <f t="shared" si="284"/>
        <v>6.5134099616858121</v>
      </c>
      <c r="BT98" s="4">
        <f t="shared" si="285"/>
        <v>5.3422643358928434</v>
      </c>
      <c r="BU98" s="4">
        <f t="shared" si="286"/>
        <v>4.5352203280797809</v>
      </c>
      <c r="BV98" s="4">
        <f t="shared" si="287"/>
        <v>4.1263291541025149</v>
      </c>
      <c r="BW98" s="4">
        <f t="shared" si="288"/>
        <v>3.8160775727244189</v>
      </c>
      <c r="BX98" s="4">
        <f t="shared" si="289"/>
        <v>3.4274193548387011</v>
      </c>
      <c r="BY98" s="4">
        <f t="shared" si="290"/>
        <v>1.9692307692307676</v>
      </c>
      <c r="BZ98" s="4">
        <f t="shared" si="291"/>
        <v>-1.2345679012345623</v>
      </c>
      <c r="CA98" s="4">
        <f t="shared" si="292"/>
        <v>-5.1822838204278243</v>
      </c>
      <c r="CB98" s="4">
        <f t="shared" si="293"/>
        <v>-9.8215624531414072</v>
      </c>
      <c r="CC98" s="4">
        <f t="shared" si="294"/>
        <v>-10.72721786360894</v>
      </c>
      <c r="CD98" s="4">
        <f t="shared" si="295"/>
        <v>-8.6111111111111143</v>
      </c>
      <c r="CE98" s="4">
        <f t="shared" si="296"/>
        <v>-5.3543056879568063</v>
      </c>
      <c r="CF98" s="4">
        <f t="shared" si="297"/>
        <v>1.6627868307272919E-2</v>
      </c>
      <c r="CG98" s="4">
        <f t="shared" si="298"/>
        <v>2.5688693594727141</v>
      </c>
      <c r="CH98" s="4">
        <f t="shared" si="299"/>
        <v>3.8500506585612992</v>
      </c>
      <c r="CI98" s="4">
        <f t="shared" si="300"/>
        <v>4.5996306865872194</v>
      </c>
      <c r="CJ98" s="4">
        <f t="shared" si="301"/>
        <v>4.8877805486284398</v>
      </c>
      <c r="CK98" s="4">
        <f t="shared" si="302"/>
        <v>5.5692865381446577</v>
      </c>
      <c r="CL98" s="4">
        <f t="shared" si="303"/>
        <v>5.5447154471544691</v>
      </c>
      <c r="CM98" s="4">
        <f t="shared" si="304"/>
        <v>5.3442465093885616</v>
      </c>
      <c r="CN98" s="4">
        <f t="shared" si="305"/>
        <v>6.2291963861150768</v>
      </c>
      <c r="CO98" s="4">
        <f t="shared" si="306"/>
        <v>5.2598720149836353</v>
      </c>
      <c r="CP98" s="4">
        <f t="shared" si="307"/>
        <v>5.8234478508704335</v>
      </c>
      <c r="CQ98" s="4">
        <f t="shared" si="308"/>
        <v>6.0786106032906684</v>
      </c>
      <c r="CR98" s="4">
        <f t="shared" si="309"/>
        <v>4.8194568785437042</v>
      </c>
      <c r="CS98" s="4">
        <f t="shared" si="310"/>
        <v>5.1897983392645175</v>
      </c>
      <c r="CT98" s="4">
        <f t="shared" si="311"/>
        <v>4.6586111515504403</v>
      </c>
      <c r="CU98" s="4">
        <f t="shared" si="312"/>
        <v>4.3228493465460316</v>
      </c>
      <c r="CV98" s="4">
        <f t="shared" si="313"/>
        <v>3.900355871886152</v>
      </c>
      <c r="CW98" s="4">
        <f t="shared" si="314"/>
        <v>5.0183253453622845</v>
      </c>
      <c r="CX98" s="4">
        <f t="shared" si="315"/>
        <v>4.8824593128390825</v>
      </c>
      <c r="CY98" s="4">
        <f t="shared" si="316"/>
        <v>4.7356828193832579</v>
      </c>
      <c r="CZ98" s="4">
        <f t="shared" si="317"/>
        <v>5.7953144266337686</v>
      </c>
      <c r="DA98" s="4">
        <f t="shared" si="318"/>
        <v>5.2214765100671023</v>
      </c>
      <c r="DB98" s="4">
        <f t="shared" si="319"/>
        <v>5.0663129973474552</v>
      </c>
      <c r="DC98" s="4">
        <f t="shared" si="320"/>
        <v>5.3759200841219545</v>
      </c>
      <c r="DD98" s="4">
        <f t="shared" si="321"/>
        <v>5.3354053354053521</v>
      </c>
      <c r="DE98" s="4">
        <f t="shared" si="322"/>
        <v>5.0899349406812178</v>
      </c>
      <c r="DF98" s="4">
        <f t="shared" si="323"/>
        <v>4.7841454178237708</v>
      </c>
      <c r="DG98" s="4">
        <f t="shared" si="324"/>
        <v>5.08918548085322</v>
      </c>
      <c r="DH98" s="4">
        <f t="shared" si="325"/>
        <v>5.6306860093435107</v>
      </c>
      <c r="DI98" s="4">
        <f t="shared" si="326"/>
        <v>5.7538237436270734</v>
      </c>
      <c r="DJ98" s="4">
        <f t="shared" si="327"/>
        <v>5.5776412480424087</v>
      </c>
      <c r="DK98" s="4">
        <f t="shared" si="328"/>
        <v>5.0563798219584566</v>
      </c>
      <c r="DL98" s="4">
        <f t="shared" si="329"/>
        <v>3.2355679702048334</v>
      </c>
      <c r="DM98" s="4">
        <f t="shared" si="330"/>
        <v>2.6974288337924923</v>
      </c>
      <c r="DN98" s="4">
        <f t="shared" si="331"/>
        <v>3.3432222729347316</v>
      </c>
      <c r="DO98" s="4">
        <f t="shared" si="332"/>
        <v>2.2935261552366804</v>
      </c>
      <c r="DP98" s="4">
        <f t="shared" si="333"/>
        <v>4.239007891770008</v>
      </c>
      <c r="DQ98" s="4">
        <f t="shared" si="334"/>
        <v>5.2978652062143583</v>
      </c>
      <c r="DR98" s="4">
        <f t="shared" si="335"/>
        <v>5.5095506238268976</v>
      </c>
      <c r="DS98" s="4">
        <f t="shared" si="336"/>
        <v>6.6048155511376105</v>
      </c>
      <c r="DT98" s="4">
        <f t="shared" si="337"/>
        <v>-0.85442353450140285</v>
      </c>
      <c r="DU98" s="4">
        <f t="shared" si="338"/>
        <v>-0.79609383292643665</v>
      </c>
      <c r="DV98" s="4">
        <f t="shared" si="339"/>
        <v>0.71159480954374743</v>
      </c>
      <c r="DW98" s="4">
        <f t="shared" si="340"/>
        <v>-0.98425196850394636</v>
      </c>
      <c r="DX98" s="4">
        <f t="shared" si="341"/>
        <v>4.4289298570961089</v>
      </c>
      <c r="DY98" s="4">
        <f t="shared" si="342"/>
        <v>4.8469933661459574</v>
      </c>
      <c r="DZ98" s="4">
        <f t="shared" si="343"/>
        <v>5.3304239401496423</v>
      </c>
      <c r="EA98" s="4">
        <f t="shared" si="344"/>
        <v>10.432143978235864</v>
      </c>
      <c r="EB98" s="4">
        <f t="shared" si="345"/>
        <v>11.699571712106959</v>
      </c>
      <c r="EC98" s="4">
        <f t="shared" si="346"/>
        <v>8.8682518624349616</v>
      </c>
      <c r="ED98" s="4">
        <f t="shared" si="347"/>
        <v>4.8535069547203324</v>
      </c>
      <c r="EE98" s="4">
        <f t="shared" si="348"/>
        <v>-0.49270418798560423</v>
      </c>
      <c r="EF98" s="4">
        <f t="shared" si="349"/>
        <v>-2.9645562517534807</v>
      </c>
      <c r="EG98" s="4">
        <f t="shared" si="350"/>
        <v>-3.1683539557555429</v>
      </c>
      <c r="EH98" s="4">
        <f t="shared" si="351"/>
        <v>-2.3520556966789119</v>
      </c>
      <c r="EI98" s="4">
        <f t="shared" si="352"/>
        <v>-1.1902494762902394</v>
      </c>
      <c r="EJ98" s="4">
        <f t="shared" si="353"/>
        <v>0.10601387818041097</v>
      </c>
      <c r="EK98" s="4">
        <f t="shared" si="354"/>
        <v>0.70667957405614601</v>
      </c>
      <c r="EL98" s="4">
        <f t="shared" si="355"/>
        <v>-0.501011658155881</v>
      </c>
      <c r="EM98" s="4">
        <f t="shared" si="356"/>
        <v>0.11564035848512511</v>
      </c>
      <c r="EN98" s="10">
        <f t="shared" si="357"/>
        <v>0.32468470203137478</v>
      </c>
      <c r="EO98" s="10">
        <f t="shared" si="358"/>
        <v>0.46213592233008693</v>
      </c>
      <c r="EP98" s="10">
        <f t="shared" si="359"/>
        <v>1.180991575481749</v>
      </c>
      <c r="EQ98" s="10">
        <f t="shared" si="360"/>
        <v>0.57516604100491531</v>
      </c>
      <c r="ER98" s="10">
        <f t="shared" si="361"/>
        <v>0.23664380357413251</v>
      </c>
      <c r="ES98" s="10">
        <f t="shared" si="362"/>
        <v>1.9490816065248495E-2</v>
      </c>
      <c r="ET98" s="10">
        <f t="shared" si="363"/>
        <v>0.24082777225409302</v>
      </c>
      <c r="EU98" s="10">
        <f t="shared" si="364"/>
        <v>0.46518465263896136</v>
      </c>
      <c r="EV98" s="10">
        <f t="shared" si="365"/>
        <v>0.79783559916650759</v>
      </c>
      <c r="EW98" s="10">
        <f t="shared" si="366"/>
        <v>1.0540496405233579</v>
      </c>
      <c r="EX98" s="10">
        <f t="shared" si="367"/>
        <v>1.3633883498621602</v>
      </c>
      <c r="EY98" s="10">
        <f t="shared" si="368"/>
        <v>1.9483470129632474</v>
      </c>
      <c r="EZ98" s="10">
        <f t="shared" si="369"/>
        <v>2.3367223486383315</v>
      </c>
      <c r="FA98" s="10">
        <f t="shared" si="370"/>
        <v>2.7029920780392791</v>
      </c>
      <c r="FB98" s="10">
        <f t="shared" si="371"/>
        <v>2.9770475979492339</v>
      </c>
      <c r="FC98" s="10">
        <f t="shared" si="372"/>
        <v>2.9983502906263837</v>
      </c>
      <c r="FD98" s="10">
        <f t="shared" si="373"/>
        <v>3.1365278207408975</v>
      </c>
      <c r="FE98" s="10">
        <f t="shared" si="374"/>
        <v>3.2733148188756722</v>
      </c>
      <c r="FF98" s="10">
        <f t="shared" si="375"/>
        <v>3.3194551650466808</v>
      </c>
      <c r="FG98" s="10">
        <f t="shared" si="376"/>
        <v>3.3340092073086858</v>
      </c>
      <c r="FH98" s="10">
        <f t="shared" si="377"/>
        <v>3.2994945783662688</v>
      </c>
      <c r="FI98" s="10">
        <f t="shared" si="378"/>
        <v>3.2076408868848327</v>
      </c>
      <c r="FJ98" s="10">
        <f t="shared" si="379"/>
        <v>3.0706144654948364</v>
      </c>
    </row>
    <row r="99" spans="2:166" x14ac:dyDescent="0.2">
      <c r="B99" t="str">
        <f t="shared" si="219"/>
        <v xml:space="preserve">   Other services</v>
      </c>
      <c r="C99" s="4"/>
      <c r="D99" s="4"/>
      <c r="E99" s="4"/>
      <c r="F99" s="4"/>
      <c r="G99" s="4">
        <f t="shared" si="220"/>
        <v>3.3466017986141905</v>
      </c>
      <c r="H99" s="4">
        <f t="shared" si="221"/>
        <v>2.6557711950970342</v>
      </c>
      <c r="I99" s="4">
        <f t="shared" si="222"/>
        <v>1.6182632567548261</v>
      </c>
      <c r="J99" s="4">
        <f t="shared" si="223"/>
        <v>2.2563955159528248</v>
      </c>
      <c r="K99" s="4">
        <f t="shared" si="224"/>
        <v>1.9543509272467841</v>
      </c>
      <c r="L99" s="4">
        <f t="shared" si="225"/>
        <v>2.231698649609104</v>
      </c>
      <c r="M99" s="4">
        <f t="shared" si="226"/>
        <v>3.512014787430684</v>
      </c>
      <c r="N99" s="4">
        <f t="shared" si="227"/>
        <v>3.4715390021082371</v>
      </c>
      <c r="O99" s="4">
        <f t="shared" si="228"/>
        <v>3.6238981390793512</v>
      </c>
      <c r="P99" s="4">
        <f t="shared" si="229"/>
        <v>4.8387096774193727</v>
      </c>
      <c r="Q99" s="4">
        <f t="shared" si="230"/>
        <v>4.3681318681318526</v>
      </c>
      <c r="R99" s="4">
        <f t="shared" si="231"/>
        <v>3.0426514534094062</v>
      </c>
      <c r="S99" s="4">
        <f t="shared" si="232"/>
        <v>2.9165541452875976</v>
      </c>
      <c r="T99" s="4">
        <f t="shared" si="233"/>
        <v>1.777188328912449</v>
      </c>
      <c r="U99" s="4">
        <f t="shared" si="234"/>
        <v>1.6320084232692933</v>
      </c>
      <c r="V99" s="4">
        <f t="shared" si="235"/>
        <v>2.8605325599789122</v>
      </c>
      <c r="W99" s="4">
        <f t="shared" si="236"/>
        <v>4.277092626607204</v>
      </c>
      <c r="X99" s="4">
        <f t="shared" si="237"/>
        <v>3.8311180609851503</v>
      </c>
      <c r="Y99" s="4">
        <f t="shared" si="238"/>
        <v>3.5483035483035552</v>
      </c>
      <c r="Z99" s="4">
        <f t="shared" si="239"/>
        <v>2.8578751762142751</v>
      </c>
      <c r="AA99" s="4">
        <f t="shared" si="240"/>
        <v>0.70457976849522819</v>
      </c>
      <c r="AB99" s="4">
        <f t="shared" si="241"/>
        <v>1.7444779116465581</v>
      </c>
      <c r="AC99" s="4">
        <f t="shared" si="242"/>
        <v>2.1885942971485717</v>
      </c>
      <c r="AD99" s="4">
        <f t="shared" si="243"/>
        <v>3.6506354348367687</v>
      </c>
      <c r="AE99" s="4">
        <f t="shared" si="244"/>
        <v>4.6851574212893654</v>
      </c>
      <c r="AF99" s="4">
        <f t="shared" si="245"/>
        <v>4.0952263476008666</v>
      </c>
      <c r="AG99" s="4">
        <f t="shared" si="246"/>
        <v>4.3323950556847457</v>
      </c>
      <c r="AH99" s="4">
        <f t="shared" si="247"/>
        <v>4.1351123933164979</v>
      </c>
      <c r="AI99" s="4">
        <f t="shared" si="248"/>
        <v>3.7593984962406068</v>
      </c>
      <c r="AJ99" s="4">
        <f t="shared" si="249"/>
        <v>4.7991468183434138</v>
      </c>
      <c r="AK99" s="4">
        <f t="shared" si="250"/>
        <v>4.3988269794721369</v>
      </c>
      <c r="AL99" s="4">
        <f t="shared" si="251"/>
        <v>3.4630035784370294</v>
      </c>
      <c r="AM99" s="4">
        <f t="shared" si="252"/>
        <v>4.106280193236711</v>
      </c>
      <c r="AN99" s="4">
        <f t="shared" si="253"/>
        <v>2.250113071008597</v>
      </c>
      <c r="AO99" s="4">
        <f t="shared" si="254"/>
        <v>2.2696629213483144</v>
      </c>
      <c r="AP99" s="4">
        <f t="shared" si="255"/>
        <v>2.7446167577819924</v>
      </c>
      <c r="AQ99" s="4">
        <f t="shared" si="256"/>
        <v>2.7510772290354701</v>
      </c>
      <c r="AR99" s="4">
        <f t="shared" si="257"/>
        <v>2.4991706292159854</v>
      </c>
      <c r="AS99" s="4">
        <f t="shared" si="258"/>
        <v>2.4170511975389886</v>
      </c>
      <c r="AT99" s="4">
        <f t="shared" si="259"/>
        <v>2.2369421218373375</v>
      </c>
      <c r="AU99" s="4">
        <f t="shared" si="260"/>
        <v>0.70967741935483719</v>
      </c>
      <c r="AV99" s="4">
        <f t="shared" si="261"/>
        <v>1.4133131945193389</v>
      </c>
      <c r="AW99" s="4">
        <f t="shared" si="262"/>
        <v>0.75091182149753521</v>
      </c>
      <c r="AX99" s="4">
        <f t="shared" si="263"/>
        <v>-0.65852363250132884</v>
      </c>
      <c r="AY99" s="4">
        <f t="shared" si="264"/>
        <v>0.26692291266281476</v>
      </c>
      <c r="AZ99" s="4">
        <f t="shared" si="265"/>
        <v>0.35106382978724593</v>
      </c>
      <c r="BA99" s="4">
        <f t="shared" si="266"/>
        <v>0.80919931856897609</v>
      </c>
      <c r="BB99" s="4">
        <f t="shared" si="267"/>
        <v>1.5396129584090756</v>
      </c>
      <c r="BC99" s="4">
        <f t="shared" si="268"/>
        <v>1.6824619316366807</v>
      </c>
      <c r="BD99" s="4">
        <f t="shared" si="269"/>
        <v>1.5371567899925775</v>
      </c>
      <c r="BE99" s="4">
        <f t="shared" si="270"/>
        <v>1.6793409378960789</v>
      </c>
      <c r="BF99" s="4">
        <f t="shared" si="271"/>
        <v>2.1269874697272817</v>
      </c>
      <c r="BG99" s="4">
        <f t="shared" si="272"/>
        <v>1.329982197088686</v>
      </c>
      <c r="BH99" s="4">
        <f t="shared" si="273"/>
        <v>1.6704948841094192</v>
      </c>
      <c r="BI99" s="4">
        <f t="shared" si="274"/>
        <v>1.3919185623766595</v>
      </c>
      <c r="BJ99" s="4">
        <f t="shared" si="275"/>
        <v>1.2166202701309414</v>
      </c>
      <c r="BK99" s="4">
        <f t="shared" si="276"/>
        <v>2.0669698222405941</v>
      </c>
      <c r="BL99" s="4">
        <f t="shared" si="277"/>
        <v>2.3824193879646627</v>
      </c>
      <c r="BM99" s="4">
        <f t="shared" si="278"/>
        <v>2.6534166581292817</v>
      </c>
      <c r="BN99" s="4">
        <f t="shared" si="279"/>
        <v>2.4039930732402848</v>
      </c>
      <c r="BO99" s="4">
        <f t="shared" si="280"/>
        <v>2.3491292021061261</v>
      </c>
      <c r="BP99" s="4">
        <f t="shared" si="281"/>
        <v>1.7151454363089291</v>
      </c>
      <c r="BQ99" s="4">
        <f t="shared" si="282"/>
        <v>1.7564870259481058</v>
      </c>
      <c r="BR99" s="4">
        <f t="shared" si="283"/>
        <v>1.9297722073013057</v>
      </c>
      <c r="BS99" s="4">
        <f t="shared" si="284"/>
        <v>2.4040364068064868</v>
      </c>
      <c r="BT99" s="4">
        <f t="shared" si="285"/>
        <v>2.6230154817079354</v>
      </c>
      <c r="BU99" s="4">
        <f t="shared" si="286"/>
        <v>2.8050215770890397</v>
      </c>
      <c r="BV99" s="4">
        <f t="shared" si="287"/>
        <v>3.3180443056504361</v>
      </c>
      <c r="BW99" s="4">
        <f t="shared" si="288"/>
        <v>3.0914887450487871</v>
      </c>
      <c r="BX99" s="4">
        <f t="shared" si="289"/>
        <v>3.0075910444892884</v>
      </c>
      <c r="BY99" s="4">
        <f t="shared" si="290"/>
        <v>3.0528525090631531</v>
      </c>
      <c r="BZ99" s="4">
        <f t="shared" si="291"/>
        <v>1.7946538207235241</v>
      </c>
      <c r="CA99" s="4">
        <f t="shared" si="292"/>
        <v>0.88089213756910034</v>
      </c>
      <c r="CB99" s="4">
        <f t="shared" si="293"/>
        <v>-9.3283582089564998E-2</v>
      </c>
      <c r="CC99" s="4">
        <f t="shared" si="294"/>
        <v>-0.49064987965191653</v>
      </c>
      <c r="CD99" s="4">
        <f t="shared" si="295"/>
        <v>6.4953140948298405E-2</v>
      </c>
      <c r="CE99" s="4">
        <f t="shared" si="296"/>
        <v>0.222944728286123</v>
      </c>
      <c r="CF99" s="4">
        <f t="shared" si="297"/>
        <v>1.2885154061624604</v>
      </c>
      <c r="CG99" s="4">
        <f t="shared" si="298"/>
        <v>1.6745743790119727</v>
      </c>
      <c r="CH99" s="4">
        <f t="shared" si="299"/>
        <v>2.6057121661721139</v>
      </c>
      <c r="CI99" s="4">
        <f t="shared" si="300"/>
        <v>3.0401334692742532</v>
      </c>
      <c r="CJ99" s="4">
        <f t="shared" si="301"/>
        <v>3.337020648967548</v>
      </c>
      <c r="CK99" s="4">
        <f t="shared" si="302"/>
        <v>3.028639399762123</v>
      </c>
      <c r="CL99" s="4">
        <f t="shared" si="303"/>
        <v>2.3045639403524776</v>
      </c>
      <c r="CM99" s="4">
        <f t="shared" si="304"/>
        <v>2.5366555725465645</v>
      </c>
      <c r="CN99" s="4">
        <f t="shared" si="305"/>
        <v>2.3104371097234511</v>
      </c>
      <c r="CO99" s="4">
        <f t="shared" si="306"/>
        <v>2.1225577264653461</v>
      </c>
      <c r="CP99" s="4">
        <f t="shared" si="307"/>
        <v>2.3498233215547559</v>
      </c>
      <c r="CQ99" s="4">
        <f t="shared" si="308"/>
        <v>2.0001754539871852</v>
      </c>
      <c r="CR99" s="4">
        <f t="shared" si="309"/>
        <v>2.0925974365681332</v>
      </c>
      <c r="CS99" s="4">
        <f t="shared" si="310"/>
        <v>2.4262979389512385</v>
      </c>
      <c r="CT99" s="4">
        <f t="shared" si="311"/>
        <v>2.4684964612463389</v>
      </c>
      <c r="CU99" s="4">
        <f t="shared" si="312"/>
        <v>3.1306441902468674</v>
      </c>
      <c r="CV99" s="4">
        <f t="shared" si="313"/>
        <v>2.4767273037834103</v>
      </c>
      <c r="CW99" s="4">
        <f t="shared" si="314"/>
        <v>2.6574970283579358</v>
      </c>
      <c r="CX99" s="4">
        <f t="shared" si="315"/>
        <v>1.9710242587601012</v>
      </c>
      <c r="CY99" s="4">
        <f t="shared" si="316"/>
        <v>1.6679176048702837</v>
      </c>
      <c r="CZ99" s="4">
        <f t="shared" si="317"/>
        <v>2.5668805733811251</v>
      </c>
      <c r="DA99" s="4">
        <f t="shared" si="318"/>
        <v>2.7458440162104081</v>
      </c>
      <c r="DB99" s="4">
        <f t="shared" si="319"/>
        <v>3.3289278043945325</v>
      </c>
      <c r="DC99" s="4">
        <f t="shared" si="320"/>
        <v>3.9373308178164423</v>
      </c>
      <c r="DD99" s="4">
        <f t="shared" si="321"/>
        <v>4.0139757861379577</v>
      </c>
      <c r="DE99" s="4">
        <f t="shared" si="322"/>
        <v>3.7430572325525269</v>
      </c>
      <c r="DF99" s="4">
        <f t="shared" si="323"/>
        <v>3.6133983531856817</v>
      </c>
      <c r="DG99" s="4">
        <f t="shared" si="324"/>
        <v>2.9279457027858946</v>
      </c>
      <c r="DH99" s="4">
        <f t="shared" si="325"/>
        <v>2.8122802906022981</v>
      </c>
      <c r="DI99" s="4">
        <f t="shared" si="326"/>
        <v>2.6148355058969619</v>
      </c>
      <c r="DJ99" s="4">
        <f t="shared" si="327"/>
        <v>2.6386852866291166</v>
      </c>
      <c r="DK99" s="4">
        <f t="shared" si="328"/>
        <v>3.2357000460052188</v>
      </c>
      <c r="DL99" s="4">
        <f t="shared" si="329"/>
        <v>2.9101132132816732</v>
      </c>
      <c r="DM99" s="4">
        <f t="shared" si="330"/>
        <v>2.9338374291115299</v>
      </c>
      <c r="DN99" s="4">
        <f t="shared" si="331"/>
        <v>2.9166353454108007</v>
      </c>
      <c r="DO99" s="4">
        <f t="shared" si="332"/>
        <v>2.4658348187760026</v>
      </c>
      <c r="DP99" s="4">
        <f t="shared" si="333"/>
        <v>2.4955699940933274</v>
      </c>
      <c r="DQ99" s="4">
        <f t="shared" si="334"/>
        <v>2.5784176889737553</v>
      </c>
      <c r="DR99" s="4">
        <f t="shared" si="335"/>
        <v>2.3373018771455811</v>
      </c>
      <c r="DS99" s="4">
        <f t="shared" si="336"/>
        <v>0.94230211655552676</v>
      </c>
      <c r="DT99" s="4">
        <f t="shared" si="337"/>
        <v>-23.699755078518947</v>
      </c>
      <c r="DU99" s="4">
        <f t="shared" si="338"/>
        <v>-18.676596963620728</v>
      </c>
      <c r="DV99" s="4">
        <f t="shared" si="339"/>
        <v>-17.957319249161387</v>
      </c>
      <c r="DW99" s="4">
        <f t="shared" si="340"/>
        <v>-17.628895590980896</v>
      </c>
      <c r="DX99" s="4">
        <f t="shared" si="341"/>
        <v>12.820996978851952</v>
      </c>
      <c r="DY99" s="4">
        <f t="shared" si="342"/>
        <v>9.6953152518492338</v>
      </c>
      <c r="DZ99" s="4">
        <f t="shared" si="343"/>
        <v>10.943888647237943</v>
      </c>
      <c r="EA99" s="4">
        <f t="shared" si="344"/>
        <v>12.117513730276341</v>
      </c>
      <c r="EB99" s="4">
        <f t="shared" si="345"/>
        <v>8.9958158995816042</v>
      </c>
      <c r="EC99" s="4">
        <f t="shared" si="346"/>
        <v>6.3498434615075983</v>
      </c>
      <c r="ED99" s="4">
        <f t="shared" si="347"/>
        <v>4.4460127028934204</v>
      </c>
      <c r="EE99" s="4">
        <f t="shared" si="348"/>
        <v>5.1784464660601826</v>
      </c>
      <c r="EF99" s="4">
        <f t="shared" si="349"/>
        <v>4.6909788867562474</v>
      </c>
      <c r="EG99" s="4">
        <f t="shared" si="350"/>
        <v>3.6835748792270584</v>
      </c>
      <c r="EH99" s="4">
        <f t="shared" si="351"/>
        <v>3.8888888888888751</v>
      </c>
      <c r="EI99" s="4">
        <f t="shared" si="352"/>
        <v>2.5430620240999513</v>
      </c>
      <c r="EJ99" s="4">
        <f t="shared" si="353"/>
        <v>2.6474039307714747</v>
      </c>
      <c r="EK99" s="4">
        <f t="shared" si="354"/>
        <v>2.4170064065230035</v>
      </c>
      <c r="EL99" s="4">
        <f t="shared" si="355"/>
        <v>1.1779158837982528</v>
      </c>
      <c r="EM99" s="4">
        <f t="shared" si="356"/>
        <v>1.2183692596063889</v>
      </c>
      <c r="EN99" s="10">
        <f t="shared" si="357"/>
        <v>0.8218832606987192</v>
      </c>
      <c r="EO99" s="10">
        <f t="shared" si="358"/>
        <v>0.59547199317599997</v>
      </c>
      <c r="EP99" s="10">
        <f t="shared" si="359"/>
        <v>1.4423612599099966</v>
      </c>
      <c r="EQ99" s="10">
        <f t="shared" si="360"/>
        <v>1.380128205128206</v>
      </c>
      <c r="ER99" s="10">
        <f t="shared" si="361"/>
        <v>1.0679817423973947</v>
      </c>
      <c r="ES99" s="10">
        <f t="shared" si="362"/>
        <v>0.82533133132243197</v>
      </c>
      <c r="ET99" s="10">
        <f t="shared" si="363"/>
        <v>0.85961749482237337</v>
      </c>
      <c r="EU99" s="10">
        <f t="shared" si="364"/>
        <v>0.84877723891843004</v>
      </c>
      <c r="EV99" s="10">
        <f t="shared" si="365"/>
        <v>0.76855428962416816</v>
      </c>
      <c r="EW99" s="10">
        <f t="shared" si="366"/>
        <v>0.97784150759325783</v>
      </c>
      <c r="EX99" s="10">
        <f t="shared" si="367"/>
        <v>0.8261340495060665</v>
      </c>
      <c r="EY99" s="10">
        <f t="shared" si="368"/>
        <v>0.70491075916310209</v>
      </c>
      <c r="EZ99" s="10">
        <f t="shared" si="369"/>
        <v>0.79128911933104007</v>
      </c>
      <c r="FA99" s="10">
        <f t="shared" si="370"/>
        <v>0.74197877942774326</v>
      </c>
      <c r="FB99" s="10">
        <f t="shared" si="371"/>
        <v>0.69671365012897724</v>
      </c>
      <c r="FC99" s="10">
        <f t="shared" si="372"/>
        <v>0.79043869679720213</v>
      </c>
      <c r="FD99" s="10">
        <f t="shared" si="373"/>
        <v>0.74554243285820387</v>
      </c>
      <c r="FE99" s="10">
        <f t="shared" si="374"/>
        <v>0.72239756957612755</v>
      </c>
      <c r="FF99" s="10">
        <f t="shared" si="375"/>
        <v>0.73597314193081242</v>
      </c>
      <c r="FG99" s="10">
        <f t="shared" si="376"/>
        <v>0.75187195856920574</v>
      </c>
      <c r="FH99" s="10">
        <f t="shared" si="377"/>
        <v>0.81236269705484698</v>
      </c>
      <c r="FI99" s="10">
        <f t="shared" si="378"/>
        <v>0.8653505797423966</v>
      </c>
      <c r="FJ99" s="10">
        <f t="shared" si="379"/>
        <v>0.92221382919408512</v>
      </c>
    </row>
    <row r="100" spans="2:166" x14ac:dyDescent="0.2">
      <c r="B100" t="str">
        <f t="shared" si="219"/>
        <v xml:space="preserve">      Leisure and Hospitality</v>
      </c>
      <c r="C100" s="4"/>
      <c r="D100" s="4"/>
      <c r="E100" s="4"/>
      <c r="F100" s="4"/>
      <c r="G100" s="4">
        <f t="shared" si="220"/>
        <v>3.112263801407944</v>
      </c>
      <c r="H100" s="4">
        <f t="shared" si="221"/>
        <v>1.5774027879677188</v>
      </c>
      <c r="I100" s="4">
        <f t="shared" si="222"/>
        <v>-0.72939460247996024</v>
      </c>
      <c r="J100" s="4">
        <f t="shared" si="223"/>
        <v>0.36576444769569338</v>
      </c>
      <c r="K100" s="4">
        <f t="shared" si="224"/>
        <v>-0.39525691699605625</v>
      </c>
      <c r="L100" s="4">
        <f t="shared" si="225"/>
        <v>0.61394005055976919</v>
      </c>
      <c r="M100" s="4">
        <f t="shared" si="226"/>
        <v>3.6002939015429947</v>
      </c>
      <c r="N100" s="4">
        <f t="shared" si="227"/>
        <v>3.3892128279883194</v>
      </c>
      <c r="O100" s="4">
        <f t="shared" si="228"/>
        <v>3.2467532467532534</v>
      </c>
      <c r="P100" s="4">
        <f t="shared" si="229"/>
        <v>3.6970567121320741</v>
      </c>
      <c r="Q100" s="4">
        <f t="shared" si="230"/>
        <v>4.042553191489362</v>
      </c>
      <c r="R100" s="4">
        <f t="shared" si="231"/>
        <v>2.4321466337680508</v>
      </c>
      <c r="S100" s="4">
        <f t="shared" si="232"/>
        <v>2.4109014675052443</v>
      </c>
      <c r="T100" s="4">
        <f t="shared" si="233"/>
        <v>2.8037383177570208</v>
      </c>
      <c r="U100" s="4">
        <f t="shared" si="234"/>
        <v>0.85207907293796126</v>
      </c>
      <c r="V100" s="4">
        <f t="shared" si="235"/>
        <v>3.7852718513420314</v>
      </c>
      <c r="W100" s="4">
        <f t="shared" si="236"/>
        <v>4.7082906857727647</v>
      </c>
      <c r="X100" s="4">
        <f t="shared" si="237"/>
        <v>3.8383838383838409</v>
      </c>
      <c r="Y100" s="4">
        <f t="shared" si="238"/>
        <v>3.7512673200405411</v>
      </c>
      <c r="Z100" s="4">
        <f t="shared" si="239"/>
        <v>4.0782493368700434</v>
      </c>
      <c r="AA100" s="4">
        <f t="shared" si="240"/>
        <v>1.2707722385141729</v>
      </c>
      <c r="AB100" s="4">
        <f t="shared" si="241"/>
        <v>3.0479896238650994</v>
      </c>
      <c r="AC100" s="4">
        <f t="shared" si="242"/>
        <v>5.1140065146580094</v>
      </c>
      <c r="AD100" s="4">
        <f t="shared" si="243"/>
        <v>3.536158012105739</v>
      </c>
      <c r="AE100" s="4">
        <f t="shared" si="244"/>
        <v>4.6975546975547289</v>
      </c>
      <c r="AF100" s="4">
        <f t="shared" si="245"/>
        <v>2.2341095028319824</v>
      </c>
      <c r="AG100" s="4">
        <f t="shared" si="246"/>
        <v>2.2001859312054339</v>
      </c>
      <c r="AH100" s="4">
        <f t="shared" si="247"/>
        <v>3.6307692307692596</v>
      </c>
      <c r="AI100" s="4">
        <f t="shared" si="248"/>
        <v>3.2267977873386533</v>
      </c>
      <c r="AJ100" s="4">
        <f t="shared" si="249"/>
        <v>5.0169282856263431</v>
      </c>
      <c r="AK100" s="4">
        <f t="shared" si="250"/>
        <v>4.3966040024257413</v>
      </c>
      <c r="AL100" s="4">
        <f t="shared" si="251"/>
        <v>1.4251781472683911</v>
      </c>
      <c r="AM100" s="4">
        <f t="shared" si="252"/>
        <v>5.7457576659720067</v>
      </c>
      <c r="AN100" s="4">
        <f t="shared" si="253"/>
        <v>4.249706916764362</v>
      </c>
      <c r="AO100" s="4">
        <f t="shared" si="254"/>
        <v>3.8048213767063466</v>
      </c>
      <c r="AP100" s="4">
        <f t="shared" si="255"/>
        <v>6.001170960187352</v>
      </c>
      <c r="AQ100" s="4">
        <f t="shared" si="256"/>
        <v>2.5619369369369371</v>
      </c>
      <c r="AR100" s="4">
        <f t="shared" si="257"/>
        <v>1.7711554680911012</v>
      </c>
      <c r="AS100" s="4">
        <f t="shared" si="258"/>
        <v>-0.25181869054282657</v>
      </c>
      <c r="AT100" s="4">
        <f t="shared" si="259"/>
        <v>0.63518365092516405</v>
      </c>
      <c r="AU100" s="4">
        <f t="shared" si="260"/>
        <v>-1.1102230246251565E-14</v>
      </c>
      <c r="AV100" s="4">
        <f t="shared" si="261"/>
        <v>0.19337016574585419</v>
      </c>
      <c r="AW100" s="4">
        <f t="shared" si="262"/>
        <v>0.89761570827491255</v>
      </c>
      <c r="AX100" s="4">
        <f t="shared" si="263"/>
        <v>-3.6223929747530303</v>
      </c>
      <c r="AY100" s="4">
        <f t="shared" si="264"/>
        <v>-3.9527861652484231</v>
      </c>
      <c r="AZ100" s="4">
        <f t="shared" si="265"/>
        <v>-2.8949545078577388</v>
      </c>
      <c r="BA100" s="4">
        <f t="shared" si="266"/>
        <v>-1.5846538782318675</v>
      </c>
      <c r="BB100" s="4">
        <f t="shared" si="267"/>
        <v>0.68337129840545519</v>
      </c>
      <c r="BC100" s="4">
        <f t="shared" si="268"/>
        <v>1.4575593026579181</v>
      </c>
      <c r="BD100" s="4">
        <f t="shared" si="269"/>
        <v>0.90857467348097742</v>
      </c>
      <c r="BE100" s="4">
        <f t="shared" si="270"/>
        <v>1.5536723163841692</v>
      </c>
      <c r="BF100" s="4">
        <f t="shared" si="271"/>
        <v>3.3371040723982004</v>
      </c>
      <c r="BG100" s="4">
        <f t="shared" si="272"/>
        <v>2.9577464788732133</v>
      </c>
      <c r="BH100" s="4">
        <f t="shared" si="273"/>
        <v>3.9110861001688146</v>
      </c>
      <c r="BI100" s="4">
        <f t="shared" si="274"/>
        <v>2.4756606397774883</v>
      </c>
      <c r="BJ100" s="4">
        <f t="shared" si="275"/>
        <v>1.8609742747673685</v>
      </c>
      <c r="BK100" s="4">
        <f t="shared" si="276"/>
        <v>2.3255813953488635</v>
      </c>
      <c r="BL100" s="4">
        <f t="shared" si="277"/>
        <v>2.6536691037097215</v>
      </c>
      <c r="BM100" s="4">
        <f t="shared" si="278"/>
        <v>3.5016286644951045</v>
      </c>
      <c r="BN100" s="4">
        <f t="shared" si="279"/>
        <v>3.3046749059645553</v>
      </c>
      <c r="BO100" s="4">
        <f t="shared" si="280"/>
        <v>3.663101604278074</v>
      </c>
      <c r="BP100" s="4">
        <f t="shared" si="281"/>
        <v>2.6905829596412634</v>
      </c>
      <c r="BQ100" s="4">
        <f t="shared" si="282"/>
        <v>3.3831628638867128</v>
      </c>
      <c r="BR100" s="4">
        <f t="shared" si="283"/>
        <v>3.3810143042912744</v>
      </c>
      <c r="BS100" s="4">
        <f t="shared" si="284"/>
        <v>3.6368326025277176</v>
      </c>
      <c r="BT100" s="4">
        <f t="shared" si="285"/>
        <v>3.7760082198818212</v>
      </c>
      <c r="BU100" s="4">
        <f t="shared" si="286"/>
        <v>3.348554033485529</v>
      </c>
      <c r="BV100" s="4">
        <f t="shared" si="287"/>
        <v>3.1949685534591321</v>
      </c>
      <c r="BW100" s="4">
        <f t="shared" si="288"/>
        <v>2.9367844698855228</v>
      </c>
      <c r="BX100" s="4">
        <f t="shared" si="289"/>
        <v>2.0544554455445674</v>
      </c>
      <c r="BY100" s="4">
        <f t="shared" si="290"/>
        <v>1.2763868433971703</v>
      </c>
      <c r="BZ100" s="4">
        <f t="shared" si="291"/>
        <v>-1.0238907849829393</v>
      </c>
      <c r="CA100" s="4">
        <f t="shared" si="292"/>
        <v>-3.8442940038684759</v>
      </c>
      <c r="CB100" s="4">
        <f t="shared" si="293"/>
        <v>-5.3116662624302595</v>
      </c>
      <c r="CC100" s="4">
        <f t="shared" si="294"/>
        <v>-5.3078041686863919</v>
      </c>
      <c r="CD100" s="4">
        <f t="shared" si="295"/>
        <v>-4.3842364532019733</v>
      </c>
      <c r="CE100" s="4">
        <f t="shared" si="296"/>
        <v>-2.4641689715866111</v>
      </c>
      <c r="CF100" s="4">
        <f t="shared" si="297"/>
        <v>-0.10245901639346355</v>
      </c>
      <c r="CG100" s="4">
        <f t="shared" si="298"/>
        <v>0.33273611466597686</v>
      </c>
      <c r="CH100" s="4">
        <f t="shared" si="299"/>
        <v>1.9577537351880503</v>
      </c>
      <c r="CI100" s="4">
        <f t="shared" si="300"/>
        <v>2.1397267336942472</v>
      </c>
      <c r="CJ100" s="4">
        <f t="shared" si="301"/>
        <v>2.5128205128204906</v>
      </c>
      <c r="CK100" s="4">
        <f t="shared" si="302"/>
        <v>2.2704081632653139</v>
      </c>
      <c r="CL100" s="4">
        <f t="shared" si="303"/>
        <v>2.2738756947953576</v>
      </c>
      <c r="CM100" s="4">
        <f t="shared" si="304"/>
        <v>3.1044926804643991</v>
      </c>
      <c r="CN100" s="4">
        <f t="shared" si="305"/>
        <v>3.2266133066533254</v>
      </c>
      <c r="CO100" s="4">
        <f t="shared" si="306"/>
        <v>3.3923671738588235</v>
      </c>
      <c r="CP100" s="4">
        <f t="shared" si="307"/>
        <v>4.0513833992094961</v>
      </c>
      <c r="CQ100" s="4">
        <f t="shared" si="308"/>
        <v>3.9902080783353666</v>
      </c>
      <c r="CR100" s="4">
        <f t="shared" si="309"/>
        <v>4.1434456021323118</v>
      </c>
      <c r="CS100" s="4">
        <f t="shared" si="310"/>
        <v>4.7768395657418639</v>
      </c>
      <c r="CT100" s="4">
        <f t="shared" si="311"/>
        <v>4.0123456790123413</v>
      </c>
      <c r="CU100" s="4">
        <f t="shared" si="312"/>
        <v>4.2372881355932313</v>
      </c>
      <c r="CV100" s="4">
        <f t="shared" si="313"/>
        <v>3.3271288971614688</v>
      </c>
      <c r="CW100" s="4">
        <f t="shared" si="314"/>
        <v>3.1084503799217122</v>
      </c>
      <c r="CX100" s="4">
        <f t="shared" si="315"/>
        <v>2.6477973065510252</v>
      </c>
      <c r="CY100" s="4">
        <f t="shared" si="316"/>
        <v>2.9132791327913354</v>
      </c>
      <c r="CZ100" s="4">
        <f t="shared" si="317"/>
        <v>3.7378968700743087</v>
      </c>
      <c r="DA100" s="4">
        <f t="shared" si="318"/>
        <v>5.0022331397945763</v>
      </c>
      <c r="DB100" s="4">
        <f t="shared" si="319"/>
        <v>5.2479430731598997</v>
      </c>
      <c r="DC100" s="4">
        <f t="shared" si="320"/>
        <v>5.0252359008119418</v>
      </c>
      <c r="DD100" s="4">
        <f t="shared" si="321"/>
        <v>4.7319296722379001</v>
      </c>
      <c r="DE100" s="4">
        <f t="shared" si="322"/>
        <v>3.8281582305401907</v>
      </c>
      <c r="DF100" s="4">
        <f t="shared" si="323"/>
        <v>3.6551869849989371</v>
      </c>
      <c r="DG100" s="4">
        <f t="shared" si="324"/>
        <v>3.4266610948600063</v>
      </c>
      <c r="DH100" s="4">
        <f t="shared" si="325"/>
        <v>3.9585492227979246</v>
      </c>
      <c r="DI100" s="4">
        <f t="shared" si="326"/>
        <v>2.7857435477263381</v>
      </c>
      <c r="DJ100" s="4">
        <f t="shared" si="327"/>
        <v>2.7313493681206502</v>
      </c>
      <c r="DK100" s="4">
        <f t="shared" si="328"/>
        <v>3.2323232323232309</v>
      </c>
      <c r="DL100" s="4">
        <f t="shared" si="329"/>
        <v>2.6714513556618691</v>
      </c>
      <c r="DM100" s="4">
        <f t="shared" si="330"/>
        <v>2.5109605420486236</v>
      </c>
      <c r="DN100" s="4">
        <f t="shared" si="331"/>
        <v>2.8373015873015994</v>
      </c>
      <c r="DO100" s="4">
        <f t="shared" si="332"/>
        <v>1.4481409001956935</v>
      </c>
      <c r="DP100" s="4">
        <f t="shared" si="333"/>
        <v>1.1067961165048823</v>
      </c>
      <c r="DQ100" s="4">
        <f t="shared" si="334"/>
        <v>1.6329704510108733</v>
      </c>
      <c r="DR100" s="4">
        <f t="shared" si="335"/>
        <v>1.0225737989581374</v>
      </c>
      <c r="DS100" s="4">
        <f t="shared" si="336"/>
        <v>-0.23148148148148806</v>
      </c>
      <c r="DT100" s="4">
        <f t="shared" si="337"/>
        <v>-44.59381601690032</v>
      </c>
      <c r="DU100" s="4">
        <f t="shared" si="338"/>
        <v>-37.050497322111696</v>
      </c>
      <c r="DV100" s="4">
        <f t="shared" si="339"/>
        <v>-35.637891520244466</v>
      </c>
      <c r="DW100" s="4">
        <f t="shared" si="340"/>
        <v>-35.653518948182516</v>
      </c>
      <c r="DX100" s="4">
        <f t="shared" si="341"/>
        <v>28.284228769497389</v>
      </c>
      <c r="DY100" s="4">
        <f t="shared" si="342"/>
        <v>24.642965663931914</v>
      </c>
      <c r="DZ100" s="4">
        <f t="shared" si="343"/>
        <v>28.278931750741855</v>
      </c>
      <c r="EA100" s="4">
        <f t="shared" si="344"/>
        <v>32.45192307692308</v>
      </c>
      <c r="EB100" s="4">
        <f t="shared" si="345"/>
        <v>21.669818967846521</v>
      </c>
      <c r="EC100" s="4">
        <f t="shared" si="346"/>
        <v>12.920526572403723</v>
      </c>
      <c r="ED100" s="4">
        <f t="shared" si="347"/>
        <v>9.1371732593106714</v>
      </c>
      <c r="EE100" s="4">
        <f t="shared" si="348"/>
        <v>9.1197822141560803</v>
      </c>
      <c r="EF100" s="4">
        <f t="shared" si="349"/>
        <v>8.7497224072840218</v>
      </c>
      <c r="EG100" s="4">
        <f t="shared" si="350"/>
        <v>6.7141623488773616</v>
      </c>
      <c r="EH100" s="4">
        <f t="shared" si="351"/>
        <v>5.5108096651123262</v>
      </c>
      <c r="EI100" s="4">
        <f t="shared" si="352"/>
        <v>3.0769230769230882</v>
      </c>
      <c r="EJ100" s="4">
        <f t="shared" si="353"/>
        <v>2.2666938942209613</v>
      </c>
      <c r="EK100" s="4">
        <f t="shared" si="354"/>
        <v>2.2860610965001138</v>
      </c>
      <c r="EL100" s="4">
        <f t="shared" si="355"/>
        <v>1.4865407794294905</v>
      </c>
      <c r="EM100" s="4">
        <f t="shared" si="356"/>
        <v>0.867285195643408</v>
      </c>
      <c r="EN100" s="10">
        <f t="shared" si="357"/>
        <v>-0.10904552715655935</v>
      </c>
      <c r="EO100" s="10">
        <f t="shared" si="358"/>
        <v>-1.2461827531645597</v>
      </c>
      <c r="EP100" s="10">
        <f t="shared" si="359"/>
        <v>-1.0339073634204388</v>
      </c>
      <c r="EQ100" s="10">
        <f t="shared" si="360"/>
        <v>0.13539292141571124</v>
      </c>
      <c r="ER100" s="10">
        <f t="shared" si="361"/>
        <v>0.34044712095198104</v>
      </c>
      <c r="ES100" s="10">
        <f t="shared" si="362"/>
        <v>0.55800198398034961</v>
      </c>
      <c r="ET100" s="10">
        <f t="shared" si="363"/>
        <v>1.1078316249537368</v>
      </c>
      <c r="EU100" s="10">
        <f t="shared" si="364"/>
        <v>0.98355136446932612</v>
      </c>
      <c r="EV100" s="10">
        <f t="shared" si="365"/>
        <v>0.64553338234152324</v>
      </c>
      <c r="EW100" s="10">
        <f t="shared" si="366"/>
        <v>0.85598983758541358</v>
      </c>
      <c r="EX100" s="10">
        <f t="shared" si="367"/>
        <v>0.41915620408152776</v>
      </c>
      <c r="EY100" s="10">
        <f t="shared" si="368"/>
        <v>-0.311803876785266</v>
      </c>
      <c r="EZ100" s="10">
        <f t="shared" si="369"/>
        <v>-6.2470642657830311E-2</v>
      </c>
      <c r="FA100" s="10">
        <f t="shared" si="370"/>
        <v>-0.18566966676619723</v>
      </c>
      <c r="FB100" s="10">
        <f t="shared" si="371"/>
        <v>-0.32740091542241556</v>
      </c>
      <c r="FC100" s="10">
        <f t="shared" si="372"/>
        <v>0.29266510316772187</v>
      </c>
      <c r="FD100" s="10">
        <f t="shared" si="373"/>
        <v>0.17873493929367879</v>
      </c>
      <c r="FE100" s="10">
        <f t="shared" si="374"/>
        <v>0.14078738848890548</v>
      </c>
      <c r="FF100" s="10">
        <f t="shared" si="375"/>
        <v>0.17402131538768462</v>
      </c>
      <c r="FG100" s="10">
        <f t="shared" si="376"/>
        <v>0.21099637639236946</v>
      </c>
      <c r="FH100" s="10">
        <f t="shared" si="377"/>
        <v>0.35855219648066594</v>
      </c>
      <c r="FI100" s="10">
        <f t="shared" si="378"/>
        <v>0.41352977924136169</v>
      </c>
      <c r="FJ100" s="10">
        <f t="shared" si="379"/>
        <v>0.46836064894555385</v>
      </c>
    </row>
    <row r="101" spans="2:166" x14ac:dyDescent="0.2">
      <c r="B101" t="str">
        <f t="shared" si="219"/>
        <v xml:space="preserve">   Government</v>
      </c>
      <c r="C101" s="4"/>
      <c r="D101" s="4"/>
      <c r="E101" s="4"/>
      <c r="F101" s="4"/>
      <c r="G101" s="4">
        <f t="shared" si="220"/>
        <v>2.9864461291063904</v>
      </c>
      <c r="H101" s="4">
        <f t="shared" si="221"/>
        <v>4.4895168641750027</v>
      </c>
      <c r="I101" s="4">
        <f t="shared" si="222"/>
        <v>3.471295060080104</v>
      </c>
      <c r="J101" s="4">
        <f t="shared" si="223"/>
        <v>3.9892424921559977</v>
      </c>
      <c r="K101" s="4">
        <f t="shared" si="224"/>
        <v>5.3312513941556894</v>
      </c>
      <c r="L101" s="4">
        <f t="shared" si="225"/>
        <v>3.5768811341330364</v>
      </c>
      <c r="M101" s="4">
        <f t="shared" si="226"/>
        <v>2.1720430107526889</v>
      </c>
      <c r="N101" s="4">
        <f t="shared" si="227"/>
        <v>4.0301724137931094</v>
      </c>
      <c r="O101" s="4">
        <f t="shared" si="228"/>
        <v>1.842439644218552</v>
      </c>
      <c r="P101" s="4">
        <f t="shared" si="229"/>
        <v>1.9161928827121644</v>
      </c>
      <c r="Q101" s="4">
        <f t="shared" si="230"/>
        <v>2.6099768469795892</v>
      </c>
      <c r="R101" s="4">
        <f t="shared" si="231"/>
        <v>1.6159105034182941</v>
      </c>
      <c r="S101" s="4">
        <f t="shared" si="232"/>
        <v>1.9338739862757581</v>
      </c>
      <c r="T101" s="4">
        <f t="shared" si="233"/>
        <v>1.880165289256186</v>
      </c>
      <c r="U101" s="4">
        <f t="shared" si="234"/>
        <v>0.59487179487178743</v>
      </c>
      <c r="V101" s="4">
        <f t="shared" si="235"/>
        <v>2.0183486238531723</v>
      </c>
      <c r="W101" s="4">
        <f t="shared" si="236"/>
        <v>2.6519787841697395</v>
      </c>
      <c r="X101" s="4">
        <f t="shared" si="237"/>
        <v>2.1293855201784728</v>
      </c>
      <c r="Y101" s="4">
        <f t="shared" si="238"/>
        <v>2.2838499184339556</v>
      </c>
      <c r="Z101" s="4">
        <f t="shared" si="239"/>
        <v>1.1191047162270262</v>
      </c>
      <c r="AA101" s="4">
        <f t="shared" si="240"/>
        <v>1.9674085850556411</v>
      </c>
      <c r="AB101" s="4">
        <f t="shared" si="241"/>
        <v>1.5488482922954683</v>
      </c>
      <c r="AC101" s="4">
        <f t="shared" si="242"/>
        <v>1.9138755980861122</v>
      </c>
      <c r="AD101" s="4">
        <f t="shared" si="243"/>
        <v>1.2845849802371578</v>
      </c>
      <c r="AE101" s="4">
        <f t="shared" si="244"/>
        <v>-1.9489378288850556E-2</v>
      </c>
      <c r="AF101" s="4">
        <f t="shared" si="245"/>
        <v>2.3269456394211963</v>
      </c>
      <c r="AG101" s="4">
        <f t="shared" si="246"/>
        <v>2.5234741784037507</v>
      </c>
      <c r="AH101" s="4">
        <f t="shared" si="247"/>
        <v>2.5365853658536608</v>
      </c>
      <c r="AI101" s="4">
        <f t="shared" si="248"/>
        <v>3.2748538011696082</v>
      </c>
      <c r="AJ101" s="4">
        <f t="shared" si="249"/>
        <v>2.0829352188037387</v>
      </c>
      <c r="AK101" s="4">
        <f t="shared" si="250"/>
        <v>2.594924632703699</v>
      </c>
      <c r="AL101" s="4">
        <f t="shared" si="251"/>
        <v>2.8734538534728848</v>
      </c>
      <c r="AM101" s="4">
        <f t="shared" si="252"/>
        <v>2.3027557568893853</v>
      </c>
      <c r="AN101" s="4">
        <f t="shared" si="253"/>
        <v>2.2837888431299191</v>
      </c>
      <c r="AO101" s="4">
        <f t="shared" si="254"/>
        <v>2.6408778129068278</v>
      </c>
      <c r="AP101" s="4">
        <f t="shared" si="255"/>
        <v>2.1272660007399136</v>
      </c>
      <c r="AQ101" s="4">
        <f t="shared" si="256"/>
        <v>2.4169741697416924</v>
      </c>
      <c r="AR101" s="4">
        <f t="shared" si="257"/>
        <v>2.5622254758418839</v>
      </c>
      <c r="AS101" s="4">
        <f t="shared" si="258"/>
        <v>0.99655734734551693</v>
      </c>
      <c r="AT101" s="4">
        <f t="shared" si="259"/>
        <v>0.90563303749322532</v>
      </c>
      <c r="AU101" s="4">
        <f t="shared" si="260"/>
        <v>2.4860385516123129</v>
      </c>
      <c r="AV101" s="4">
        <f t="shared" si="261"/>
        <v>2.4803711634546755</v>
      </c>
      <c r="AW101" s="4">
        <f t="shared" si="262"/>
        <v>3.5701471115895389</v>
      </c>
      <c r="AX101" s="4">
        <f t="shared" si="263"/>
        <v>4.4695745826601962</v>
      </c>
      <c r="AY101" s="4">
        <f t="shared" si="264"/>
        <v>2.7421339426964231</v>
      </c>
      <c r="AZ101" s="4">
        <f t="shared" si="265"/>
        <v>2.1765627720703673</v>
      </c>
      <c r="BA101" s="4">
        <f t="shared" si="266"/>
        <v>1.8014896934003044</v>
      </c>
      <c r="BB101" s="4">
        <f t="shared" si="267"/>
        <v>1.5807560137456989</v>
      </c>
      <c r="BC101" s="4">
        <f t="shared" si="268"/>
        <v>1.4542343883661379</v>
      </c>
      <c r="BD101" s="4">
        <f t="shared" si="269"/>
        <v>1.6189502385821397</v>
      </c>
      <c r="BE101" s="4">
        <f t="shared" si="270"/>
        <v>0.74868129998297839</v>
      </c>
      <c r="BF101" s="4">
        <f t="shared" si="271"/>
        <v>0.5412719891745521</v>
      </c>
      <c r="BG101" s="4">
        <f t="shared" si="272"/>
        <v>-0.10118043844855595</v>
      </c>
      <c r="BH101" s="4">
        <f t="shared" si="273"/>
        <v>-0.48633238302868698</v>
      </c>
      <c r="BI101" s="4">
        <f t="shared" si="274"/>
        <v>0.45600405336936323</v>
      </c>
      <c r="BJ101" s="4">
        <f t="shared" si="275"/>
        <v>0.10094212651412526</v>
      </c>
      <c r="BK101" s="4">
        <f t="shared" si="276"/>
        <v>-6.7521944631998565E-2</v>
      </c>
      <c r="BL101" s="4">
        <f t="shared" si="277"/>
        <v>1.6852039096737492E-2</v>
      </c>
      <c r="BM101" s="4">
        <f t="shared" si="278"/>
        <v>-0.21856086079352632</v>
      </c>
      <c r="BN101" s="4">
        <f t="shared" si="279"/>
        <v>-5.0420168067211169E-2</v>
      </c>
      <c r="BO101" s="4">
        <f t="shared" si="280"/>
        <v>0.692567567567548</v>
      </c>
      <c r="BP101" s="4">
        <f t="shared" si="281"/>
        <v>0.2695871946082562</v>
      </c>
      <c r="BQ101" s="4">
        <f t="shared" si="282"/>
        <v>0.11794439764110098</v>
      </c>
      <c r="BR101" s="4">
        <f t="shared" si="283"/>
        <v>0.2522280141247446</v>
      </c>
      <c r="BS101" s="4">
        <f t="shared" si="284"/>
        <v>0.18453279651065024</v>
      </c>
      <c r="BT101" s="4">
        <f t="shared" si="285"/>
        <v>0.60494034616032089</v>
      </c>
      <c r="BU101" s="4">
        <f t="shared" si="286"/>
        <v>1.3463480309660047</v>
      </c>
      <c r="BV101" s="4">
        <f t="shared" si="287"/>
        <v>1.308285810130827</v>
      </c>
      <c r="BW101" s="4">
        <f t="shared" si="288"/>
        <v>1.7414601473543234</v>
      </c>
      <c r="BX101" s="4">
        <f t="shared" si="289"/>
        <v>1.4865542007683308</v>
      </c>
      <c r="BY101" s="4">
        <f t="shared" si="290"/>
        <v>2.7067419461972886</v>
      </c>
      <c r="BZ101" s="4">
        <f t="shared" si="291"/>
        <v>2.6986754966887405</v>
      </c>
      <c r="CA101" s="4">
        <f t="shared" si="292"/>
        <v>1.7939433838051411</v>
      </c>
      <c r="CB101" s="4">
        <f t="shared" si="293"/>
        <v>2.188940092165903</v>
      </c>
      <c r="CC101" s="4">
        <f t="shared" si="294"/>
        <v>-8.084074373483352E-2</v>
      </c>
      <c r="CD101" s="4">
        <f t="shared" si="295"/>
        <v>-0.67709172980817689</v>
      </c>
      <c r="CE101" s="4">
        <f t="shared" si="296"/>
        <v>-0.53354890864996118</v>
      </c>
      <c r="CF101" s="4">
        <f t="shared" si="297"/>
        <v>0.48316959252698854</v>
      </c>
      <c r="CG101" s="4">
        <f t="shared" si="298"/>
        <v>6.4724919093839262E-2</v>
      </c>
      <c r="CH101" s="4">
        <f t="shared" si="299"/>
        <v>-0.68170751501376303</v>
      </c>
      <c r="CI101" s="4">
        <f t="shared" si="300"/>
        <v>-0.92652795838752411</v>
      </c>
      <c r="CJ101" s="4">
        <f t="shared" si="301"/>
        <v>-2.5805417534861541</v>
      </c>
      <c r="CK101" s="4">
        <f t="shared" si="302"/>
        <v>-2.441785252263895</v>
      </c>
      <c r="CL101" s="4">
        <f t="shared" si="303"/>
        <v>-1.0622650759928298</v>
      </c>
      <c r="CM101" s="4">
        <f t="shared" si="304"/>
        <v>-0.36095159967185486</v>
      </c>
      <c r="CN101" s="4">
        <f t="shared" si="305"/>
        <v>-0.11516946363935299</v>
      </c>
      <c r="CO101" s="4">
        <f t="shared" si="306"/>
        <v>0.66302005635667793</v>
      </c>
      <c r="CP101" s="4">
        <f t="shared" si="307"/>
        <v>0.87545424512720516</v>
      </c>
      <c r="CQ101" s="4">
        <f t="shared" si="308"/>
        <v>0.88918162357978225</v>
      </c>
      <c r="CR101" s="4">
        <f t="shared" si="309"/>
        <v>0.92241805303903135</v>
      </c>
      <c r="CS101" s="4">
        <f t="shared" si="310"/>
        <v>1.0044459081179014</v>
      </c>
      <c r="CT101" s="4">
        <f t="shared" si="311"/>
        <v>1.2772228590142598</v>
      </c>
      <c r="CU101" s="4">
        <f t="shared" si="312"/>
        <v>1.2567324955116588</v>
      </c>
      <c r="CV101" s="4">
        <f t="shared" si="313"/>
        <v>1.3220173004732994</v>
      </c>
      <c r="CW101" s="4">
        <f t="shared" si="314"/>
        <v>1.695467883925672</v>
      </c>
      <c r="CX101" s="4">
        <f t="shared" si="315"/>
        <v>1.48746968472111</v>
      </c>
      <c r="CY101" s="4">
        <f t="shared" si="316"/>
        <v>1.9019987105093561</v>
      </c>
      <c r="CZ101" s="4">
        <f t="shared" si="317"/>
        <v>2.5612113402061709</v>
      </c>
      <c r="DA101" s="4">
        <f t="shared" si="318"/>
        <v>2.8214171208720717</v>
      </c>
      <c r="DB101" s="4">
        <f t="shared" si="319"/>
        <v>2.6445754341245742</v>
      </c>
      <c r="DC101" s="4">
        <f t="shared" si="320"/>
        <v>2.2144890857323629</v>
      </c>
      <c r="DD101" s="4">
        <f t="shared" si="321"/>
        <v>2.4344275168839413</v>
      </c>
      <c r="DE101" s="4">
        <f t="shared" si="322"/>
        <v>2.0424072341752364</v>
      </c>
      <c r="DF101" s="4">
        <f t="shared" si="323"/>
        <v>2.4833152258264768</v>
      </c>
      <c r="DG101" s="4">
        <f t="shared" si="324"/>
        <v>2.3057876818322498</v>
      </c>
      <c r="DH101" s="4">
        <f t="shared" si="325"/>
        <v>1.8092609628947987</v>
      </c>
      <c r="DI101" s="4">
        <f t="shared" si="326"/>
        <v>1.4820473644003185</v>
      </c>
      <c r="DJ101" s="4">
        <f t="shared" si="327"/>
        <v>0.84809934878087301</v>
      </c>
      <c r="DK101" s="4">
        <f t="shared" si="328"/>
        <v>-9.0757827862653073E-2</v>
      </c>
      <c r="DL101" s="4">
        <f t="shared" si="329"/>
        <v>-1.0090361445782903</v>
      </c>
      <c r="DM101" s="4">
        <f t="shared" si="330"/>
        <v>-1.7012947907256826</v>
      </c>
      <c r="DN101" s="4">
        <f t="shared" si="331"/>
        <v>-2.1474695900285501</v>
      </c>
      <c r="DO101" s="4">
        <f t="shared" si="332"/>
        <v>-2.6949280847842427</v>
      </c>
      <c r="DP101" s="4">
        <f t="shared" si="333"/>
        <v>-1.6735128556214951</v>
      </c>
      <c r="DQ101" s="4">
        <f t="shared" si="334"/>
        <v>9.1897687241537795E-2</v>
      </c>
      <c r="DR101" s="4">
        <f t="shared" si="335"/>
        <v>-0.2302025782688788</v>
      </c>
      <c r="DS101" s="4">
        <f t="shared" si="336"/>
        <v>2.4272599968881092</v>
      </c>
      <c r="DT101" s="4">
        <f t="shared" si="337"/>
        <v>-4.5334983753674845</v>
      </c>
      <c r="DU101" s="4">
        <f t="shared" si="338"/>
        <v>-3.3052792654934993</v>
      </c>
      <c r="DV101" s="4">
        <f t="shared" si="339"/>
        <v>-6.3067220427626474</v>
      </c>
      <c r="DW101" s="4">
        <f t="shared" si="340"/>
        <v>-7.4737961415767939</v>
      </c>
      <c r="DX101" s="4">
        <f t="shared" si="341"/>
        <v>0.25931928687197292</v>
      </c>
      <c r="DY101" s="4">
        <f t="shared" si="342"/>
        <v>0.64883684127234886</v>
      </c>
      <c r="DZ101" s="4">
        <f t="shared" si="343"/>
        <v>2.8238384501724001</v>
      </c>
      <c r="EA101" s="4">
        <f t="shared" si="344"/>
        <v>-0.77163027417500585</v>
      </c>
      <c r="EB101" s="4">
        <f t="shared" si="345"/>
        <v>-2.6834788231490547</v>
      </c>
      <c r="EC101" s="4">
        <f t="shared" si="346"/>
        <v>-0.56603773584906758</v>
      </c>
      <c r="ED101" s="4">
        <f t="shared" si="347"/>
        <v>-0.68657193038480502</v>
      </c>
      <c r="EE101" s="4">
        <f t="shared" si="348"/>
        <v>2.7134348113831974</v>
      </c>
      <c r="EF101" s="4">
        <f t="shared" si="349"/>
        <v>7.2591362126245729</v>
      </c>
      <c r="EG101" s="4">
        <f t="shared" si="350"/>
        <v>1.9924098671726842</v>
      </c>
      <c r="EH101" s="4">
        <f t="shared" si="351"/>
        <v>3.6012861736334223</v>
      </c>
      <c r="EI101" s="4">
        <f t="shared" si="352"/>
        <v>8.5051546391752488</v>
      </c>
      <c r="EJ101" s="4">
        <f t="shared" si="353"/>
        <v>5.8386247483351417</v>
      </c>
      <c r="EK101" s="4">
        <f t="shared" si="354"/>
        <v>6.9922480620154825</v>
      </c>
      <c r="EL101" s="4">
        <f t="shared" si="355"/>
        <v>7.5418994413407825</v>
      </c>
      <c r="EM101" s="4">
        <f t="shared" si="356"/>
        <v>2.1823040380047676</v>
      </c>
      <c r="EN101" s="10">
        <f t="shared" si="357"/>
        <v>0.89170324846354898</v>
      </c>
      <c r="EO101" s="10">
        <f t="shared" si="358"/>
        <v>-0.26262860455005255</v>
      </c>
      <c r="EP101" s="10">
        <f t="shared" si="359"/>
        <v>-0.95601731601732132</v>
      </c>
      <c r="EQ101" s="10">
        <f t="shared" si="360"/>
        <v>-0.36992590440215745</v>
      </c>
      <c r="ER101" s="10">
        <f t="shared" si="361"/>
        <v>-0.61884521385904279</v>
      </c>
      <c r="ES101" s="10">
        <f t="shared" si="362"/>
        <v>-0.54299975765944586</v>
      </c>
      <c r="ET101" s="10">
        <f t="shared" si="363"/>
        <v>-0.30254607249565746</v>
      </c>
      <c r="EU101" s="10">
        <f t="shared" si="364"/>
        <v>-0.24581708479048947</v>
      </c>
      <c r="EV101" s="10">
        <f t="shared" si="365"/>
        <v>-0.186857785814043</v>
      </c>
      <c r="EW101" s="10">
        <f t="shared" si="366"/>
        <v>-6.2055346707956538E-2</v>
      </c>
      <c r="EX101" s="10">
        <f t="shared" si="367"/>
        <v>2.1525703267966101E-2</v>
      </c>
      <c r="EY101" s="10">
        <f t="shared" si="368"/>
        <v>0.15033590953883458</v>
      </c>
      <c r="EZ101" s="10">
        <f t="shared" si="369"/>
        <v>0.28778562536899699</v>
      </c>
      <c r="FA101" s="10">
        <f t="shared" si="370"/>
        <v>0.38865681642576977</v>
      </c>
      <c r="FB101" s="10">
        <f t="shared" si="371"/>
        <v>0.51212258682393763</v>
      </c>
      <c r="FC101" s="10">
        <f t="shared" si="372"/>
        <v>0.57469276226049804</v>
      </c>
      <c r="FD101" s="10">
        <f t="shared" si="373"/>
        <v>0.61765679678340568</v>
      </c>
      <c r="FE101" s="10">
        <f t="shared" si="374"/>
        <v>0.6589405145108973</v>
      </c>
      <c r="FF101" s="10">
        <f t="shared" si="375"/>
        <v>0.68150232276820155</v>
      </c>
      <c r="FG101" s="10">
        <f t="shared" si="376"/>
        <v>0.775259613571877</v>
      </c>
      <c r="FH101" s="10">
        <f t="shared" si="377"/>
        <v>0.99360792521641095</v>
      </c>
      <c r="FI101" s="10">
        <f t="shared" si="378"/>
        <v>1.0295239558299363</v>
      </c>
      <c r="FJ101" s="10">
        <f t="shared" si="379"/>
        <v>0.83177516256300876</v>
      </c>
    </row>
    <row r="102" spans="2:166" x14ac:dyDescent="0.2">
      <c r="B102" t="str">
        <f t="shared" si="219"/>
        <v xml:space="preserve">      State and local</v>
      </c>
      <c r="C102" s="4"/>
      <c r="D102" s="4"/>
      <c r="E102" s="4"/>
      <c r="F102" s="4"/>
      <c r="G102" s="4">
        <f t="shared" si="220"/>
        <v>4.0270270270270414</v>
      </c>
      <c r="H102" s="4">
        <f t="shared" si="221"/>
        <v>6.1306802904006252</v>
      </c>
      <c r="I102" s="4">
        <f t="shared" si="222"/>
        <v>4.0614423327258509</v>
      </c>
      <c r="J102" s="4">
        <f t="shared" si="223"/>
        <v>4.3648719289074878</v>
      </c>
      <c r="K102" s="4">
        <f t="shared" si="224"/>
        <v>5.8196934268641032</v>
      </c>
      <c r="L102" s="4">
        <f t="shared" si="225"/>
        <v>3.851026095768928</v>
      </c>
      <c r="M102" s="4">
        <f t="shared" si="226"/>
        <v>2.5018764073054811</v>
      </c>
      <c r="N102" s="4">
        <f t="shared" si="227"/>
        <v>4.4327573253193142</v>
      </c>
      <c r="O102" s="4">
        <f t="shared" si="228"/>
        <v>1.7431868401669659</v>
      </c>
      <c r="P102" s="4">
        <f t="shared" si="229"/>
        <v>1.7809221761405203</v>
      </c>
      <c r="Q102" s="4">
        <f t="shared" si="230"/>
        <v>2.5140346595069696</v>
      </c>
      <c r="R102" s="4">
        <f t="shared" si="231"/>
        <v>1.5347721822542182</v>
      </c>
      <c r="S102" s="4">
        <f t="shared" si="232"/>
        <v>2.1476833976834087</v>
      </c>
      <c r="T102" s="4">
        <f t="shared" si="233"/>
        <v>2.1572387344199528</v>
      </c>
      <c r="U102" s="4">
        <f t="shared" si="234"/>
        <v>0.88095238095238226</v>
      </c>
      <c r="V102" s="4">
        <f t="shared" si="235"/>
        <v>2.4563060935285597</v>
      </c>
      <c r="W102" s="4">
        <f t="shared" si="236"/>
        <v>3.307347035199637</v>
      </c>
      <c r="X102" s="4">
        <f t="shared" si="237"/>
        <v>2.7217268887846036</v>
      </c>
      <c r="Y102" s="4">
        <f t="shared" si="238"/>
        <v>2.9029974038234707</v>
      </c>
      <c r="Z102" s="4">
        <f t="shared" si="239"/>
        <v>1.613646841862626</v>
      </c>
      <c r="AA102" s="4">
        <f t="shared" si="240"/>
        <v>2.4468328378687287</v>
      </c>
      <c r="AB102" s="4">
        <f t="shared" si="241"/>
        <v>2.0785746916400116</v>
      </c>
      <c r="AC102" s="4">
        <f t="shared" si="242"/>
        <v>2.5458715596330173</v>
      </c>
      <c r="AD102" s="4">
        <f t="shared" si="243"/>
        <v>1.5880217785843698</v>
      </c>
      <c r="AE102" s="4">
        <f t="shared" si="244"/>
        <v>4.4642857142851433E-2</v>
      </c>
      <c r="AF102" s="4">
        <f t="shared" si="245"/>
        <v>2.5732826135600906</v>
      </c>
      <c r="AG102" s="4">
        <f t="shared" si="246"/>
        <v>2.4602997092372902</v>
      </c>
      <c r="AH102" s="4">
        <f t="shared" si="247"/>
        <v>2.7020991514068671</v>
      </c>
      <c r="AI102" s="4">
        <f t="shared" si="248"/>
        <v>3.3020972780009039</v>
      </c>
      <c r="AJ102" s="4">
        <f t="shared" si="249"/>
        <v>1.9851657940662903</v>
      </c>
      <c r="AK102" s="4">
        <f t="shared" si="250"/>
        <v>2.5758567998253934</v>
      </c>
      <c r="AL102" s="4">
        <f t="shared" si="251"/>
        <v>2.5657751685149055</v>
      </c>
      <c r="AM102" s="4">
        <f t="shared" si="252"/>
        <v>1.9438444924406051</v>
      </c>
      <c r="AN102" s="4">
        <f t="shared" si="253"/>
        <v>2.1390374331550888</v>
      </c>
      <c r="AO102" s="4">
        <f t="shared" si="254"/>
        <v>2.8303894445626643</v>
      </c>
      <c r="AP102" s="4">
        <f t="shared" si="255"/>
        <v>2.289590841636624</v>
      </c>
      <c r="AQ102" s="4">
        <f t="shared" si="256"/>
        <v>2.8813559322033777</v>
      </c>
      <c r="AR102" s="4">
        <f t="shared" si="257"/>
        <v>1.2984293193717411</v>
      </c>
      <c r="AS102" s="4">
        <f t="shared" si="258"/>
        <v>0.66225165562914245</v>
      </c>
      <c r="AT102" s="4">
        <f t="shared" si="259"/>
        <v>1.0777202072539183</v>
      </c>
      <c r="AU102" s="4">
        <f t="shared" si="260"/>
        <v>2.5329489291598062</v>
      </c>
      <c r="AV102" s="4">
        <f t="shared" si="261"/>
        <v>4.0934463510440278</v>
      </c>
      <c r="AW102" s="4">
        <f t="shared" si="262"/>
        <v>4.070723684210531</v>
      </c>
      <c r="AX102" s="4">
        <f t="shared" si="263"/>
        <v>4.6955095345499132</v>
      </c>
      <c r="AY102" s="4">
        <f t="shared" si="264"/>
        <v>3.0729062060654622</v>
      </c>
      <c r="AZ102" s="4">
        <f t="shared" si="265"/>
        <v>2.3833167825223489</v>
      </c>
      <c r="BA102" s="4">
        <f t="shared" si="266"/>
        <v>1.9755037534571196</v>
      </c>
      <c r="BB102" s="4">
        <f t="shared" si="267"/>
        <v>1.0967489228358884</v>
      </c>
      <c r="BC102" s="4">
        <f t="shared" si="268"/>
        <v>0.89633671083397815</v>
      </c>
      <c r="BD102" s="4">
        <f t="shared" si="269"/>
        <v>1.1833171677982479</v>
      </c>
      <c r="BE102" s="4">
        <f t="shared" si="270"/>
        <v>0.34870205346764216</v>
      </c>
      <c r="BF102" s="4">
        <f t="shared" si="271"/>
        <v>0.69740410693528432</v>
      </c>
      <c r="BG102" s="4">
        <f t="shared" si="272"/>
        <v>0.11587485515645035</v>
      </c>
      <c r="BH102" s="4">
        <f t="shared" si="273"/>
        <v>-0.42177914110430592</v>
      </c>
      <c r="BI102" s="4">
        <f t="shared" si="274"/>
        <v>0.5791505791505891</v>
      </c>
      <c r="BJ102" s="4">
        <f t="shared" si="275"/>
        <v>0.21161985378992387</v>
      </c>
      <c r="BK102" s="4">
        <f t="shared" si="276"/>
        <v>0.11574074074074403</v>
      </c>
      <c r="BL102" s="4">
        <f t="shared" si="277"/>
        <v>0.23103581055063938</v>
      </c>
      <c r="BM102" s="4">
        <f t="shared" si="278"/>
        <v>-9.596928982724684E-2</v>
      </c>
      <c r="BN102" s="4">
        <f t="shared" si="279"/>
        <v>0.38395085429066</v>
      </c>
      <c r="BO102" s="4">
        <f t="shared" si="280"/>
        <v>1.1175337186897893</v>
      </c>
      <c r="BP102" s="4">
        <f t="shared" si="281"/>
        <v>0.67230119093353302</v>
      </c>
      <c r="BQ102" s="4">
        <f t="shared" si="282"/>
        <v>0.51873198847263158</v>
      </c>
      <c r="BR102" s="4">
        <f t="shared" si="283"/>
        <v>0.42073054121245512</v>
      </c>
      <c r="BS102" s="4">
        <f t="shared" si="284"/>
        <v>0.26676829268292845</v>
      </c>
      <c r="BT102" s="4">
        <f t="shared" si="285"/>
        <v>0.70597214272085651</v>
      </c>
      <c r="BU102" s="4">
        <f t="shared" si="286"/>
        <v>1.5481651376146655</v>
      </c>
      <c r="BV102" s="4">
        <f t="shared" si="287"/>
        <v>1.4663873547895667</v>
      </c>
      <c r="BW102" s="4">
        <f t="shared" si="288"/>
        <v>1.8814139110604255</v>
      </c>
      <c r="BX102" s="4">
        <f t="shared" si="289"/>
        <v>1.5725653656688099</v>
      </c>
      <c r="BY102" s="4">
        <f t="shared" si="290"/>
        <v>2.8797289666854908</v>
      </c>
      <c r="BZ102" s="4">
        <f t="shared" si="291"/>
        <v>2.8716216216216228</v>
      </c>
      <c r="CA102" s="4">
        <f t="shared" si="292"/>
        <v>1.8653236336504397</v>
      </c>
      <c r="CB102" s="4">
        <f t="shared" si="293"/>
        <v>1.9026301063234552</v>
      </c>
      <c r="CC102" s="4">
        <f t="shared" si="294"/>
        <v>-0.3293084522502765</v>
      </c>
      <c r="CD102" s="4">
        <f t="shared" si="295"/>
        <v>-0.83926290822844418</v>
      </c>
      <c r="CE102" s="4">
        <f t="shared" si="296"/>
        <v>-0.31129829701519451</v>
      </c>
      <c r="CF102" s="4">
        <f t="shared" si="297"/>
        <v>-0.20135456708767485</v>
      </c>
      <c r="CG102" s="4">
        <f t="shared" si="298"/>
        <v>0.22026431718062955</v>
      </c>
      <c r="CH102" s="4">
        <f t="shared" si="299"/>
        <v>-0.45998160073592587</v>
      </c>
      <c r="CI102" s="4">
        <f t="shared" si="300"/>
        <v>-1.083761939750183</v>
      </c>
      <c r="CJ102" s="4">
        <f t="shared" si="301"/>
        <v>-1.4856933235509961</v>
      </c>
      <c r="CK102" s="4">
        <f t="shared" si="302"/>
        <v>-2.3260073260073177</v>
      </c>
      <c r="CL102" s="4">
        <f t="shared" si="303"/>
        <v>-0.96118299445473454</v>
      </c>
      <c r="CM102" s="4">
        <f t="shared" si="304"/>
        <v>-0.11142061281336213</v>
      </c>
      <c r="CN102" s="4">
        <f t="shared" si="305"/>
        <v>0.1489480543660493</v>
      </c>
      <c r="CO102" s="4">
        <f t="shared" si="306"/>
        <v>0.93755859741231351</v>
      </c>
      <c r="CP102" s="4">
        <f t="shared" si="307"/>
        <v>1.1198208286674172</v>
      </c>
      <c r="CQ102" s="4">
        <f t="shared" si="308"/>
        <v>1.1712214166201829</v>
      </c>
      <c r="CR102" s="4">
        <f t="shared" si="309"/>
        <v>1.3199479457148167</v>
      </c>
      <c r="CS102" s="4">
        <f t="shared" si="310"/>
        <v>1.4861601337544217</v>
      </c>
      <c r="CT102" s="4">
        <f t="shared" si="311"/>
        <v>1.8456995201181492</v>
      </c>
      <c r="CU102" s="4">
        <f t="shared" si="312"/>
        <v>1.7089305402425481</v>
      </c>
      <c r="CV102" s="4">
        <f t="shared" si="313"/>
        <v>1.688073394495393</v>
      </c>
      <c r="CW102" s="4">
        <f t="shared" si="314"/>
        <v>2.1050704740984916</v>
      </c>
      <c r="CX102" s="4">
        <f t="shared" si="315"/>
        <v>1.8484958318231381</v>
      </c>
      <c r="CY102" s="4">
        <f t="shared" si="316"/>
        <v>2.3306233062330595</v>
      </c>
      <c r="CZ102" s="4">
        <f t="shared" si="317"/>
        <v>2.9592204980151582</v>
      </c>
      <c r="DA102" s="4">
        <f t="shared" si="318"/>
        <v>3.1373252061670742</v>
      </c>
      <c r="DB102" s="4">
        <f t="shared" si="319"/>
        <v>2.8825622775800586</v>
      </c>
      <c r="DC102" s="4">
        <f t="shared" si="320"/>
        <v>2.4187853107344504</v>
      </c>
      <c r="DD102" s="4">
        <f t="shared" si="321"/>
        <v>2.6638626007711386</v>
      </c>
      <c r="DE102" s="4">
        <f t="shared" si="322"/>
        <v>2.2249261254997377</v>
      </c>
      <c r="DF102" s="4">
        <f t="shared" si="323"/>
        <v>2.6807333102732533</v>
      </c>
      <c r="DG102" s="4">
        <f t="shared" si="324"/>
        <v>2.4133770039648228</v>
      </c>
      <c r="DH102" s="4">
        <f t="shared" si="325"/>
        <v>1.9631273472174637</v>
      </c>
      <c r="DI102" s="4">
        <f t="shared" si="326"/>
        <v>1.6493793572521787</v>
      </c>
      <c r="DJ102" s="4">
        <f t="shared" si="327"/>
        <v>1.0274549435742131</v>
      </c>
      <c r="DK102" s="4">
        <f t="shared" si="328"/>
        <v>0.16832183134152245</v>
      </c>
      <c r="DL102" s="4">
        <f t="shared" si="329"/>
        <v>-0.85384229030637249</v>
      </c>
      <c r="DM102" s="4">
        <f t="shared" si="330"/>
        <v>-1.6393442622950727</v>
      </c>
      <c r="DN102" s="4">
        <f t="shared" si="331"/>
        <v>-2.1173724574858555</v>
      </c>
      <c r="DO102" s="4">
        <f t="shared" si="332"/>
        <v>-2.7390354562258357</v>
      </c>
      <c r="DP102" s="4">
        <f t="shared" si="333"/>
        <v>-1.6548463356974019</v>
      </c>
      <c r="DQ102" s="4">
        <f t="shared" si="334"/>
        <v>0.23809523809521504</v>
      </c>
      <c r="DR102" s="4">
        <f t="shared" si="335"/>
        <v>-0.11923011412025009</v>
      </c>
      <c r="DS102" s="4">
        <f t="shared" si="336"/>
        <v>2.6434001382169781</v>
      </c>
      <c r="DT102" s="4">
        <f t="shared" si="337"/>
        <v>-5.151098901098905</v>
      </c>
      <c r="DU102" s="4">
        <f t="shared" si="338"/>
        <v>-4.4621649134713337</v>
      </c>
      <c r="DV102" s="4">
        <f t="shared" si="339"/>
        <v>-7.3499317871759899</v>
      </c>
      <c r="DW102" s="4">
        <f t="shared" si="340"/>
        <v>-8.3655950176737885</v>
      </c>
      <c r="DX102" s="4">
        <f t="shared" si="341"/>
        <v>0.28964518464882349</v>
      </c>
      <c r="DY102" s="4">
        <f t="shared" si="342"/>
        <v>1.5627774817972062</v>
      </c>
      <c r="DZ102" s="4">
        <f t="shared" si="343"/>
        <v>3.5155531014172681</v>
      </c>
      <c r="EA102" s="4">
        <f t="shared" si="344"/>
        <v>-0.58780308596619868</v>
      </c>
      <c r="EB102" s="4">
        <f t="shared" si="345"/>
        <v>-2.5270758122743819</v>
      </c>
      <c r="EC102" s="4">
        <f t="shared" si="346"/>
        <v>-0.19234131841231461</v>
      </c>
      <c r="ED102" s="4">
        <f t="shared" si="347"/>
        <v>-0.37339971550497397</v>
      </c>
      <c r="EE102" s="4">
        <f t="shared" si="348"/>
        <v>3.2335550628233678</v>
      </c>
      <c r="EF102" s="4">
        <f t="shared" si="349"/>
        <v>7.9629629629629495</v>
      </c>
      <c r="EG102" s="4">
        <f t="shared" si="350"/>
        <v>1.9096005606166866</v>
      </c>
      <c r="EH102" s="4">
        <f t="shared" si="351"/>
        <v>3.6587542388006211</v>
      </c>
      <c r="EI102" s="4">
        <f t="shared" si="352"/>
        <v>9.0925362448540881</v>
      </c>
      <c r="EJ102" s="4">
        <f t="shared" si="353"/>
        <v>6.1921097770154532</v>
      </c>
      <c r="EK102" s="4">
        <f t="shared" si="354"/>
        <v>7.5296544610623961</v>
      </c>
      <c r="EL102" s="4">
        <f t="shared" si="355"/>
        <v>8.1955922865013733</v>
      </c>
      <c r="EM102" s="4">
        <f t="shared" si="356"/>
        <v>2.3133716160787854</v>
      </c>
      <c r="EN102" s="10">
        <f t="shared" si="357"/>
        <v>1.0790663866903527</v>
      </c>
      <c r="EO102" s="10">
        <f t="shared" si="358"/>
        <v>4.0143884892107629E-2</v>
      </c>
      <c r="EP102" s="10">
        <f t="shared" si="359"/>
        <v>-0.43991088478676499</v>
      </c>
      <c r="EQ102" s="10">
        <f t="shared" si="360"/>
        <v>0.2797145606157736</v>
      </c>
      <c r="ER102" s="10">
        <f t="shared" si="361"/>
        <v>-0.12833573433497225</v>
      </c>
      <c r="ES102" s="10">
        <f t="shared" si="362"/>
        <v>-0.20639196639047341</v>
      </c>
      <c r="ET102" s="10">
        <f t="shared" si="363"/>
        <v>-0.21352685173285924</v>
      </c>
      <c r="EU102" s="10">
        <f t="shared" si="364"/>
        <v>-0.20383970878122826</v>
      </c>
      <c r="EV102" s="10">
        <f t="shared" si="365"/>
        <v>-0.15907775225151299</v>
      </c>
      <c r="EW102" s="10">
        <f t="shared" si="366"/>
        <v>-4.0931390917831045E-2</v>
      </c>
      <c r="EX102" s="10">
        <f t="shared" si="367"/>
        <v>3.709756708196732E-2</v>
      </c>
      <c r="EY102" s="10">
        <f t="shared" si="368"/>
        <v>0.17421133796615695</v>
      </c>
      <c r="EZ102" s="10">
        <f t="shared" si="369"/>
        <v>0.31101798894586086</v>
      </c>
      <c r="FA102" s="10">
        <f t="shared" si="370"/>
        <v>0.40578080242996695</v>
      </c>
      <c r="FB102" s="10">
        <f t="shared" si="371"/>
        <v>0.52690713820107149</v>
      </c>
      <c r="FC102" s="10">
        <f t="shared" si="372"/>
        <v>0.58655684461881297</v>
      </c>
      <c r="FD102" s="10">
        <f t="shared" si="373"/>
        <v>0.62791978385872138</v>
      </c>
      <c r="FE102" s="10">
        <f t="shared" si="374"/>
        <v>0.66870165136281301</v>
      </c>
      <c r="FF102" s="10">
        <f t="shared" si="375"/>
        <v>0.690482334164777</v>
      </c>
      <c r="FG102" s="10">
        <f t="shared" si="376"/>
        <v>0.74052552408567784</v>
      </c>
      <c r="FH102" s="10">
        <f t="shared" si="377"/>
        <v>0.788849228916777</v>
      </c>
      <c r="FI102" s="10">
        <f t="shared" si="378"/>
        <v>0.85440824537954541</v>
      </c>
      <c r="FJ102" s="10">
        <f t="shared" si="379"/>
        <v>0.88188535442936811</v>
      </c>
    </row>
    <row r="103" spans="2:166" x14ac:dyDescent="0.2">
      <c r="B103" t="str">
        <f t="shared" si="219"/>
        <v xml:space="preserve">      Federal</v>
      </c>
      <c r="C103" s="4"/>
      <c r="D103" s="4"/>
      <c r="E103" s="4"/>
      <c r="F103" s="4"/>
      <c r="G103" s="4">
        <f t="shared" si="220"/>
        <v>-2.9096477794793296</v>
      </c>
      <c r="H103" s="4">
        <f t="shared" si="221"/>
        <v>-4.633781763826617</v>
      </c>
      <c r="I103" s="4">
        <f t="shared" si="222"/>
        <v>0</v>
      </c>
      <c r="J103" s="4">
        <f t="shared" si="223"/>
        <v>1.7295597484276559</v>
      </c>
      <c r="K103" s="4">
        <f t="shared" si="224"/>
        <v>2.3659305993690927</v>
      </c>
      <c r="L103" s="4">
        <f t="shared" si="225"/>
        <v>1.8808777429467183</v>
      </c>
      <c r="M103" s="4">
        <f t="shared" si="226"/>
        <v>0.15313935681471325</v>
      </c>
      <c r="N103" s="4">
        <f t="shared" si="227"/>
        <v>1.5455950540958385</v>
      </c>
      <c r="O103" s="4">
        <f t="shared" si="228"/>
        <v>2.4653312788906145</v>
      </c>
      <c r="P103" s="4">
        <f t="shared" si="229"/>
        <v>2.7692307692307683</v>
      </c>
      <c r="Q103" s="4">
        <f t="shared" si="230"/>
        <v>3.2110091743119185</v>
      </c>
      <c r="R103" s="4">
        <f t="shared" si="231"/>
        <v>2.1308980213089912</v>
      </c>
      <c r="S103" s="4">
        <f t="shared" si="232"/>
        <v>0.60150375939849177</v>
      </c>
      <c r="T103" s="4">
        <f t="shared" si="233"/>
        <v>0.14970059880239361</v>
      </c>
      <c r="U103" s="4">
        <f t="shared" si="234"/>
        <v>-1.185185185185178</v>
      </c>
      <c r="V103" s="4">
        <f t="shared" si="235"/>
        <v>-0.74515648286140879</v>
      </c>
      <c r="W103" s="4">
        <f t="shared" si="236"/>
        <v>-1.4947683109118204</v>
      </c>
      <c r="X103" s="4">
        <f t="shared" si="237"/>
        <v>-1.6442451420029758</v>
      </c>
      <c r="Y103" s="4">
        <f t="shared" si="238"/>
        <v>-1.6491754122938573</v>
      </c>
      <c r="Z103" s="4">
        <f t="shared" si="239"/>
        <v>-2.1021021021021102</v>
      </c>
      <c r="AA103" s="4">
        <f t="shared" si="240"/>
        <v>-1.2139605462822223</v>
      </c>
      <c r="AB103" s="4">
        <f t="shared" si="241"/>
        <v>-1.9756838905775287</v>
      </c>
      <c r="AC103" s="4">
        <f t="shared" si="242"/>
        <v>-2.286585365853655</v>
      </c>
      <c r="AD103" s="4">
        <f t="shared" si="243"/>
        <v>-0.76687116564414515</v>
      </c>
      <c r="AE103" s="4">
        <f t="shared" si="244"/>
        <v>-0.46082949308756671</v>
      </c>
      <c r="AF103" s="4">
        <f t="shared" si="245"/>
        <v>0.62015503875969546</v>
      </c>
      <c r="AG103" s="4">
        <f t="shared" si="246"/>
        <v>2.9641185647425905</v>
      </c>
      <c r="AH103" s="4">
        <f t="shared" si="247"/>
        <v>1.3910355486862258</v>
      </c>
      <c r="AI103" s="4">
        <f t="shared" si="248"/>
        <v>3.0864197530864113</v>
      </c>
      <c r="AJ103" s="4">
        <f t="shared" si="249"/>
        <v>2.7734976887519247</v>
      </c>
      <c r="AK103" s="4">
        <f t="shared" si="250"/>
        <v>2.7272727272727337</v>
      </c>
      <c r="AL103" s="4">
        <f t="shared" si="251"/>
        <v>5.0304878048780477</v>
      </c>
      <c r="AM103" s="4">
        <f t="shared" si="252"/>
        <v>4.7904191616766623</v>
      </c>
      <c r="AN103" s="4">
        <f t="shared" si="253"/>
        <v>3.2983508245876925</v>
      </c>
      <c r="AO103" s="4">
        <f t="shared" si="254"/>
        <v>1.327433628318575</v>
      </c>
      <c r="AP103" s="4">
        <f t="shared" si="255"/>
        <v>1.0159651669085612</v>
      </c>
      <c r="AQ103" s="4">
        <f t="shared" si="256"/>
        <v>-0.71428571428572285</v>
      </c>
      <c r="AR103" s="4">
        <f t="shared" si="257"/>
        <v>11.32075471698113</v>
      </c>
      <c r="AS103" s="4">
        <f t="shared" si="258"/>
        <v>3.3478893740902516</v>
      </c>
      <c r="AT103" s="4">
        <f t="shared" si="259"/>
        <v>-0.28735632183908288</v>
      </c>
      <c r="AU103" s="4">
        <f t="shared" si="260"/>
        <v>2.1582733812949728</v>
      </c>
      <c r="AV103" s="4">
        <f t="shared" si="261"/>
        <v>-7.6923076923076756</v>
      </c>
      <c r="AW103" s="4">
        <f t="shared" si="262"/>
        <v>0.14084507042253502</v>
      </c>
      <c r="AX103" s="4">
        <f t="shared" si="263"/>
        <v>2.8818443804034422</v>
      </c>
      <c r="AY103" s="4">
        <f t="shared" si="264"/>
        <v>0.42253521126760507</v>
      </c>
      <c r="AZ103" s="4">
        <f t="shared" si="265"/>
        <v>0.70621468926552744</v>
      </c>
      <c r="BA103" s="4">
        <f t="shared" si="266"/>
        <v>0.56258790436005679</v>
      </c>
      <c r="BB103" s="4">
        <f t="shared" si="267"/>
        <v>5.0420168067226934</v>
      </c>
      <c r="BC103" s="4">
        <f t="shared" si="268"/>
        <v>5.4698457223001373</v>
      </c>
      <c r="BD103" s="4">
        <f t="shared" si="269"/>
        <v>4.7685834502103841</v>
      </c>
      <c r="BE103" s="4">
        <f t="shared" si="270"/>
        <v>3.6363636363636376</v>
      </c>
      <c r="BF103" s="4">
        <f t="shared" si="271"/>
        <v>-0.53333333333333011</v>
      </c>
      <c r="BG103" s="4">
        <f t="shared" si="272"/>
        <v>-1.5957446808510412</v>
      </c>
      <c r="BH103" s="4">
        <f t="shared" si="273"/>
        <v>-0.93708165997321569</v>
      </c>
      <c r="BI103" s="4">
        <f t="shared" si="274"/>
        <v>-0.40485829959513442</v>
      </c>
      <c r="BJ103" s="4">
        <f t="shared" si="275"/>
        <v>-0.67024128686327122</v>
      </c>
      <c r="BK103" s="4">
        <f t="shared" si="276"/>
        <v>-1.3513513513513598</v>
      </c>
      <c r="BL103" s="4">
        <f t="shared" si="277"/>
        <v>-1.4864864864865046</v>
      </c>
      <c r="BM103" s="4">
        <f t="shared" si="278"/>
        <v>-1.084010840108407</v>
      </c>
      <c r="BN103" s="4">
        <f t="shared" si="279"/>
        <v>-3.1039136302294046</v>
      </c>
      <c r="BO103" s="4">
        <f t="shared" si="280"/>
        <v>-2.3287671232876672</v>
      </c>
      <c r="BP103" s="4">
        <f t="shared" si="281"/>
        <v>-2.6063100137174167</v>
      </c>
      <c r="BQ103" s="4">
        <f t="shared" si="282"/>
        <v>-2.7397260273972601</v>
      </c>
      <c r="BR103" s="4">
        <f t="shared" si="283"/>
        <v>-0.97493036211701023</v>
      </c>
      <c r="BS103" s="4">
        <f t="shared" si="284"/>
        <v>-0.42075736325386526</v>
      </c>
      <c r="BT103" s="4">
        <f t="shared" si="285"/>
        <v>-0.14084507042252392</v>
      </c>
      <c r="BU103" s="4">
        <f t="shared" si="286"/>
        <v>-0.14084507042252392</v>
      </c>
      <c r="BV103" s="4">
        <f t="shared" si="287"/>
        <v>0.14064697608999754</v>
      </c>
      <c r="BW103" s="4">
        <f t="shared" si="288"/>
        <v>0.70422535211267512</v>
      </c>
      <c r="BX103" s="4">
        <f t="shared" si="289"/>
        <v>0.84626234132580969</v>
      </c>
      <c r="BY103" s="4">
        <f t="shared" si="290"/>
        <v>1.4104372355430161</v>
      </c>
      <c r="BZ103" s="4">
        <f t="shared" si="291"/>
        <v>1.4044943820224587</v>
      </c>
      <c r="CA103" s="4">
        <f t="shared" si="292"/>
        <v>1.2587412587412583</v>
      </c>
      <c r="CB103" s="4">
        <f t="shared" si="293"/>
        <v>4.3356643356643465</v>
      </c>
      <c r="CC103" s="4">
        <f t="shared" si="294"/>
        <v>1.8080667593880495</v>
      </c>
      <c r="CD103" s="4">
        <f t="shared" si="295"/>
        <v>0.55401662049863187</v>
      </c>
      <c r="CE103" s="4">
        <f t="shared" si="296"/>
        <v>-2.2099447513812098</v>
      </c>
      <c r="CF103" s="4">
        <f t="shared" si="297"/>
        <v>5.4959785522788129</v>
      </c>
      <c r="CG103" s="4">
        <f t="shared" si="298"/>
        <v>-1.0928961748633892</v>
      </c>
      <c r="CH103" s="4">
        <f t="shared" si="299"/>
        <v>-2.3415977961432466</v>
      </c>
      <c r="CI103" s="4">
        <f t="shared" si="300"/>
        <v>0.28248587570620654</v>
      </c>
      <c r="CJ103" s="4">
        <f t="shared" si="301"/>
        <v>-10.165184243964443</v>
      </c>
      <c r="CK103" s="4">
        <f t="shared" si="302"/>
        <v>-3.3149171270718147</v>
      </c>
      <c r="CL103" s="4">
        <f t="shared" si="303"/>
        <v>-1.833568406205921</v>
      </c>
      <c r="CM103" s="4">
        <f t="shared" si="304"/>
        <v>-2.2535211267605604</v>
      </c>
      <c r="CN103" s="4">
        <f t="shared" si="305"/>
        <v>-2.1216407355021172</v>
      </c>
      <c r="CO103" s="4">
        <f t="shared" si="306"/>
        <v>-1.4285714285714346</v>
      </c>
      <c r="CP103" s="4">
        <f t="shared" si="307"/>
        <v>-1.0057471264367734</v>
      </c>
      <c r="CQ103" s="4">
        <f t="shared" si="308"/>
        <v>-1.2968299711815456</v>
      </c>
      <c r="CR103" s="4">
        <f t="shared" si="309"/>
        <v>-2.1676300578034713</v>
      </c>
      <c r="CS103" s="4">
        <f t="shared" si="310"/>
        <v>-2.753623188405796</v>
      </c>
      <c r="CT103" s="4">
        <f t="shared" si="311"/>
        <v>-3.1930333817126288</v>
      </c>
      <c r="CU103" s="4">
        <f t="shared" si="312"/>
        <v>-2.3357664233576658</v>
      </c>
      <c r="CV103" s="4">
        <f t="shared" si="313"/>
        <v>-1.6248153618906636</v>
      </c>
      <c r="CW103" s="4">
        <f t="shared" si="314"/>
        <v>-1.6393442622950838</v>
      </c>
      <c r="CX103" s="4">
        <f t="shared" si="315"/>
        <v>-1.4992503748125996</v>
      </c>
      <c r="CY103" s="4">
        <f t="shared" si="316"/>
        <v>-1.6442451420029758</v>
      </c>
      <c r="CZ103" s="4">
        <f t="shared" si="317"/>
        <v>-0.75075075075075048</v>
      </c>
      <c r="DA103" s="4">
        <f t="shared" si="318"/>
        <v>0.15151515151516914</v>
      </c>
      <c r="DB103" s="4">
        <f t="shared" si="319"/>
        <v>0.60882800608830223</v>
      </c>
      <c r="DC103" s="4">
        <f t="shared" si="320"/>
        <v>0.45592705167172287</v>
      </c>
      <c r="DD103" s="4">
        <f t="shared" si="321"/>
        <v>0.45385779122542047</v>
      </c>
      <c r="DE103" s="4">
        <f t="shared" si="322"/>
        <v>0.45385779122542047</v>
      </c>
      <c r="DF103" s="4">
        <f t="shared" si="323"/>
        <v>0.75642965204234525</v>
      </c>
      <c r="DG103" s="4">
        <f t="shared" si="324"/>
        <v>1.3615733736762614</v>
      </c>
      <c r="DH103" s="4">
        <f t="shared" si="325"/>
        <v>0.45180722891564606</v>
      </c>
      <c r="DI103" s="4">
        <f t="shared" si="326"/>
        <v>0</v>
      </c>
      <c r="DJ103" s="4">
        <f t="shared" si="327"/>
        <v>-0.75075075075073938</v>
      </c>
      <c r="DK103" s="4">
        <f t="shared" si="328"/>
        <v>-2.3880597014925398</v>
      </c>
      <c r="DL103" s="4">
        <f t="shared" si="329"/>
        <v>-2.398800599700146</v>
      </c>
      <c r="DM103" s="4">
        <f t="shared" si="330"/>
        <v>-2.259036144578308</v>
      </c>
      <c r="DN103" s="4">
        <f t="shared" si="331"/>
        <v>-2.4205748865355647</v>
      </c>
      <c r="DO103" s="4">
        <f t="shared" si="332"/>
        <v>-2.2935779816513735</v>
      </c>
      <c r="DP103" s="4">
        <f t="shared" si="333"/>
        <v>-1.8433179723502446</v>
      </c>
      <c r="DQ103" s="4">
        <f t="shared" si="334"/>
        <v>-1.2326656394453073</v>
      </c>
      <c r="DR103" s="4">
        <f t="shared" si="335"/>
        <v>-1.2403100775193798</v>
      </c>
      <c r="DS103" s="4">
        <f t="shared" si="336"/>
        <v>0.46948356807510194</v>
      </c>
      <c r="DT103" s="4">
        <f t="shared" si="337"/>
        <v>1.0954616588419341</v>
      </c>
      <c r="DU103" s="4">
        <f t="shared" si="338"/>
        <v>7.3322932917316841</v>
      </c>
      <c r="DV103" s="4">
        <f t="shared" si="339"/>
        <v>3.2967032967033072</v>
      </c>
      <c r="DW103" s="4">
        <f t="shared" si="340"/>
        <v>0.77881619937694158</v>
      </c>
      <c r="DX103" s="4">
        <f t="shared" si="341"/>
        <v>0</v>
      </c>
      <c r="DY103" s="4">
        <f t="shared" si="342"/>
        <v>-6.831395348837221</v>
      </c>
      <c r="DZ103" s="4">
        <f t="shared" si="343"/>
        <v>-2.8875379939209855</v>
      </c>
      <c r="EA103" s="4">
        <f t="shared" si="344"/>
        <v>-2.3183925811437356</v>
      </c>
      <c r="EB103" s="4">
        <f t="shared" si="345"/>
        <v>-4.0247678018575765</v>
      </c>
      <c r="EC103" s="4">
        <f t="shared" si="346"/>
        <v>-3.9001560062402407</v>
      </c>
      <c r="ED103" s="4">
        <f t="shared" si="347"/>
        <v>-3.4428794992175438</v>
      </c>
      <c r="EE103" s="4">
        <f t="shared" si="348"/>
        <v>-1.7405063291139111</v>
      </c>
      <c r="EF103" s="4">
        <f t="shared" si="349"/>
        <v>1.1290322580645107</v>
      </c>
      <c r="EG103" s="4">
        <f t="shared" si="350"/>
        <v>2.759740259740262</v>
      </c>
      <c r="EH103" s="4">
        <f t="shared" si="351"/>
        <v>3.0794165316045508</v>
      </c>
      <c r="EI103" s="4">
        <f t="shared" si="352"/>
        <v>3.2206119162641045</v>
      </c>
      <c r="EJ103" s="4">
        <f t="shared" si="353"/>
        <v>2.5518341307815273</v>
      </c>
      <c r="EK103" s="4">
        <f t="shared" si="354"/>
        <v>2.0537124802527673</v>
      </c>
      <c r="EL103" s="4">
        <f t="shared" si="355"/>
        <v>1.5723270440251458</v>
      </c>
      <c r="EM103" s="4">
        <f t="shared" si="356"/>
        <v>0.93603744149763912</v>
      </c>
      <c r="EN103" s="10">
        <f t="shared" si="357"/>
        <v>-0.91247278382582397</v>
      </c>
      <c r="EO103" s="10">
        <f t="shared" si="358"/>
        <v>-3.1939473684210684</v>
      </c>
      <c r="EP103" s="10">
        <f t="shared" si="359"/>
        <v>-5.9767027863777074</v>
      </c>
      <c r="EQ103" s="10">
        <f t="shared" si="360"/>
        <v>-6.63137557959812</v>
      </c>
      <c r="ER103" s="10">
        <f t="shared" si="361"/>
        <v>-5.4360723541465816</v>
      </c>
      <c r="ES103" s="10">
        <f t="shared" si="362"/>
        <v>-3.9116704412496262</v>
      </c>
      <c r="ET103" s="10">
        <f t="shared" si="363"/>
        <v>-1.2193308917409884</v>
      </c>
      <c r="EU103" s="10">
        <f t="shared" si="364"/>
        <v>-0.6802572443076027</v>
      </c>
      <c r="EV103" s="10">
        <f t="shared" si="365"/>
        <v>-0.47537103040043993</v>
      </c>
      <c r="EW103" s="10">
        <f t="shared" si="366"/>
        <v>-0.28117598661218102</v>
      </c>
      <c r="EX103" s="10">
        <f t="shared" si="367"/>
        <v>-0.14090366349525096</v>
      </c>
      <c r="EY103" s="10">
        <f t="shared" si="368"/>
        <v>-9.7952350856422843E-2</v>
      </c>
      <c r="EZ103" s="10">
        <f t="shared" si="369"/>
        <v>4.6328283417040872E-2</v>
      </c>
      <c r="FA103" s="10">
        <f t="shared" si="370"/>
        <v>0.21002471232371978</v>
      </c>
      <c r="FB103" s="10">
        <f t="shared" si="371"/>
        <v>0.35861461196817768</v>
      </c>
      <c r="FC103" s="10">
        <f t="shared" si="372"/>
        <v>0.4507022797377136</v>
      </c>
      <c r="FD103" s="10">
        <f t="shared" si="373"/>
        <v>0.51052530248210104</v>
      </c>
      <c r="FE103" s="10">
        <f t="shared" si="374"/>
        <v>0.55750984597660036</v>
      </c>
      <c r="FF103" s="10">
        <f t="shared" si="375"/>
        <v>0.58733956928431752</v>
      </c>
      <c r="FG103" s="10">
        <f t="shared" si="376"/>
        <v>1.1384665056965559</v>
      </c>
      <c r="FH103" s="10">
        <f t="shared" si="377"/>
        <v>3.1324225812646711</v>
      </c>
      <c r="FI103" s="10">
        <f t="shared" si="378"/>
        <v>2.8586929843824826</v>
      </c>
      <c r="FJ103" s="10">
        <f t="shared" si="379"/>
        <v>0.30847235008411023</v>
      </c>
    </row>
    <row r="104" spans="2:166" x14ac:dyDescent="0.2">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10"/>
      <c r="EO104" s="10"/>
      <c r="EP104" s="10"/>
      <c r="EQ104" s="10"/>
      <c r="ER104" s="10"/>
      <c r="ES104" s="10"/>
      <c r="ET104" s="10"/>
      <c r="EU104" s="10"/>
      <c r="EV104" s="10"/>
      <c r="EW104" s="10"/>
      <c r="EX104" s="10"/>
      <c r="EY104" s="10"/>
      <c r="EZ104" s="10"/>
      <c r="FA104" s="10"/>
      <c r="FB104" s="10"/>
      <c r="FC104" s="10"/>
      <c r="FD104" s="10"/>
      <c r="FE104" s="10"/>
      <c r="FF104" s="10"/>
      <c r="FG104" s="10"/>
      <c r="FH104" s="10"/>
      <c r="FI104" s="10"/>
      <c r="FJ104" s="10"/>
    </row>
    <row r="105" spans="2:166" x14ac:dyDescent="0.2">
      <c r="B105" t="str">
        <f>B24</f>
        <v>Personal income (mil. $2012)</v>
      </c>
      <c r="C105" s="4"/>
      <c r="D105" s="4"/>
      <c r="E105" s="4"/>
      <c r="F105" s="4"/>
      <c r="G105" s="4">
        <f t="shared" ref="G105:P108" si="380">100*(G24/C24-1)</f>
        <v>3.1850692684610271</v>
      </c>
      <c r="H105" s="4">
        <f t="shared" si="380"/>
        <v>2.5898868734605118</v>
      </c>
      <c r="I105" s="4">
        <f t="shared" si="380"/>
        <v>2.6057337831783212</v>
      </c>
      <c r="J105" s="4">
        <f t="shared" si="380"/>
        <v>3.2791602372428619</v>
      </c>
      <c r="K105" s="4">
        <f t="shared" si="380"/>
        <v>4.0833599020734246</v>
      </c>
      <c r="L105" s="4">
        <f t="shared" si="380"/>
        <v>4.1651777882029561</v>
      </c>
      <c r="M105" s="4">
        <f t="shared" si="380"/>
        <v>4.5930540702815437</v>
      </c>
      <c r="N105" s="4">
        <f t="shared" si="380"/>
        <v>6.0156059216302404</v>
      </c>
      <c r="O105" s="4">
        <f t="shared" si="380"/>
        <v>2.6214048570684989</v>
      </c>
      <c r="P105" s="4">
        <f t="shared" si="380"/>
        <v>2.4750042895602897</v>
      </c>
      <c r="Q105" s="4">
        <f t="shared" ref="Q105:Z108" si="381">100*(Q24/M24-1)</f>
        <v>0.64400458909179559</v>
      </c>
      <c r="R105" s="4">
        <f t="shared" si="381"/>
        <v>-1.3498138870643328</v>
      </c>
      <c r="S105" s="4">
        <f t="shared" si="381"/>
        <v>1.1125424408609863</v>
      </c>
      <c r="T105" s="4">
        <f t="shared" si="381"/>
        <v>2.0981614143279259</v>
      </c>
      <c r="U105" s="4">
        <f t="shared" si="381"/>
        <v>3.3884031633984346</v>
      </c>
      <c r="V105" s="4">
        <f t="shared" si="381"/>
        <v>5.1930834004723092</v>
      </c>
      <c r="W105" s="4">
        <f t="shared" si="381"/>
        <v>4.6436677551962013</v>
      </c>
      <c r="X105" s="4">
        <f t="shared" si="381"/>
        <v>3.7895271675804532</v>
      </c>
      <c r="Y105" s="4">
        <f t="shared" si="381"/>
        <v>4.3883362407374893</v>
      </c>
      <c r="Z105" s="4">
        <f t="shared" si="381"/>
        <v>2.8686756348138109</v>
      </c>
      <c r="AA105" s="4">
        <f t="shared" ref="AA105:AJ108" si="382">100*(AA24/W24-1)</f>
        <v>4.985373380077518</v>
      </c>
      <c r="AB105" s="4">
        <f t="shared" si="382"/>
        <v>5.9086720538097159</v>
      </c>
      <c r="AC105" s="4">
        <f t="shared" si="382"/>
        <v>6.3782063050442872</v>
      </c>
      <c r="AD105" s="4">
        <f t="shared" si="382"/>
        <v>6.8670121447149235</v>
      </c>
      <c r="AE105" s="4">
        <f t="shared" si="382"/>
        <v>6.7939181221788214</v>
      </c>
      <c r="AF105" s="4">
        <f t="shared" si="382"/>
        <v>6.5879897723059466</v>
      </c>
      <c r="AG105" s="4">
        <f t="shared" si="382"/>
        <v>6.3014599157780626</v>
      </c>
      <c r="AH105" s="4">
        <f t="shared" si="382"/>
        <v>7.4218158998630157</v>
      </c>
      <c r="AI105" s="4">
        <f t="shared" si="382"/>
        <v>10.505465232916933</v>
      </c>
      <c r="AJ105" s="4">
        <f t="shared" si="382"/>
        <v>11.639230976144589</v>
      </c>
      <c r="AK105" s="4">
        <f t="shared" ref="AK105:AT108" si="383">100*(AK24/AG24-1)</f>
        <v>12.959681006859935</v>
      </c>
      <c r="AL105" s="4">
        <f t="shared" si="383"/>
        <v>12.587769996863397</v>
      </c>
      <c r="AM105" s="4">
        <f t="shared" si="383"/>
        <v>9.3000275090493911</v>
      </c>
      <c r="AN105" s="4">
        <f t="shared" si="383"/>
        <v>6.1952264507919352</v>
      </c>
      <c r="AO105" s="4">
        <f t="shared" si="383"/>
        <v>6.5629031839859131</v>
      </c>
      <c r="AP105" s="4">
        <f t="shared" si="383"/>
        <v>7.9514249015114613</v>
      </c>
      <c r="AQ105" s="4">
        <f t="shared" si="383"/>
        <v>7.1026798392593404</v>
      </c>
      <c r="AR105" s="4">
        <f t="shared" si="383"/>
        <v>6.0745144965447251</v>
      </c>
      <c r="AS105" s="4">
        <f t="shared" si="383"/>
        <v>2.5084756964949939</v>
      </c>
      <c r="AT105" s="4">
        <f t="shared" si="383"/>
        <v>-0.15042973433775364</v>
      </c>
      <c r="AU105" s="4">
        <f t="shared" ref="AU105:BD108" si="384">100*(AU24/AQ24-1)</f>
        <v>-1.3605323260408642</v>
      </c>
      <c r="AV105" s="4">
        <f t="shared" si="384"/>
        <v>1.1438313954858614</v>
      </c>
      <c r="AW105" s="4">
        <f t="shared" si="384"/>
        <v>-0.2908108006243415</v>
      </c>
      <c r="AX105" s="4">
        <f t="shared" si="384"/>
        <v>-0.51245167653081181</v>
      </c>
      <c r="AY105" s="4">
        <f t="shared" si="384"/>
        <v>-0.3841514979982974</v>
      </c>
      <c r="AZ105" s="4">
        <f t="shared" si="384"/>
        <v>-1.9405241328217526</v>
      </c>
      <c r="BA105" s="4">
        <f t="shared" si="384"/>
        <v>0.19134725794751617</v>
      </c>
      <c r="BB105" s="4">
        <f t="shared" si="384"/>
        <v>0.1818121180499066</v>
      </c>
      <c r="BC105" s="4">
        <f t="shared" si="384"/>
        <v>-1.0401607287746639</v>
      </c>
      <c r="BD105" s="4">
        <f t="shared" si="384"/>
        <v>0.79380875296819475</v>
      </c>
      <c r="BE105" s="4">
        <f t="shared" ref="BE105:BN108" si="385">100*(BE24/BA24-1)</f>
        <v>1.6124540771569995</v>
      </c>
      <c r="BF105" s="4">
        <f t="shared" si="385"/>
        <v>0.86450753594322638</v>
      </c>
      <c r="BG105" s="4">
        <f t="shared" si="385"/>
        <v>2.1389108905366827</v>
      </c>
      <c r="BH105" s="4">
        <f t="shared" si="385"/>
        <v>3.1556417273454596</v>
      </c>
      <c r="BI105" s="4">
        <f t="shared" si="385"/>
        <v>3.1557760121777356</v>
      </c>
      <c r="BJ105" s="4">
        <f t="shared" si="385"/>
        <v>16.142301322633479</v>
      </c>
      <c r="BK105" s="4">
        <f t="shared" si="385"/>
        <v>5.0443758577000342</v>
      </c>
      <c r="BL105" s="4">
        <f t="shared" si="385"/>
        <v>2.5021984928869978</v>
      </c>
      <c r="BM105" s="4">
        <f t="shared" si="385"/>
        <v>0.98535880111021434</v>
      </c>
      <c r="BN105" s="4">
        <f t="shared" si="385"/>
        <v>-8.7500946288341162</v>
      </c>
      <c r="BO105" s="4">
        <f t="shared" ref="BO105:BX108" si="386">100*(BO24/BK24-1)</f>
        <v>4.0996217558785242</v>
      </c>
      <c r="BP105" s="4">
        <f t="shared" si="386"/>
        <v>6.2371426707392486</v>
      </c>
      <c r="BQ105" s="4">
        <f t="shared" si="386"/>
        <v>8.6443232478939258</v>
      </c>
      <c r="BR105" s="4">
        <f t="shared" si="386"/>
        <v>10.86508919266409</v>
      </c>
      <c r="BS105" s="4">
        <f t="shared" si="386"/>
        <v>8.1018635546228346</v>
      </c>
      <c r="BT105" s="4">
        <f t="shared" si="386"/>
        <v>7.408051403983329</v>
      </c>
      <c r="BU105" s="4">
        <f t="shared" si="386"/>
        <v>6.1252196399628644</v>
      </c>
      <c r="BV105" s="4">
        <f t="shared" si="386"/>
        <v>2.8509347328650625</v>
      </c>
      <c r="BW105" s="4">
        <f t="shared" si="386"/>
        <v>1.58359784359412</v>
      </c>
      <c r="BX105" s="4">
        <f t="shared" si="386"/>
        <v>2.1260513871741882</v>
      </c>
      <c r="BY105" s="4">
        <f t="shared" ref="BY105:CH108" si="387">100*(BY24/BU24-1)</f>
        <v>-0.2644071997506936</v>
      </c>
      <c r="BZ105" s="4">
        <f t="shared" si="387"/>
        <v>-0.69772470688594934</v>
      </c>
      <c r="CA105" s="4">
        <f t="shared" si="387"/>
        <v>-3.9042318379486352</v>
      </c>
      <c r="CB105" s="4">
        <f t="shared" si="387"/>
        <v>-6.7730049709797573</v>
      </c>
      <c r="CC105" s="4">
        <f t="shared" si="387"/>
        <v>-7.247018186492804</v>
      </c>
      <c r="CD105" s="4">
        <f t="shared" si="387"/>
        <v>-7.7161071913411376</v>
      </c>
      <c r="CE105" s="4">
        <f t="shared" si="387"/>
        <v>-3.9334810724893643</v>
      </c>
      <c r="CF105" s="4">
        <f t="shared" si="387"/>
        <v>-1.0314603649739795</v>
      </c>
      <c r="CG105" s="4">
        <f t="shared" si="387"/>
        <v>2.7191897172337942</v>
      </c>
      <c r="CH105" s="4">
        <f t="shared" si="387"/>
        <v>4.4289928352100105</v>
      </c>
      <c r="CI105" s="4">
        <f t="shared" ref="CI105:CR108" si="388">100*(CI24/CE24-1)</f>
        <v>6.1097435509263276</v>
      </c>
      <c r="CJ105" s="4">
        <f t="shared" si="388"/>
        <v>4.1212758951125528</v>
      </c>
      <c r="CK105" s="4">
        <f t="shared" si="388"/>
        <v>3.8886201815427235</v>
      </c>
      <c r="CL105" s="4">
        <f t="shared" si="388"/>
        <v>4.7358066372727547</v>
      </c>
      <c r="CM105" s="4">
        <f t="shared" si="388"/>
        <v>6.089973048741304</v>
      </c>
      <c r="CN105" s="4">
        <f t="shared" si="388"/>
        <v>8.8121894212168215</v>
      </c>
      <c r="CO105" s="4">
        <f t="shared" si="388"/>
        <v>8.7150518738517988</v>
      </c>
      <c r="CP105" s="4">
        <f t="shared" si="388"/>
        <v>11.697567131287778</v>
      </c>
      <c r="CQ105" s="4">
        <f t="shared" si="388"/>
        <v>4.0952057292415578</v>
      </c>
      <c r="CR105" s="4">
        <f t="shared" si="388"/>
        <v>2.1878876925618185</v>
      </c>
      <c r="CS105" s="4">
        <f t="shared" ref="CS105:DB108" si="389">100*(CS24/CO24-1)</f>
        <v>1.994588763829519</v>
      </c>
      <c r="CT105" s="4">
        <f t="shared" si="389"/>
        <v>-2.4483087577893081</v>
      </c>
      <c r="CU105" s="4">
        <f t="shared" si="389"/>
        <v>4.329494459599359</v>
      </c>
      <c r="CV105" s="4">
        <f t="shared" si="389"/>
        <v>6.3567872502047873</v>
      </c>
      <c r="CW105" s="4">
        <f t="shared" si="389"/>
        <v>8.6038618120268353</v>
      </c>
      <c r="CX105" s="4">
        <f t="shared" si="389"/>
        <v>11.894579728501608</v>
      </c>
      <c r="CY105" s="4">
        <f t="shared" si="389"/>
        <v>9.9355029592466124</v>
      </c>
      <c r="CZ105" s="4">
        <f t="shared" si="389"/>
        <v>7.6811228619448668</v>
      </c>
      <c r="DA105" s="4">
        <f t="shared" si="389"/>
        <v>5.3258276594017939</v>
      </c>
      <c r="DB105" s="4">
        <f t="shared" si="389"/>
        <v>2.8661559306681905</v>
      </c>
      <c r="DC105" s="4">
        <f t="shared" ref="DC105:DL108" si="390">100*(DC24/CY24-1)</f>
        <v>4.1652551561310203</v>
      </c>
      <c r="DD105" s="4">
        <f t="shared" si="390"/>
        <v>4.6166101177600893</v>
      </c>
      <c r="DE105" s="4">
        <f t="shared" si="390"/>
        <v>5.5771739576273571</v>
      </c>
      <c r="DF105" s="4">
        <f t="shared" si="390"/>
        <v>7.4761735352194991</v>
      </c>
      <c r="DG105" s="4">
        <f t="shared" si="390"/>
        <v>5.6928759969632203</v>
      </c>
      <c r="DH105" s="4">
        <f t="shared" si="390"/>
        <v>6.1854803164199224</v>
      </c>
      <c r="DI105" s="4">
        <f t="shared" si="390"/>
        <v>5.962467880047595</v>
      </c>
      <c r="DJ105" s="4">
        <f t="shared" si="390"/>
        <v>5.0472131776590823</v>
      </c>
      <c r="DK105" s="4">
        <f t="shared" si="390"/>
        <v>5.620508294333959</v>
      </c>
      <c r="DL105" s="4">
        <f t="shared" si="390"/>
        <v>4.9715623131414199</v>
      </c>
      <c r="DM105" s="4">
        <f t="shared" ref="DM105:DV108" si="391">100*(DM24/DI24-1)</f>
        <v>5.6669389543676507</v>
      </c>
      <c r="DN105" s="4">
        <f t="shared" si="391"/>
        <v>5.7122197538449271</v>
      </c>
      <c r="DO105" s="4">
        <f t="shared" si="391"/>
        <v>7.2408744780779966</v>
      </c>
      <c r="DP105" s="4">
        <f t="shared" si="391"/>
        <v>6.8080325909446238</v>
      </c>
      <c r="DQ105" s="4">
        <f t="shared" si="391"/>
        <v>5.3876468176639936</v>
      </c>
      <c r="DR105" s="4">
        <f t="shared" si="391"/>
        <v>4.97955500158489</v>
      </c>
      <c r="DS105" s="4">
        <f t="shared" si="391"/>
        <v>3.0668944749432159</v>
      </c>
      <c r="DT105" s="4">
        <f t="shared" si="391"/>
        <v>10.349186876230476</v>
      </c>
      <c r="DU105" s="4">
        <f t="shared" si="391"/>
        <v>6.5527724785451325</v>
      </c>
      <c r="DV105" s="4">
        <f t="shared" si="391"/>
        <v>4.1441640233960575</v>
      </c>
      <c r="DW105" s="4">
        <f t="shared" ref="DW105:EF108" si="392">100*(DW24/DS24-1)</f>
        <v>13.956892447847968</v>
      </c>
      <c r="DX105" s="4">
        <f t="shared" si="392"/>
        <v>1.1163339632575209</v>
      </c>
      <c r="DY105" s="4">
        <f t="shared" si="392"/>
        <v>2.9023885390493387</v>
      </c>
      <c r="DZ105" s="4">
        <f t="shared" si="392"/>
        <v>3.9343395906742851</v>
      </c>
      <c r="EA105" s="4">
        <f t="shared" si="392"/>
        <v>-6.6167185237207331</v>
      </c>
      <c r="EB105" s="4">
        <f t="shared" si="392"/>
        <v>-2.7851951293349497</v>
      </c>
      <c r="EC105" s="4">
        <f t="shared" si="392"/>
        <v>-0.84204651125425745</v>
      </c>
      <c r="ED105" s="4">
        <f t="shared" si="392"/>
        <v>0.1847801518826131</v>
      </c>
      <c r="EE105" s="4">
        <f t="shared" si="392"/>
        <v>2.1982603623186492</v>
      </c>
      <c r="EF105" s="4">
        <f t="shared" si="392"/>
        <v>4.8185809624559539</v>
      </c>
      <c r="EG105" s="4">
        <f t="shared" ref="EG105:EP108" si="393">100*(EG24/EC24-1)</f>
        <v>4.5377596222466066</v>
      </c>
      <c r="EH105" s="4">
        <f t="shared" si="393"/>
        <v>5.2684832060920339</v>
      </c>
      <c r="EI105" s="10">
        <f t="shared" si="393"/>
        <v>4.9737237088634201</v>
      </c>
      <c r="EJ105" s="10">
        <f t="shared" si="393"/>
        <v>4.2548874678923321</v>
      </c>
      <c r="EK105" s="10">
        <f t="shared" si="393"/>
        <v>2.892374729555458</v>
      </c>
      <c r="EL105" s="10">
        <f t="shared" si="393"/>
        <v>2.8923358331214288</v>
      </c>
      <c r="EM105" s="10">
        <f t="shared" si="393"/>
        <v>1.3988928110615584</v>
      </c>
      <c r="EN105" s="10">
        <f t="shared" si="393"/>
        <v>1.3113184007770951</v>
      </c>
      <c r="EO105" s="10">
        <f t="shared" si="393"/>
        <v>2.4781171897105381</v>
      </c>
      <c r="EP105" s="10">
        <f t="shared" si="393"/>
        <v>1.6101762339600922</v>
      </c>
      <c r="EQ105" s="10">
        <f t="shared" ref="EQ105:EZ108" si="394">100*(EQ24/EM24-1)</f>
        <v>2.7842986175364626</v>
      </c>
      <c r="ER105" s="10">
        <f t="shared" si="394"/>
        <v>2.9967743275048919</v>
      </c>
      <c r="ES105" s="10">
        <f t="shared" si="394"/>
        <v>3.6091635972810288</v>
      </c>
      <c r="ET105" s="10">
        <f t="shared" si="394"/>
        <v>3.9918127556231919</v>
      </c>
      <c r="EU105" s="10">
        <f t="shared" si="394"/>
        <v>4.137437346944961</v>
      </c>
      <c r="EV105" s="10">
        <f t="shared" si="394"/>
        <v>3.8870711347543718</v>
      </c>
      <c r="EW105" s="10">
        <f t="shared" si="394"/>
        <v>3.8404182834721023</v>
      </c>
      <c r="EX105" s="10">
        <f t="shared" si="394"/>
        <v>3.7263178861726365</v>
      </c>
      <c r="EY105" s="10">
        <f t="shared" si="394"/>
        <v>3.5442157443759559</v>
      </c>
      <c r="EZ105" s="10">
        <f t="shared" si="394"/>
        <v>3.4495569277360083</v>
      </c>
      <c r="FA105" s="10">
        <f t="shared" ref="FA105:FJ108" si="395">100*(FA24/EW24-1)</f>
        <v>3.3864399691498903</v>
      </c>
      <c r="FB105" s="10">
        <f t="shared" si="395"/>
        <v>3.3838029469330344</v>
      </c>
      <c r="FC105" s="10">
        <f t="shared" si="395"/>
        <v>3.3589843174380185</v>
      </c>
      <c r="FD105" s="10">
        <f t="shared" si="395"/>
        <v>3.355890082966928</v>
      </c>
      <c r="FE105" s="10">
        <f t="shared" si="395"/>
        <v>3.3661997274103683</v>
      </c>
      <c r="FF105" s="10">
        <f t="shared" si="395"/>
        <v>3.3712504122715758</v>
      </c>
      <c r="FG105" s="10">
        <f t="shared" si="395"/>
        <v>3.3784312307490127</v>
      </c>
      <c r="FH105" s="10">
        <f t="shared" si="395"/>
        <v>3.3484719199464941</v>
      </c>
      <c r="FI105" s="10">
        <f t="shared" si="395"/>
        <v>3.2820946044021859</v>
      </c>
      <c r="FJ105" s="10">
        <f t="shared" si="395"/>
        <v>3.2516857964040025</v>
      </c>
    </row>
    <row r="106" spans="2:166" x14ac:dyDescent="0.2">
      <c r="B106" t="str">
        <f>B25</f>
        <v>Personal income (mil. $)</v>
      </c>
      <c r="C106" s="4"/>
      <c r="D106" s="4"/>
      <c r="E106" s="4"/>
      <c r="F106" s="4"/>
      <c r="G106" s="4">
        <f t="shared" si="380"/>
        <v>7.4020410103633028</v>
      </c>
      <c r="H106" s="4">
        <f t="shared" si="380"/>
        <v>6.3989900838532732</v>
      </c>
      <c r="I106" s="4">
        <f t="shared" si="380"/>
        <v>5.7938594172288305</v>
      </c>
      <c r="J106" s="4">
        <f t="shared" si="380"/>
        <v>5.8610544240482065</v>
      </c>
      <c r="K106" s="4">
        <f t="shared" si="380"/>
        <v>6.7925000008284053</v>
      </c>
      <c r="L106" s="4">
        <f t="shared" si="380"/>
        <v>7.0022298873486211</v>
      </c>
      <c r="M106" s="4">
        <f t="shared" si="380"/>
        <v>7.39721623593248</v>
      </c>
      <c r="N106" s="4">
        <f t="shared" si="380"/>
        <v>8.8272178022836822</v>
      </c>
      <c r="O106" s="4">
        <f t="shared" si="380"/>
        <v>5.3113456548188775</v>
      </c>
      <c r="P106" s="4">
        <f t="shared" si="380"/>
        <v>5.1693258919340179</v>
      </c>
      <c r="Q106" s="4">
        <f t="shared" si="381"/>
        <v>3.0804074353890876</v>
      </c>
      <c r="R106" s="4">
        <f t="shared" si="381"/>
        <v>0.91705062780853552</v>
      </c>
      <c r="S106" s="4">
        <f t="shared" si="381"/>
        <v>3.1915622998659909</v>
      </c>
      <c r="T106" s="4">
        <f t="shared" si="381"/>
        <v>4.0795651387882437</v>
      </c>
      <c r="U106" s="4">
        <f t="shared" si="381"/>
        <v>5.6924467731483297</v>
      </c>
      <c r="V106" s="4">
        <f t="shared" si="381"/>
        <v>7.4227639004380563</v>
      </c>
      <c r="W106" s="4">
        <f t="shared" si="381"/>
        <v>7.0001630863010922</v>
      </c>
      <c r="X106" s="4">
        <f t="shared" si="381"/>
        <v>6.1530526074421887</v>
      </c>
      <c r="Y106" s="4">
        <f t="shared" si="381"/>
        <v>6.4382700885745603</v>
      </c>
      <c r="Z106" s="4">
        <f t="shared" si="381"/>
        <v>4.8577979640344937</v>
      </c>
      <c r="AA106" s="4">
        <f t="shared" si="382"/>
        <v>7.0867357095433015</v>
      </c>
      <c r="AB106" s="4">
        <f t="shared" si="382"/>
        <v>8.1211375487465709</v>
      </c>
      <c r="AC106" s="4">
        <f t="shared" si="382"/>
        <v>8.6196435902171853</v>
      </c>
      <c r="AD106" s="4">
        <f t="shared" si="382"/>
        <v>9.381474784235678</v>
      </c>
      <c r="AE106" s="4">
        <f t="shared" si="382"/>
        <v>9.182235740586254</v>
      </c>
      <c r="AF106" s="4">
        <f t="shared" si="382"/>
        <v>8.51902109949636</v>
      </c>
      <c r="AG106" s="4">
        <f t="shared" si="382"/>
        <v>8.0520477971817161</v>
      </c>
      <c r="AH106" s="4">
        <f t="shared" si="382"/>
        <v>8.7926868370975306</v>
      </c>
      <c r="AI106" s="4">
        <f t="shared" si="382"/>
        <v>11.432030087494427</v>
      </c>
      <c r="AJ106" s="4">
        <f t="shared" si="382"/>
        <v>12.496736128515295</v>
      </c>
      <c r="AK106" s="4">
        <f t="shared" si="383"/>
        <v>13.879537676050969</v>
      </c>
      <c r="AL106" s="4">
        <f t="shared" si="383"/>
        <v>13.445991012678826</v>
      </c>
      <c r="AM106" s="4">
        <f t="shared" si="383"/>
        <v>10.343335414990262</v>
      </c>
      <c r="AN106" s="4">
        <f t="shared" si="383"/>
        <v>7.6237945634862969</v>
      </c>
      <c r="AO106" s="4">
        <f t="shared" si="383"/>
        <v>8.2559250197732581</v>
      </c>
      <c r="AP106" s="4">
        <f t="shared" si="383"/>
        <v>10.042302897891586</v>
      </c>
      <c r="AQ106" s="4">
        <f t="shared" si="383"/>
        <v>9.8466327938188769</v>
      </c>
      <c r="AR106" s="4">
        <f t="shared" si="383"/>
        <v>8.6925439088779477</v>
      </c>
      <c r="AS106" s="4">
        <f t="shared" si="383"/>
        <v>5.1368253316879331</v>
      </c>
      <c r="AT106" s="4">
        <f t="shared" si="383"/>
        <v>2.3668094284818642</v>
      </c>
      <c r="AU106" s="4">
        <f t="shared" si="384"/>
        <v>1.0549686441910344</v>
      </c>
      <c r="AV106" s="4">
        <f t="shared" si="384"/>
        <v>3.6116594913277789</v>
      </c>
      <c r="AW106" s="4">
        <f t="shared" si="384"/>
        <v>1.5392962753859152</v>
      </c>
      <c r="AX106" s="4">
        <f t="shared" si="384"/>
        <v>0.78625765694237959</v>
      </c>
      <c r="AY106" s="4">
        <f t="shared" si="384"/>
        <v>0.37546383479039047</v>
      </c>
      <c r="AZ106" s="4">
        <f t="shared" si="384"/>
        <v>-0.92301540668117132</v>
      </c>
      <c r="BA106" s="4">
        <f t="shared" si="384"/>
        <v>1.7034989957168678</v>
      </c>
      <c r="BB106" s="4">
        <f t="shared" si="384"/>
        <v>2.1261616373629888</v>
      </c>
      <c r="BC106" s="4">
        <f t="shared" si="384"/>
        <v>1.4474516576474361</v>
      </c>
      <c r="BD106" s="4">
        <f t="shared" si="384"/>
        <v>2.6695041630799166</v>
      </c>
      <c r="BE106" s="4">
        <f t="shared" si="385"/>
        <v>3.6489780003119643</v>
      </c>
      <c r="BF106" s="4">
        <f t="shared" si="385"/>
        <v>2.9120717299664145</v>
      </c>
      <c r="BG106" s="4">
        <f t="shared" si="385"/>
        <v>4.2190203503640999</v>
      </c>
      <c r="BH106" s="4">
        <f t="shared" si="385"/>
        <v>5.8581540915181973</v>
      </c>
      <c r="BI106" s="4">
        <f t="shared" si="385"/>
        <v>5.6820507004218701</v>
      </c>
      <c r="BJ106" s="4">
        <f t="shared" si="385"/>
        <v>19.416792706775944</v>
      </c>
      <c r="BK106" s="4">
        <f t="shared" si="385"/>
        <v>7.8026177979568789</v>
      </c>
      <c r="BL106" s="4">
        <f t="shared" si="385"/>
        <v>5.1499422939445871</v>
      </c>
      <c r="BM106" s="4">
        <f t="shared" si="385"/>
        <v>4.2010831102484936</v>
      </c>
      <c r="BN106" s="4">
        <f t="shared" si="385"/>
        <v>-5.8995602037719479</v>
      </c>
      <c r="BO106" s="4">
        <f t="shared" si="386"/>
        <v>7.2852975282643673</v>
      </c>
      <c r="BP106" s="4">
        <f t="shared" si="386"/>
        <v>9.7566952846320554</v>
      </c>
      <c r="BQ106" s="4">
        <f t="shared" si="386"/>
        <v>11.843151647695048</v>
      </c>
      <c r="BR106" s="4">
        <f t="shared" si="386"/>
        <v>13.041370800227824</v>
      </c>
      <c r="BS106" s="4">
        <f t="shared" si="386"/>
        <v>10.656356832435065</v>
      </c>
      <c r="BT106" s="4">
        <f t="shared" si="386"/>
        <v>9.9151517918020016</v>
      </c>
      <c r="BU106" s="4">
        <f t="shared" si="386"/>
        <v>8.4360369033739104</v>
      </c>
      <c r="BV106" s="4">
        <f t="shared" si="386"/>
        <v>6.3333789637578741</v>
      </c>
      <c r="BW106" s="4">
        <f t="shared" si="386"/>
        <v>4.9195966933007984</v>
      </c>
      <c r="BX106" s="4">
        <f t="shared" si="386"/>
        <v>5.6101487567959296</v>
      </c>
      <c r="BY106" s="4">
        <f t="shared" si="387"/>
        <v>3.6520863248317381</v>
      </c>
      <c r="BZ106" s="4">
        <f t="shared" si="387"/>
        <v>0.53316421645674961</v>
      </c>
      <c r="CA106" s="4">
        <f t="shared" si="387"/>
        <v>-4.1509712661993214</v>
      </c>
      <c r="CB106" s="4">
        <f t="shared" si="387"/>
        <v>-7.5426819622800734</v>
      </c>
      <c r="CC106" s="4">
        <f t="shared" si="387"/>
        <v>-8.356299477730678</v>
      </c>
      <c r="CD106" s="4">
        <f t="shared" si="387"/>
        <v>-6.6257184419884378</v>
      </c>
      <c r="CE106" s="4">
        <f t="shared" si="387"/>
        <v>-1.7589902889950659</v>
      </c>
      <c r="CF106" s="4">
        <f t="shared" si="387"/>
        <v>0.96396324737548778</v>
      </c>
      <c r="CG106" s="4">
        <f t="shared" si="387"/>
        <v>4.2725031692410154</v>
      </c>
      <c r="CH106" s="4">
        <f t="shared" si="387"/>
        <v>5.8705151675673584</v>
      </c>
      <c r="CI106" s="4">
        <f t="shared" si="388"/>
        <v>8.0606839770597674</v>
      </c>
      <c r="CJ106" s="4">
        <f t="shared" si="388"/>
        <v>6.9123075828575908</v>
      </c>
      <c r="CK106" s="4">
        <f t="shared" si="388"/>
        <v>6.9619966455276128</v>
      </c>
      <c r="CL106" s="4">
        <f t="shared" si="388"/>
        <v>7.5016967763157139</v>
      </c>
      <c r="CM106" s="4">
        <f t="shared" si="388"/>
        <v>8.6996234991916666</v>
      </c>
      <c r="CN106" s="4">
        <f t="shared" si="388"/>
        <v>10.669569307064952</v>
      </c>
      <c r="CO106" s="4">
        <f t="shared" si="388"/>
        <v>10.381361769800579</v>
      </c>
      <c r="CP106" s="4">
        <f t="shared" si="388"/>
        <v>13.670422796800041</v>
      </c>
      <c r="CQ106" s="4">
        <f t="shared" si="388"/>
        <v>5.6052909187373379</v>
      </c>
      <c r="CR106" s="4">
        <f t="shared" si="388"/>
        <v>3.4738899899406706</v>
      </c>
      <c r="CS106" s="4">
        <f t="shared" si="389"/>
        <v>3.4027491626408723</v>
      </c>
      <c r="CT106" s="4">
        <f t="shared" si="389"/>
        <v>-1.2915450157922281</v>
      </c>
      <c r="CU106" s="4">
        <f t="shared" si="389"/>
        <v>5.6814422554753108</v>
      </c>
      <c r="CV106" s="4">
        <f t="shared" si="389"/>
        <v>8.1619172092928451</v>
      </c>
      <c r="CW106" s="4">
        <f t="shared" si="389"/>
        <v>10.29462171740172</v>
      </c>
      <c r="CX106" s="4">
        <f t="shared" si="389"/>
        <v>13.069859925745519</v>
      </c>
      <c r="CY106" s="4">
        <f t="shared" si="389"/>
        <v>10.086713163325168</v>
      </c>
      <c r="CZ106" s="4">
        <f t="shared" si="389"/>
        <v>7.8840040352683216</v>
      </c>
      <c r="DA106" s="4">
        <f t="shared" si="389"/>
        <v>5.5107540052727666</v>
      </c>
      <c r="DB106" s="4">
        <f t="shared" si="389"/>
        <v>3.1041129047534088</v>
      </c>
      <c r="DC106" s="4">
        <f t="shared" si="390"/>
        <v>4.9279725848527578</v>
      </c>
      <c r="DD106" s="4">
        <f t="shared" si="390"/>
        <v>5.5250390427591611</v>
      </c>
      <c r="DE106" s="4">
        <f t="shared" si="390"/>
        <v>6.5846289768919375</v>
      </c>
      <c r="DF106" s="4">
        <f t="shared" si="390"/>
        <v>9.0824181227753051</v>
      </c>
      <c r="DG106" s="4">
        <f t="shared" si="390"/>
        <v>7.8449198335189152</v>
      </c>
      <c r="DH106" s="4">
        <f t="shared" si="390"/>
        <v>7.8806487471566822</v>
      </c>
      <c r="DI106" s="4">
        <f t="shared" si="390"/>
        <v>7.6622394367653834</v>
      </c>
      <c r="DJ106" s="4">
        <f t="shared" si="390"/>
        <v>6.8828083102469462</v>
      </c>
      <c r="DK106" s="4">
        <f t="shared" si="390"/>
        <v>7.5902006639561925</v>
      </c>
      <c r="DL106" s="4">
        <f t="shared" si="390"/>
        <v>7.2746967475920465</v>
      </c>
      <c r="DM106" s="4">
        <f t="shared" si="391"/>
        <v>7.9666171293808041</v>
      </c>
      <c r="DN106" s="4">
        <f t="shared" si="391"/>
        <v>7.7765670067757142</v>
      </c>
      <c r="DO106" s="4">
        <f t="shared" si="391"/>
        <v>8.7969143908542158</v>
      </c>
      <c r="DP106" s="4">
        <f t="shared" si="391"/>
        <v>8.3947678266645287</v>
      </c>
      <c r="DQ106" s="4">
        <f t="shared" si="391"/>
        <v>6.8521943769565441</v>
      </c>
      <c r="DR106" s="4">
        <f t="shared" si="391"/>
        <v>6.4533721403515099</v>
      </c>
      <c r="DS106" s="4">
        <f t="shared" si="391"/>
        <v>4.6231543763499694</v>
      </c>
      <c r="DT106" s="4">
        <f t="shared" si="391"/>
        <v>10.948806343525352</v>
      </c>
      <c r="DU106" s="4">
        <f t="shared" si="391"/>
        <v>7.7418880585564454</v>
      </c>
      <c r="DV106" s="4">
        <f t="shared" si="391"/>
        <v>5.4019026952003557</v>
      </c>
      <c r="DW106" s="4">
        <f t="shared" si="392"/>
        <v>16.276328450794921</v>
      </c>
      <c r="DX106" s="4">
        <f t="shared" si="392"/>
        <v>5.2003494520224125</v>
      </c>
      <c r="DY106" s="4">
        <f t="shared" si="392"/>
        <v>7.6621344374949496</v>
      </c>
      <c r="DZ106" s="4">
        <f t="shared" si="392"/>
        <v>10.00326044526172</v>
      </c>
      <c r="EA106" s="4">
        <f t="shared" si="392"/>
        <v>-0.43143156808771455</v>
      </c>
      <c r="EB106" s="4">
        <f t="shared" si="392"/>
        <v>3.9397244518760033</v>
      </c>
      <c r="EC106" s="4">
        <f t="shared" si="392"/>
        <v>5.7874086626862997</v>
      </c>
      <c r="ED106" s="4">
        <f t="shared" si="392"/>
        <v>6.1882648833383014</v>
      </c>
      <c r="EE106" s="4">
        <f t="shared" si="392"/>
        <v>7.3583345198033223</v>
      </c>
      <c r="EF106" s="4">
        <f t="shared" si="392"/>
        <v>8.9054109657469951</v>
      </c>
      <c r="EG106" s="4">
        <f t="shared" si="393"/>
        <v>8.0835777973427234</v>
      </c>
      <c r="EH106" s="4">
        <f t="shared" si="393"/>
        <v>8.2152738370854692</v>
      </c>
      <c r="EI106" s="10">
        <f t="shared" si="393"/>
        <v>7.777539141818024</v>
      </c>
      <c r="EJ106" s="10">
        <f t="shared" si="393"/>
        <v>6.9379878235045656</v>
      </c>
      <c r="EK106" s="10">
        <f t="shared" si="393"/>
        <v>5.2430729578394786</v>
      </c>
      <c r="EL106" s="10">
        <f t="shared" si="393"/>
        <v>5.4316116219566002</v>
      </c>
      <c r="EM106" s="10">
        <f t="shared" si="393"/>
        <v>3.9597927952047085</v>
      </c>
      <c r="EN106" s="10">
        <f t="shared" si="393"/>
        <v>3.8442421510917368</v>
      </c>
      <c r="EO106" s="10">
        <f t="shared" si="393"/>
        <v>5.709799789263581</v>
      </c>
      <c r="EP106" s="10">
        <f t="shared" si="393"/>
        <v>4.9583839714212097</v>
      </c>
      <c r="EQ106" s="10">
        <f t="shared" si="394"/>
        <v>5.9370999059084717</v>
      </c>
      <c r="ER106" s="10">
        <f t="shared" si="394"/>
        <v>6.201304664601337</v>
      </c>
      <c r="ES106" s="10">
        <f t="shared" si="394"/>
        <v>6.2932932255016949</v>
      </c>
      <c r="ET106" s="10">
        <f t="shared" si="394"/>
        <v>6.4894036406276223</v>
      </c>
      <c r="EU106" s="10">
        <f t="shared" si="394"/>
        <v>6.4073984848069143</v>
      </c>
      <c r="EV106" s="10">
        <f t="shared" si="394"/>
        <v>5.9736360126646515</v>
      </c>
      <c r="EW106" s="10">
        <f t="shared" si="394"/>
        <v>5.8683627570242258</v>
      </c>
      <c r="EX106" s="10">
        <f t="shared" si="394"/>
        <v>5.6778518901565711</v>
      </c>
      <c r="EY106" s="10">
        <f t="shared" si="394"/>
        <v>5.4987423612656627</v>
      </c>
      <c r="EZ106" s="10">
        <f t="shared" si="394"/>
        <v>5.3819166432744314</v>
      </c>
      <c r="FA106" s="10">
        <f t="shared" si="395"/>
        <v>5.3024384780506306</v>
      </c>
      <c r="FB106" s="10">
        <f t="shared" si="395"/>
        <v>5.2858694320601529</v>
      </c>
      <c r="FC106" s="10">
        <f t="shared" si="395"/>
        <v>5.2461416706810482</v>
      </c>
      <c r="FD106" s="10">
        <f t="shared" si="395"/>
        <v>5.2487137882480717</v>
      </c>
      <c r="FE106" s="10">
        <f t="shared" si="395"/>
        <v>5.2704444455722754</v>
      </c>
      <c r="FF106" s="10">
        <f t="shared" si="395"/>
        <v>5.2744022678197444</v>
      </c>
      <c r="FG106" s="10">
        <f t="shared" si="395"/>
        <v>5.2914887329051252</v>
      </c>
      <c r="FH106" s="10">
        <f t="shared" si="395"/>
        <v>5.2512176101061625</v>
      </c>
      <c r="FI106" s="10">
        <f t="shared" si="395"/>
        <v>5.2075136470559613</v>
      </c>
      <c r="FJ106" s="10">
        <f t="shared" si="395"/>
        <v>5.191229629752292</v>
      </c>
    </row>
    <row r="107" spans="2:166" x14ac:dyDescent="0.2">
      <c r="B107" t="str">
        <f>B26</f>
        <v xml:space="preserve">  Wage and salary disbursements (mil. $)</v>
      </c>
      <c r="C107" s="4"/>
      <c r="D107" s="4"/>
      <c r="E107" s="4"/>
      <c r="F107" s="4"/>
      <c r="G107" s="4">
        <f t="shared" si="380"/>
        <v>6.9724569482098486</v>
      </c>
      <c r="H107" s="4">
        <f t="shared" si="380"/>
        <v>5.592168456011648</v>
      </c>
      <c r="I107" s="4">
        <f t="shared" si="380"/>
        <v>5.7893786740396136</v>
      </c>
      <c r="J107" s="4">
        <f t="shared" si="380"/>
        <v>6.4431358688688212</v>
      </c>
      <c r="K107" s="4">
        <f t="shared" si="380"/>
        <v>9.5448159402963917</v>
      </c>
      <c r="L107" s="4">
        <f t="shared" si="380"/>
        <v>9.0980919724556806</v>
      </c>
      <c r="M107" s="4">
        <f t="shared" si="380"/>
        <v>7.5392459886394203</v>
      </c>
      <c r="N107" s="4">
        <f t="shared" si="380"/>
        <v>10.324656681967426</v>
      </c>
      <c r="O107" s="4">
        <f t="shared" si="380"/>
        <v>3.4136444048809667</v>
      </c>
      <c r="P107" s="4">
        <f t="shared" si="380"/>
        <v>3.3490508206026837</v>
      </c>
      <c r="Q107" s="4">
        <f t="shared" si="381"/>
        <v>1.3468977090513423</v>
      </c>
      <c r="R107" s="4">
        <f t="shared" si="381"/>
        <v>-3.6213036656882802</v>
      </c>
      <c r="S107" s="4">
        <f t="shared" si="381"/>
        <v>1.3339465880025436</v>
      </c>
      <c r="T107" s="4">
        <f t="shared" si="381"/>
        <v>2.4776649703947884</v>
      </c>
      <c r="U107" s="4">
        <f t="shared" si="381"/>
        <v>3.2891336121015913</v>
      </c>
      <c r="V107" s="4">
        <f t="shared" si="381"/>
        <v>7.4566111116572964</v>
      </c>
      <c r="W107" s="4">
        <f t="shared" si="381"/>
        <v>7.0503927521462506</v>
      </c>
      <c r="X107" s="4">
        <f t="shared" si="381"/>
        <v>5.971323717926813</v>
      </c>
      <c r="Y107" s="4">
        <f t="shared" si="381"/>
        <v>7.4293358724063951</v>
      </c>
      <c r="Z107" s="4">
        <f t="shared" si="381"/>
        <v>4.4865109110798329</v>
      </c>
      <c r="AA107" s="4">
        <f t="shared" si="382"/>
        <v>7.6061907992435618</v>
      </c>
      <c r="AB107" s="4">
        <f t="shared" si="382"/>
        <v>9.0367449770568662</v>
      </c>
      <c r="AC107" s="4">
        <f t="shared" si="382"/>
        <v>10.698774395242205</v>
      </c>
      <c r="AD107" s="4">
        <f t="shared" si="382"/>
        <v>13.846376574629748</v>
      </c>
      <c r="AE107" s="4">
        <f t="shared" si="382"/>
        <v>14.18352407007173</v>
      </c>
      <c r="AF107" s="4">
        <f t="shared" si="382"/>
        <v>15.23474321338043</v>
      </c>
      <c r="AG107" s="4">
        <f t="shared" si="382"/>
        <v>13.428167693774839</v>
      </c>
      <c r="AH107" s="4">
        <f t="shared" si="382"/>
        <v>13.909169856154978</v>
      </c>
      <c r="AI107" s="4">
        <f t="shared" si="382"/>
        <v>14.637348489816793</v>
      </c>
      <c r="AJ107" s="4">
        <f t="shared" si="382"/>
        <v>13.94358605957069</v>
      </c>
      <c r="AK107" s="4">
        <f t="shared" si="383"/>
        <v>15.515271599103798</v>
      </c>
      <c r="AL107" s="4">
        <f t="shared" si="383"/>
        <v>14.526324598408236</v>
      </c>
      <c r="AM107" s="4">
        <f t="shared" si="383"/>
        <v>13.960853286538132</v>
      </c>
      <c r="AN107" s="4">
        <f t="shared" si="383"/>
        <v>10.416104194767195</v>
      </c>
      <c r="AO107" s="4">
        <f t="shared" si="383"/>
        <v>12.106713180105588</v>
      </c>
      <c r="AP107" s="4">
        <f t="shared" si="383"/>
        <v>15.234931210244639</v>
      </c>
      <c r="AQ107" s="4">
        <f t="shared" si="383"/>
        <v>12.280182229185787</v>
      </c>
      <c r="AR107" s="4">
        <f t="shared" si="383"/>
        <v>8.8015632349497395</v>
      </c>
      <c r="AS107" s="4">
        <f t="shared" si="383"/>
        <v>2.6452713453454901</v>
      </c>
      <c r="AT107" s="4">
        <f t="shared" si="383"/>
        <v>-1.5335016123717793</v>
      </c>
      <c r="AU107" s="4">
        <f t="shared" si="384"/>
        <v>-3.6537641686915645</v>
      </c>
      <c r="AV107" s="4">
        <f t="shared" si="384"/>
        <v>1.51191549546843</v>
      </c>
      <c r="AW107" s="4">
        <f t="shared" si="384"/>
        <v>-1.3499358556468888</v>
      </c>
      <c r="AX107" s="4">
        <f t="shared" si="384"/>
        <v>-2.2047573096214412</v>
      </c>
      <c r="AY107" s="4">
        <f t="shared" si="384"/>
        <v>-2.5168991934986673</v>
      </c>
      <c r="AZ107" s="4">
        <f t="shared" si="384"/>
        <v>-4.2814633709021832</v>
      </c>
      <c r="BA107" s="4">
        <f t="shared" si="384"/>
        <v>1.5320657130191151E-2</v>
      </c>
      <c r="BB107" s="4">
        <f t="shared" si="384"/>
        <v>0.11973550192045934</v>
      </c>
      <c r="BC107" s="4">
        <f t="shared" si="384"/>
        <v>-1.0284876006038113</v>
      </c>
      <c r="BD107" s="4">
        <f t="shared" si="384"/>
        <v>0.81755185072089898</v>
      </c>
      <c r="BE107" s="4">
        <f t="shared" si="385"/>
        <v>2.2587742530255861</v>
      </c>
      <c r="BF107" s="4">
        <f t="shared" si="385"/>
        <v>1.2610566640290699</v>
      </c>
      <c r="BG107" s="4">
        <f t="shared" si="385"/>
        <v>2.0532192290918294</v>
      </c>
      <c r="BH107" s="4">
        <f t="shared" si="385"/>
        <v>3.2482785712553142</v>
      </c>
      <c r="BI107" s="4">
        <f t="shared" si="385"/>
        <v>1.9608267832593285</v>
      </c>
      <c r="BJ107" s="4">
        <f t="shared" si="385"/>
        <v>4.4719429141496736</v>
      </c>
      <c r="BK107" s="4">
        <f t="shared" si="385"/>
        <v>5.4179206711256533</v>
      </c>
      <c r="BL107" s="4">
        <f t="shared" si="385"/>
        <v>3.7510126690735168</v>
      </c>
      <c r="BM107" s="4">
        <f t="shared" si="385"/>
        <v>4.8841025681445771</v>
      </c>
      <c r="BN107" s="4">
        <f t="shared" si="385"/>
        <v>6.6730573311849284</v>
      </c>
      <c r="BO107" s="4">
        <f t="shared" si="386"/>
        <v>9.4267537145942715</v>
      </c>
      <c r="BP107" s="4">
        <f t="shared" si="386"/>
        <v>9.7280064257004639</v>
      </c>
      <c r="BQ107" s="4">
        <f t="shared" si="386"/>
        <v>9.9414145988679703</v>
      </c>
      <c r="BR107" s="4">
        <f t="shared" si="386"/>
        <v>9.5270336782387499</v>
      </c>
      <c r="BS107" s="4">
        <f t="shared" si="386"/>
        <v>8.4693293359268118</v>
      </c>
      <c r="BT107" s="4">
        <f t="shared" si="386"/>
        <v>9.1241087125385469</v>
      </c>
      <c r="BU107" s="4">
        <f t="shared" si="386"/>
        <v>9.1661227111338395</v>
      </c>
      <c r="BV107" s="4">
        <f t="shared" si="386"/>
        <v>7.842460566393572</v>
      </c>
      <c r="BW107" s="4">
        <f t="shared" si="386"/>
        <v>5.6335115360539145</v>
      </c>
      <c r="BX107" s="4">
        <f t="shared" si="386"/>
        <v>3.4044933893551121</v>
      </c>
      <c r="BY107" s="4">
        <f t="shared" si="387"/>
        <v>2.7277322173694385</v>
      </c>
      <c r="BZ107" s="4">
        <f t="shared" si="387"/>
        <v>-0.64217362181848703</v>
      </c>
      <c r="CA107" s="4">
        <f t="shared" si="387"/>
        <v>-3.6318288527859566</v>
      </c>
      <c r="CB107" s="4">
        <f t="shared" si="387"/>
        <v>-3.082536119830992</v>
      </c>
      <c r="CC107" s="4">
        <f t="shared" si="387"/>
        <v>-5.1066601359804338</v>
      </c>
      <c r="CD107" s="4">
        <f t="shared" si="387"/>
        <v>-3.0189960201578825</v>
      </c>
      <c r="CE107" s="4">
        <f t="shared" si="387"/>
        <v>-1.2654684308688546</v>
      </c>
      <c r="CF107" s="4">
        <f t="shared" si="387"/>
        <v>0.18560482169074355</v>
      </c>
      <c r="CG107" s="4">
        <f t="shared" si="387"/>
        <v>2.7014172087701072</v>
      </c>
      <c r="CH107" s="4">
        <f t="shared" si="387"/>
        <v>3.6774396478797211</v>
      </c>
      <c r="CI107" s="4">
        <f t="shared" si="388"/>
        <v>6.8293665028918316</v>
      </c>
      <c r="CJ107" s="4">
        <f t="shared" si="388"/>
        <v>6.0038208045247288</v>
      </c>
      <c r="CK107" s="4">
        <f t="shared" si="388"/>
        <v>6.5593565030049872</v>
      </c>
      <c r="CL107" s="4">
        <f t="shared" si="388"/>
        <v>6.5909672963749832</v>
      </c>
      <c r="CM107" s="4">
        <f t="shared" si="388"/>
        <v>7.7966078691150242</v>
      </c>
      <c r="CN107" s="4">
        <f t="shared" si="388"/>
        <v>7.8595945136193279</v>
      </c>
      <c r="CO107" s="4">
        <f t="shared" si="388"/>
        <v>7.2058712773773959</v>
      </c>
      <c r="CP107" s="4">
        <f t="shared" si="388"/>
        <v>7.4715670897168796</v>
      </c>
      <c r="CQ107" s="4">
        <f t="shared" si="388"/>
        <v>5.2821891339420501</v>
      </c>
      <c r="CR107" s="4">
        <f t="shared" si="388"/>
        <v>4.9578287871071103</v>
      </c>
      <c r="CS107" s="4">
        <f t="shared" si="389"/>
        <v>4.7086659839092437</v>
      </c>
      <c r="CT107" s="4">
        <f t="shared" si="389"/>
        <v>3.9170857974247575</v>
      </c>
      <c r="CU107" s="4">
        <f t="shared" si="389"/>
        <v>6.7009480016159806</v>
      </c>
      <c r="CV107" s="4">
        <f t="shared" si="389"/>
        <v>6.7292692769686635</v>
      </c>
      <c r="CW107" s="4">
        <f t="shared" si="389"/>
        <v>8.5156316232207097</v>
      </c>
      <c r="CX107" s="4">
        <f t="shared" si="389"/>
        <v>9.9796969615014053</v>
      </c>
      <c r="CY107" s="4">
        <f t="shared" si="389"/>
        <v>6.4402547499140983</v>
      </c>
      <c r="CZ107" s="4">
        <f t="shared" si="389"/>
        <v>7.3722991091847545</v>
      </c>
      <c r="DA107" s="4">
        <f t="shared" si="389"/>
        <v>5.9181592198106259</v>
      </c>
      <c r="DB107" s="4">
        <f t="shared" si="389"/>
        <v>3.8396747090261085</v>
      </c>
      <c r="DC107" s="4">
        <f t="shared" si="390"/>
        <v>6.6624376144386765</v>
      </c>
      <c r="DD107" s="4">
        <f t="shared" si="390"/>
        <v>6.092013141903041</v>
      </c>
      <c r="DE107" s="4">
        <f t="shared" si="390"/>
        <v>6.3036338009453408</v>
      </c>
      <c r="DF107" s="4">
        <f t="shared" si="390"/>
        <v>9.6044542982904879</v>
      </c>
      <c r="DG107" s="4">
        <f t="shared" si="390"/>
        <v>7.8565603741983292</v>
      </c>
      <c r="DH107" s="4">
        <f t="shared" si="390"/>
        <v>8.3167171427677822</v>
      </c>
      <c r="DI107" s="4">
        <f t="shared" si="390"/>
        <v>8.7577754629240445</v>
      </c>
      <c r="DJ107" s="4">
        <f t="shared" si="390"/>
        <v>8.0117991647118192</v>
      </c>
      <c r="DK107" s="4">
        <f t="shared" si="390"/>
        <v>10.400761928724499</v>
      </c>
      <c r="DL107" s="4">
        <f t="shared" si="390"/>
        <v>9.8708609831230198</v>
      </c>
      <c r="DM107" s="4">
        <f t="shared" si="391"/>
        <v>10.921056929298633</v>
      </c>
      <c r="DN107" s="4">
        <f t="shared" si="391"/>
        <v>9.7902872798204754</v>
      </c>
      <c r="DO107" s="4">
        <f t="shared" si="391"/>
        <v>9.4152346349216209</v>
      </c>
      <c r="DP107" s="4">
        <f t="shared" si="391"/>
        <v>8.6064993578250473</v>
      </c>
      <c r="DQ107" s="4">
        <f t="shared" si="391"/>
        <v>6.4008440778378306</v>
      </c>
      <c r="DR107" s="4">
        <f t="shared" si="391"/>
        <v>7.038706370410952</v>
      </c>
      <c r="DS107" s="4">
        <f t="shared" si="391"/>
        <v>6.65442584660485</v>
      </c>
      <c r="DT107" s="4">
        <f t="shared" si="391"/>
        <v>1.2319771233037846</v>
      </c>
      <c r="DU107" s="4">
        <f t="shared" si="391"/>
        <v>5.9527786649693493</v>
      </c>
      <c r="DV107" s="4">
        <f t="shared" si="391"/>
        <v>7.3152916459418016</v>
      </c>
      <c r="DW107" s="4">
        <f t="shared" si="392"/>
        <v>6.2159247987533028</v>
      </c>
      <c r="DX107" s="4">
        <f t="shared" si="392"/>
        <v>15.109608583638057</v>
      </c>
      <c r="DY107" s="4">
        <f t="shared" si="392"/>
        <v>11.519258002500044</v>
      </c>
      <c r="DZ107" s="4">
        <f t="shared" si="392"/>
        <v>11.207079666599107</v>
      </c>
      <c r="EA107" s="4">
        <f t="shared" si="392"/>
        <v>9.1629348291426549</v>
      </c>
      <c r="EB107" s="4">
        <f t="shared" si="392"/>
        <v>5.8387678656400821</v>
      </c>
      <c r="EC107" s="4">
        <f t="shared" si="392"/>
        <v>5.3672061328649878</v>
      </c>
      <c r="ED107" s="4">
        <f t="shared" si="392"/>
        <v>2.1352153717097533</v>
      </c>
      <c r="EE107" s="4">
        <f t="shared" si="392"/>
        <v>5.7838358505929222</v>
      </c>
      <c r="EF107" s="4">
        <f t="shared" si="392"/>
        <v>9.4629553614138615</v>
      </c>
      <c r="EG107" s="4">
        <f t="shared" si="393"/>
        <v>9.532943889360368</v>
      </c>
      <c r="EH107" s="4">
        <f t="shared" si="393"/>
        <v>12.796645393943074</v>
      </c>
      <c r="EI107" s="10">
        <f t="shared" si="393"/>
        <v>11.006830251066679</v>
      </c>
      <c r="EJ107" s="10">
        <f t="shared" si="393"/>
        <v>9.2889868658491572</v>
      </c>
      <c r="EK107" s="10">
        <f t="shared" si="393"/>
        <v>6.1215156943349447</v>
      </c>
      <c r="EL107" s="10">
        <f t="shared" si="393"/>
        <v>5.4734929716173886</v>
      </c>
      <c r="EM107" s="10">
        <f t="shared" si="393"/>
        <v>3.2052560202936897</v>
      </c>
      <c r="EN107" s="10">
        <f t="shared" si="393"/>
        <v>2.3212296516319286</v>
      </c>
      <c r="EO107" s="10">
        <f t="shared" si="393"/>
        <v>4.5856828232925251</v>
      </c>
      <c r="EP107" s="10">
        <f t="shared" si="393"/>
        <v>3.3444055195648303</v>
      </c>
      <c r="EQ107" s="10">
        <f t="shared" si="394"/>
        <v>4.8534621876635597</v>
      </c>
      <c r="ER107" s="10">
        <f t="shared" si="394"/>
        <v>4.8655023818727772</v>
      </c>
      <c r="ES107" s="10">
        <f t="shared" si="394"/>
        <v>4.839679375335848</v>
      </c>
      <c r="ET107" s="10">
        <f t="shared" si="394"/>
        <v>4.9239846723191816</v>
      </c>
      <c r="EU107" s="10">
        <f t="shared" si="394"/>
        <v>4.9224584967756835</v>
      </c>
      <c r="EV107" s="10">
        <f t="shared" si="394"/>
        <v>4.9015950694581756</v>
      </c>
      <c r="EW107" s="10">
        <f t="shared" si="394"/>
        <v>4.9965691324749928</v>
      </c>
      <c r="EX107" s="10">
        <f t="shared" si="394"/>
        <v>4.8895757939920292</v>
      </c>
      <c r="EY107" s="10">
        <f t="shared" si="394"/>
        <v>4.7827279640447529</v>
      </c>
      <c r="EZ107" s="10">
        <f t="shared" si="394"/>
        <v>4.7333559219450594</v>
      </c>
      <c r="FA107" s="10">
        <f t="shared" si="395"/>
        <v>4.6781480262191311</v>
      </c>
      <c r="FB107" s="10">
        <f t="shared" si="395"/>
        <v>4.682127128290392</v>
      </c>
      <c r="FC107" s="10">
        <f t="shared" si="395"/>
        <v>4.6705048728722831</v>
      </c>
      <c r="FD107" s="10">
        <f t="shared" si="395"/>
        <v>4.7065939040703997</v>
      </c>
      <c r="FE107" s="10">
        <f t="shared" si="395"/>
        <v>4.8107412167890384</v>
      </c>
      <c r="FF107" s="10">
        <f t="shared" si="395"/>
        <v>4.9095370947902506</v>
      </c>
      <c r="FG107" s="10">
        <f t="shared" si="395"/>
        <v>5.0046856927367767</v>
      </c>
      <c r="FH107" s="10">
        <f t="shared" si="395"/>
        <v>5.052887011489382</v>
      </c>
      <c r="FI107" s="10">
        <f t="shared" si="395"/>
        <v>5.0665609244887388</v>
      </c>
      <c r="FJ107" s="10">
        <f t="shared" si="395"/>
        <v>5.0982356618057389</v>
      </c>
    </row>
    <row r="108" spans="2:166" x14ac:dyDescent="0.2">
      <c r="B108" t="str">
        <f>B27</f>
        <v>Per capita personal income ($)</v>
      </c>
      <c r="C108" s="4"/>
      <c r="D108" s="4"/>
      <c r="E108" s="4"/>
      <c r="F108" s="4"/>
      <c r="G108" s="4">
        <f t="shared" si="380"/>
        <v>3.9696609318339515</v>
      </c>
      <c r="H108" s="4">
        <f t="shared" si="380"/>
        <v>3.4250627512877552</v>
      </c>
      <c r="I108" s="4">
        <f t="shared" si="380"/>
        <v>3.3721019616744785</v>
      </c>
      <c r="J108" s="4">
        <f t="shared" si="380"/>
        <v>3.9628694090953376</v>
      </c>
      <c r="K108" s="4">
        <f t="shared" si="380"/>
        <v>5.2742852849674948</v>
      </c>
      <c r="L108" s="4">
        <f t="shared" si="380"/>
        <v>5.6564866079919618</v>
      </c>
      <c r="M108" s="4">
        <f t="shared" si="380"/>
        <v>6.0464762841992314</v>
      </c>
      <c r="N108" s="4">
        <f t="shared" si="380"/>
        <v>7.3610186139057676</v>
      </c>
      <c r="O108" s="4">
        <f t="shared" si="380"/>
        <v>3.7812748916057792</v>
      </c>
      <c r="P108" s="4">
        <f t="shared" si="380"/>
        <v>3.5748490470853378</v>
      </c>
      <c r="Q108" s="4">
        <f t="shared" si="381"/>
        <v>1.498701260464963</v>
      </c>
      <c r="R108" s="4">
        <f t="shared" si="381"/>
        <v>-0.61610217932233091</v>
      </c>
      <c r="S108" s="4">
        <f t="shared" si="381"/>
        <v>1.6627007793036608</v>
      </c>
      <c r="T108" s="4">
        <f t="shared" si="381"/>
        <v>2.58950362971615</v>
      </c>
      <c r="U108" s="4">
        <f t="shared" si="381"/>
        <v>4.237815856159366</v>
      </c>
      <c r="V108" s="4">
        <f t="shared" si="381"/>
        <v>6.0032658102048719</v>
      </c>
      <c r="W108" s="4">
        <f t="shared" si="381"/>
        <v>5.6381457526660128</v>
      </c>
      <c r="X108" s="4">
        <f t="shared" si="381"/>
        <v>4.8414563033643887</v>
      </c>
      <c r="Y108" s="4">
        <f t="shared" si="381"/>
        <v>5.1503208899971176</v>
      </c>
      <c r="Z108" s="4">
        <f t="shared" si="381"/>
        <v>3.6037420370659934</v>
      </c>
      <c r="AA108" s="4">
        <f t="shared" si="382"/>
        <v>5.8092417201847324</v>
      </c>
      <c r="AB108" s="4">
        <f t="shared" si="382"/>
        <v>6.8212140020602829</v>
      </c>
      <c r="AC108" s="4">
        <f t="shared" si="382"/>
        <v>7.2818266691600853</v>
      </c>
      <c r="AD108" s="4">
        <f t="shared" si="382"/>
        <v>7.9701966534688529</v>
      </c>
      <c r="AE108" s="4">
        <f t="shared" si="382"/>
        <v>7.6678729111855359</v>
      </c>
      <c r="AF108" s="4">
        <f t="shared" si="382"/>
        <v>6.8648532801415696</v>
      </c>
      <c r="AG108" s="4">
        <f t="shared" si="382"/>
        <v>6.2377862952326613</v>
      </c>
      <c r="AH108" s="4">
        <f t="shared" si="382"/>
        <v>6.8101093638360588</v>
      </c>
      <c r="AI108" s="4">
        <f t="shared" si="382"/>
        <v>9.2859449682457971</v>
      </c>
      <c r="AJ108" s="4">
        <f t="shared" si="382"/>
        <v>10.280032691751927</v>
      </c>
      <c r="AK108" s="4">
        <f t="shared" si="383"/>
        <v>11.636069869238685</v>
      </c>
      <c r="AL108" s="4">
        <f t="shared" si="383"/>
        <v>11.237645246834283</v>
      </c>
      <c r="AM108" s="4">
        <f t="shared" si="383"/>
        <v>8.222856663878586</v>
      </c>
      <c r="AN108" s="4">
        <f t="shared" si="383"/>
        <v>5.5687938764321876</v>
      </c>
      <c r="AO108" s="4">
        <f t="shared" si="383"/>
        <v>6.2039419157599474</v>
      </c>
      <c r="AP108" s="4">
        <f t="shared" si="383"/>
        <v>7.9967340465215475</v>
      </c>
      <c r="AQ108" s="4">
        <f t="shared" si="383"/>
        <v>7.8925181715020054</v>
      </c>
      <c r="AR108" s="4">
        <f t="shared" si="383"/>
        <v>6.9039748924597077</v>
      </c>
      <c r="AS108" s="4">
        <f t="shared" si="383"/>
        <v>3.5704593601603163</v>
      </c>
      <c r="AT108" s="4">
        <f t="shared" si="383"/>
        <v>0.98176460791437048</v>
      </c>
      <c r="AU108" s="4">
        <f t="shared" si="384"/>
        <v>-0.23436677459645061</v>
      </c>
      <c r="AV108" s="4">
        <f t="shared" si="384"/>
        <v>2.2819365033543981</v>
      </c>
      <c r="AW108" s="4">
        <f t="shared" si="384"/>
        <v>0.17975344915748259</v>
      </c>
      <c r="AX108" s="4">
        <f t="shared" si="384"/>
        <v>-0.61593811841280655</v>
      </c>
      <c r="AY108" s="4">
        <f t="shared" si="384"/>
        <v>-1.0195660265374773</v>
      </c>
      <c r="AZ108" s="4">
        <f t="shared" si="384"/>
        <v>-2.2117205430185027</v>
      </c>
      <c r="BA108" s="4">
        <f t="shared" si="384"/>
        <v>0.5294498758206867</v>
      </c>
      <c r="BB108" s="4">
        <f t="shared" si="384"/>
        <v>1.1080520010162909</v>
      </c>
      <c r="BC108" s="4">
        <f t="shared" si="384"/>
        <v>0.5607144316026158</v>
      </c>
      <c r="BD108" s="4">
        <f t="shared" si="384"/>
        <v>1.8280692671868382</v>
      </c>
      <c r="BE108" s="4">
        <f t="shared" si="385"/>
        <v>2.7997348796621191</v>
      </c>
      <c r="BF108" s="4">
        <f t="shared" si="385"/>
        <v>2.0396523039385439</v>
      </c>
      <c r="BG108" s="4">
        <f t="shared" si="385"/>
        <v>3.3027071655584272</v>
      </c>
      <c r="BH108" s="4">
        <f t="shared" si="385"/>
        <v>4.9084445256717402</v>
      </c>
      <c r="BI108" s="4">
        <f t="shared" si="385"/>
        <v>4.7103909971264901</v>
      </c>
      <c r="BJ108" s="4">
        <f t="shared" si="385"/>
        <v>18.255735241318071</v>
      </c>
      <c r="BK108" s="4">
        <f t="shared" si="385"/>
        <v>6.6366311058358329</v>
      </c>
      <c r="BL108" s="4">
        <f t="shared" si="385"/>
        <v>3.8249957044410143</v>
      </c>
      <c r="BM108" s="4">
        <f t="shared" si="385"/>
        <v>2.6696886588730262</v>
      </c>
      <c r="BN108" s="4">
        <f t="shared" si="385"/>
        <v>-7.4622217176090411</v>
      </c>
      <c r="BO108" s="4">
        <f t="shared" si="386"/>
        <v>5.3709285389009542</v>
      </c>
      <c r="BP108" s="4">
        <f t="shared" si="386"/>
        <v>7.7735063958215278</v>
      </c>
      <c r="BQ108" s="4">
        <f t="shared" si="386"/>
        <v>9.8870674929020907</v>
      </c>
      <c r="BR108" s="4">
        <f t="shared" si="386"/>
        <v>11.182607693836633</v>
      </c>
      <c r="BS108" s="4">
        <f t="shared" si="386"/>
        <v>8.9675198577837012</v>
      </c>
      <c r="BT108" s="4">
        <f t="shared" si="386"/>
        <v>8.3533789896872648</v>
      </c>
      <c r="BU108" s="4">
        <f t="shared" si="386"/>
        <v>6.995215052703263</v>
      </c>
      <c r="BV108" s="4">
        <f t="shared" si="386"/>
        <v>5.0109363035296006</v>
      </c>
      <c r="BW108" s="4">
        <f t="shared" si="386"/>
        <v>3.7027836456096308</v>
      </c>
      <c r="BX108" s="4">
        <f t="shared" si="386"/>
        <v>4.4752734198866051</v>
      </c>
      <c r="BY108" s="4">
        <f t="shared" si="387"/>
        <v>2.6156852620163207</v>
      </c>
      <c r="BZ108" s="4">
        <f t="shared" si="387"/>
        <v>-0.42270415281031593</v>
      </c>
      <c r="CA108" s="4">
        <f t="shared" si="387"/>
        <v>-5.0542271139189632</v>
      </c>
      <c r="CB108" s="4">
        <f t="shared" si="387"/>
        <v>-8.4503138014478054</v>
      </c>
      <c r="CC108" s="4">
        <f t="shared" si="387"/>
        <v>-9.3135670625003613</v>
      </c>
      <c r="CD108" s="4">
        <f t="shared" si="387"/>
        <v>-7.6522557302211691</v>
      </c>
      <c r="CE108" s="4">
        <f t="shared" si="387"/>
        <v>-2.8542991055533373</v>
      </c>
      <c r="CF108" s="4">
        <f t="shared" si="387"/>
        <v>-0.11573663788286837</v>
      </c>
      <c r="CG108" s="4">
        <f t="shared" si="387"/>
        <v>3.2531545772978232</v>
      </c>
      <c r="CH108" s="4">
        <f t="shared" si="387"/>
        <v>4.9566610822795898</v>
      </c>
      <c r="CI108" s="4">
        <f t="shared" si="388"/>
        <v>7.2505613965490046</v>
      </c>
      <c r="CJ108" s="4">
        <f t="shared" si="388"/>
        <v>6.2079988797112184</v>
      </c>
      <c r="CK108" s="4">
        <f t="shared" si="388"/>
        <v>6.314732191652328</v>
      </c>
      <c r="CL108" s="4">
        <f t="shared" si="388"/>
        <v>6.85482617605917</v>
      </c>
      <c r="CM108" s="4">
        <f t="shared" si="388"/>
        <v>7.9807138616135642</v>
      </c>
      <c r="CN108" s="4">
        <f t="shared" si="388"/>
        <v>9.7955279773898951</v>
      </c>
      <c r="CO108" s="4">
        <f t="shared" si="388"/>
        <v>9.3159818489058299</v>
      </c>
      <c r="CP108" s="4">
        <f t="shared" si="388"/>
        <v>12.352743337229889</v>
      </c>
      <c r="CQ108" s="4">
        <f t="shared" si="388"/>
        <v>4.1860794322166939</v>
      </c>
      <c r="CR108" s="4">
        <f t="shared" si="388"/>
        <v>1.9254277098551098</v>
      </c>
      <c r="CS108" s="4">
        <f t="shared" si="389"/>
        <v>1.7341620437450578</v>
      </c>
      <c r="CT108" s="4">
        <f t="shared" si="389"/>
        <v>-2.9666511740153112</v>
      </c>
      <c r="CU108" s="4">
        <f t="shared" si="389"/>
        <v>3.8340484693765831</v>
      </c>
      <c r="CV108" s="4">
        <f t="shared" si="389"/>
        <v>6.2441132975205482</v>
      </c>
      <c r="CW108" s="4">
        <f t="shared" si="389"/>
        <v>8.3128002918500421</v>
      </c>
      <c r="CX108" s="4">
        <f t="shared" si="389"/>
        <v>10.979980835296988</v>
      </c>
      <c r="CY108" s="4">
        <f t="shared" si="389"/>
        <v>7.9336650896691285</v>
      </c>
      <c r="CZ108" s="4">
        <f t="shared" si="389"/>
        <v>5.5861027649696471</v>
      </c>
      <c r="DA108" s="4">
        <f t="shared" si="389"/>
        <v>3.0683359202083427</v>
      </c>
      <c r="DB108" s="4">
        <f t="shared" si="389"/>
        <v>0.58883700732008659</v>
      </c>
      <c r="DC108" s="4">
        <f t="shared" si="390"/>
        <v>2.3727975600545959</v>
      </c>
      <c r="DD108" s="4">
        <f t="shared" si="390"/>
        <v>3.1389071763948451</v>
      </c>
      <c r="DE108" s="4">
        <f t="shared" si="390"/>
        <v>4.4683332558407951</v>
      </c>
      <c r="DF108" s="4">
        <f t="shared" si="390"/>
        <v>7.2258833104944298</v>
      </c>
      <c r="DG108" s="4">
        <f t="shared" si="390"/>
        <v>6.2237977228627006</v>
      </c>
      <c r="DH108" s="4">
        <f t="shared" si="390"/>
        <v>6.3108319850636141</v>
      </c>
      <c r="DI108" s="4">
        <f t="shared" si="390"/>
        <v>6.0266495835559653</v>
      </c>
      <c r="DJ108" s="4">
        <f t="shared" si="390"/>
        <v>5.1390902374331748</v>
      </c>
      <c r="DK108" s="4">
        <f t="shared" si="390"/>
        <v>5.7298699431298949</v>
      </c>
      <c r="DL108" s="4">
        <f t="shared" si="390"/>
        <v>5.379792471181144</v>
      </c>
      <c r="DM108" s="4">
        <f t="shared" si="391"/>
        <v>6.0647994290319307</v>
      </c>
      <c r="DN108" s="4">
        <f t="shared" si="391"/>
        <v>5.8928244744066882</v>
      </c>
      <c r="DO108" s="4">
        <f t="shared" si="391"/>
        <v>6.8839219888150227</v>
      </c>
      <c r="DP108" s="4">
        <f t="shared" si="391"/>
        <v>6.4315541809584431</v>
      </c>
      <c r="DQ108" s="4">
        <f t="shared" si="391"/>
        <v>4.8559796499494601</v>
      </c>
      <c r="DR108" s="4">
        <f t="shared" si="391"/>
        <v>4.4540936934486242</v>
      </c>
      <c r="DS108" s="4">
        <f t="shared" si="391"/>
        <v>2.7500490832087499</v>
      </c>
      <c r="DT108" s="4">
        <f t="shared" si="391"/>
        <v>9.199173647847946</v>
      </c>
      <c r="DU108" s="4">
        <f t="shared" si="391"/>
        <v>6.3432255234252111</v>
      </c>
      <c r="DV108" s="4">
        <f t="shared" si="391"/>
        <v>4.310300113430543</v>
      </c>
      <c r="DW108" s="4">
        <f t="shared" si="392"/>
        <v>15.263540922505969</v>
      </c>
      <c r="DX108" s="4">
        <f t="shared" si="392"/>
        <v>4.2942964117794968</v>
      </c>
      <c r="DY108" s="4">
        <f t="shared" si="392"/>
        <v>6.6215345644069723</v>
      </c>
      <c r="DZ108" s="4">
        <f t="shared" si="392"/>
        <v>8.7676573309833685</v>
      </c>
      <c r="EA108" s="4">
        <f t="shared" si="392"/>
        <v>-1.6945209906916059</v>
      </c>
      <c r="EB108" s="4">
        <f t="shared" si="392"/>
        <v>2.5328570189933064</v>
      </c>
      <c r="EC108" s="4">
        <f t="shared" si="392"/>
        <v>4.3261909364957329</v>
      </c>
      <c r="ED108" s="4">
        <f t="shared" si="392"/>
        <v>4.7360359617197423</v>
      </c>
      <c r="EE108" s="4">
        <f t="shared" si="392"/>
        <v>5.9325130175762464</v>
      </c>
      <c r="EF108" s="4">
        <f t="shared" si="392"/>
        <v>7.5144408636663496</v>
      </c>
      <c r="EG108" s="4">
        <f t="shared" si="393"/>
        <v>6.7588707583098762</v>
      </c>
      <c r="EH108" s="4">
        <f t="shared" si="393"/>
        <v>6.9351658754676082</v>
      </c>
      <c r="EI108" s="10">
        <f t="shared" si="393"/>
        <v>6.5287916157079851</v>
      </c>
      <c r="EJ108" s="10">
        <f t="shared" si="393"/>
        <v>5.6986532113879163</v>
      </c>
      <c r="EK108" s="10">
        <f t="shared" si="393"/>
        <v>4.004380688395659</v>
      </c>
      <c r="EL108" s="10">
        <f t="shared" si="393"/>
        <v>4.1634554125459466</v>
      </c>
      <c r="EM108" s="10">
        <f t="shared" si="393"/>
        <v>2.6861792571845733</v>
      </c>
      <c r="EN108" s="10">
        <f t="shared" si="393"/>
        <v>2.563189557657175</v>
      </c>
      <c r="EO108" s="10">
        <f t="shared" si="393"/>
        <v>4.4122924631254001</v>
      </c>
      <c r="EP108" s="10">
        <f t="shared" si="393"/>
        <v>3.6899338858164432</v>
      </c>
      <c r="EQ108" s="10">
        <f t="shared" si="394"/>
        <v>4.6213311036082283</v>
      </c>
      <c r="ER108" s="10">
        <f t="shared" si="394"/>
        <v>4.9136812867667912</v>
      </c>
      <c r="ES108" s="10">
        <f t="shared" si="394"/>
        <v>5.0351180772960857</v>
      </c>
      <c r="ET108" s="10">
        <f t="shared" si="394"/>
        <v>5.2535403903202216</v>
      </c>
      <c r="EU108" s="10">
        <f t="shared" si="394"/>
        <v>5.2525590690974067</v>
      </c>
      <c r="EV108" s="10">
        <f t="shared" si="394"/>
        <v>4.8343200340343007</v>
      </c>
      <c r="EW108" s="10">
        <f t="shared" si="394"/>
        <v>4.7365553880487798</v>
      </c>
      <c r="EX108" s="10">
        <f t="shared" si="394"/>
        <v>4.5552975999284318</v>
      </c>
      <c r="EY108" s="10">
        <f t="shared" si="394"/>
        <v>4.3913084687168258</v>
      </c>
      <c r="EZ108" s="10">
        <f t="shared" si="394"/>
        <v>4.2886481026168877</v>
      </c>
      <c r="FA108" s="10">
        <f t="shared" si="395"/>
        <v>4.2238681549725987</v>
      </c>
      <c r="FB108" s="10">
        <f t="shared" si="395"/>
        <v>4.2196373546206312</v>
      </c>
      <c r="FC108" s="10">
        <f t="shared" si="395"/>
        <v>4.1859634840992088</v>
      </c>
      <c r="FD108" s="10">
        <f t="shared" si="395"/>
        <v>4.1910249000350897</v>
      </c>
      <c r="FE108" s="10">
        <f t="shared" si="395"/>
        <v>4.210393003685553</v>
      </c>
      <c r="FF108" s="10">
        <f t="shared" si="395"/>
        <v>4.2093865132769581</v>
      </c>
      <c r="FG108" s="10">
        <f t="shared" si="395"/>
        <v>4.2230897392722122</v>
      </c>
      <c r="FH108" s="10">
        <f t="shared" si="395"/>
        <v>4.180455589922305</v>
      </c>
      <c r="FI108" s="10">
        <f t="shared" si="395"/>
        <v>4.1370709479817025</v>
      </c>
      <c r="FJ108" s="10">
        <f t="shared" si="395"/>
        <v>4.1233540241013555</v>
      </c>
    </row>
    <row r="109" spans="2:166" x14ac:dyDescent="0.2">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10"/>
      <c r="EO109" s="10"/>
      <c r="EP109" s="10"/>
      <c r="EQ109" s="10"/>
      <c r="ER109" s="10"/>
      <c r="ES109" s="10"/>
      <c r="ET109" s="10"/>
      <c r="EU109" s="10"/>
      <c r="EV109" s="10"/>
      <c r="EW109" s="10"/>
      <c r="EX109" s="10"/>
      <c r="EY109" s="10"/>
      <c r="EZ109" s="10"/>
      <c r="FA109" s="10"/>
      <c r="FB109" s="10"/>
      <c r="FC109" s="10"/>
      <c r="FD109" s="10"/>
      <c r="FE109" s="10"/>
      <c r="FF109" s="10"/>
      <c r="FG109" s="10"/>
      <c r="FH109" s="10"/>
      <c r="FI109" s="10"/>
      <c r="FJ109" s="10"/>
    </row>
    <row r="110" spans="2:166" x14ac:dyDescent="0.2">
      <c r="B110" t="str">
        <f>B29</f>
        <v>Seattle MSA CPI-U (1982-1984=100)</v>
      </c>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f t="shared" ref="AM110:AV114" si="396">100*(AM29/AI29-1)</f>
        <v>2.4624624624624669</v>
      </c>
      <c r="AN110" s="4">
        <f t="shared" si="396"/>
        <v>3.294399520814606</v>
      </c>
      <c r="AO110" s="4">
        <f t="shared" si="396"/>
        <v>2.9080118694362111</v>
      </c>
      <c r="AP110" s="4">
        <f t="shared" si="396"/>
        <v>3.0705639208739255</v>
      </c>
      <c r="AQ110" s="4">
        <f t="shared" si="396"/>
        <v>3.2239155920281259</v>
      </c>
      <c r="AR110" s="4">
        <f t="shared" si="396"/>
        <v>3.5082632647144063</v>
      </c>
      <c r="AS110" s="4">
        <f t="shared" si="396"/>
        <v>3.979238754325265</v>
      </c>
      <c r="AT110" s="4">
        <f t="shared" si="396"/>
        <v>4.1535376682898972</v>
      </c>
      <c r="AU110" s="4">
        <f t="shared" si="396"/>
        <v>4.4860874503123149</v>
      </c>
      <c r="AV110" s="4">
        <f t="shared" si="396"/>
        <v>3.7815126050420256</v>
      </c>
      <c r="AW110" s="4">
        <f t="shared" ref="AW110:BF114" si="397">100*(AW29/AS29-1)</f>
        <v>3.6051026067664971</v>
      </c>
      <c r="AX110" s="4">
        <f t="shared" si="397"/>
        <v>2.8602860286028431</v>
      </c>
      <c r="AY110" s="4">
        <f t="shared" si="397"/>
        <v>1.9565217391304346</v>
      </c>
      <c r="AZ110" s="4">
        <f t="shared" si="397"/>
        <v>2.0782726045883937</v>
      </c>
      <c r="BA110" s="4">
        <f t="shared" si="397"/>
        <v>1.8736616702355491</v>
      </c>
      <c r="BB110" s="4">
        <f t="shared" si="397"/>
        <v>1.8449197860962441</v>
      </c>
      <c r="BC110" s="4">
        <f t="shared" si="397"/>
        <v>1.9722814498934094</v>
      </c>
      <c r="BD110" s="4">
        <f t="shared" si="397"/>
        <v>1.5335801163405716</v>
      </c>
      <c r="BE110" s="4">
        <f t="shared" si="397"/>
        <v>2.154492905937988</v>
      </c>
      <c r="BF110" s="4">
        <f t="shared" si="397"/>
        <v>0.99763717511158756</v>
      </c>
      <c r="BG110" s="4">
        <f t="shared" ref="BG110:BP114" si="398">100*(BG29/BC29-1)</f>
        <v>1.1500261369576492</v>
      </c>
      <c r="BH110" s="4">
        <f t="shared" si="398"/>
        <v>1.4583333333333393</v>
      </c>
      <c r="BI110" s="4">
        <f t="shared" si="398"/>
        <v>0.10288065843619965</v>
      </c>
      <c r="BJ110" s="4">
        <f t="shared" si="398"/>
        <v>1.7936054068105056</v>
      </c>
      <c r="BK110" s="4">
        <f t="shared" si="398"/>
        <v>2.1188630490956095</v>
      </c>
      <c r="BL110" s="4">
        <f t="shared" si="398"/>
        <v>2.9517453798767912</v>
      </c>
      <c r="BM110" s="4">
        <f t="shared" si="398"/>
        <v>2.7235354573484027</v>
      </c>
      <c r="BN110" s="4">
        <f t="shared" si="398"/>
        <v>3.2175689479060132</v>
      </c>
      <c r="BO110" s="4">
        <f t="shared" si="398"/>
        <v>3.0364372469635637</v>
      </c>
      <c r="BP110" s="4">
        <f t="shared" si="398"/>
        <v>3.615058588880582</v>
      </c>
      <c r="BQ110" s="4">
        <f t="shared" ref="BQ110:BZ114" si="399">100*(BQ29/BM29-1)</f>
        <v>4.8524262131065532</v>
      </c>
      <c r="BR110" s="4">
        <f t="shared" si="399"/>
        <v>3.6862939139040263</v>
      </c>
      <c r="BS110" s="4">
        <f t="shared" si="399"/>
        <v>3.9803536345776047</v>
      </c>
      <c r="BT110" s="4">
        <f t="shared" si="399"/>
        <v>3.7721366698748815</v>
      </c>
      <c r="BU110" s="4">
        <f t="shared" si="399"/>
        <v>3.0429389312977229</v>
      </c>
      <c r="BV110" s="4">
        <f t="shared" si="399"/>
        <v>4.3648293963254536</v>
      </c>
      <c r="BW110" s="4">
        <f t="shared" si="399"/>
        <v>4.7349128972527632</v>
      </c>
      <c r="BX110" s="4">
        <f t="shared" si="399"/>
        <v>4.6343765143979532</v>
      </c>
      <c r="BY110" s="4">
        <f t="shared" si="399"/>
        <v>5.4482400985285562</v>
      </c>
      <c r="BZ110" s="4">
        <f t="shared" si="399"/>
        <v>2.5382207762812969</v>
      </c>
      <c r="CA110" s="4">
        <f t="shared" ref="CA110:CJ114" si="400">100*(CA29/BW29-1)</f>
        <v>1.3570681194977618</v>
      </c>
      <c r="CB110" s="4">
        <f t="shared" si="400"/>
        <v>0.42347716635937616</v>
      </c>
      <c r="CC110" s="4">
        <f t="shared" si="400"/>
        <v>-0.26652615864234397</v>
      </c>
      <c r="CD110" s="4">
        <f t="shared" si="400"/>
        <v>0.7531856542436266</v>
      </c>
      <c r="CE110" s="4">
        <f t="shared" si="400"/>
        <v>0.5998122249562865</v>
      </c>
      <c r="CF110" s="4">
        <f t="shared" si="400"/>
        <v>-0.12004192640813205</v>
      </c>
      <c r="CG110" s="4">
        <f t="shared" si="400"/>
        <v>0.22321232026345506</v>
      </c>
      <c r="CH110" s="4">
        <f t="shared" si="400"/>
        <v>0.49571450385395011</v>
      </c>
      <c r="CI110" s="4">
        <f t="shared" si="400"/>
        <v>1.5025322334520252</v>
      </c>
      <c r="CJ110" s="4">
        <f t="shared" si="400"/>
        <v>2.6363638372095766</v>
      </c>
      <c r="CK110" s="4">
        <f t="shared" ref="CK110:CT114" si="401">100*(CK29/CG29-1)</f>
        <v>2.7081640273232344</v>
      </c>
      <c r="CL110" s="4">
        <f t="shared" si="401"/>
        <v>3.6587809642093516</v>
      </c>
      <c r="CM110" s="4">
        <f t="shared" si="401"/>
        <v>2.7287543249579382</v>
      </c>
      <c r="CN110" s="4">
        <f t="shared" si="401"/>
        <v>2.7783039581198654</v>
      </c>
      <c r="CO110" s="4">
        <f t="shared" si="401"/>
        <v>2.7385483939951216</v>
      </c>
      <c r="CP110" s="4">
        <f t="shared" si="401"/>
        <v>1.831206131778873</v>
      </c>
      <c r="CQ110" s="4">
        <f t="shared" si="401"/>
        <v>1.7620809013166872</v>
      </c>
      <c r="CR110" s="4">
        <f t="shared" si="401"/>
        <v>1.2926439511509624</v>
      </c>
      <c r="CS110" s="4">
        <f t="shared" si="401"/>
        <v>1.0632230562042766</v>
      </c>
      <c r="CT110" s="4">
        <f t="shared" si="401"/>
        <v>0.93752346937923114</v>
      </c>
      <c r="CU110" s="4">
        <f t="shared" ref="CU110:DD114" si="402">100*(CU29/CQ29-1)</f>
        <v>1.1971754662398304</v>
      </c>
      <c r="CV110" s="4">
        <f t="shared" si="402"/>
        <v>2.1948007104413803</v>
      </c>
      <c r="CW110" s="4">
        <f t="shared" si="402"/>
        <v>1.8198519568145555</v>
      </c>
      <c r="CX110" s="4">
        <f t="shared" si="402"/>
        <v>1.8729254591374866</v>
      </c>
      <c r="CY110" s="4">
        <f t="shared" si="402"/>
        <v>1.1228735016682423</v>
      </c>
      <c r="CZ110" s="4">
        <f t="shared" si="402"/>
        <v>1.0065593273148821</v>
      </c>
      <c r="DA110" s="4">
        <f t="shared" si="402"/>
        <v>1.7929890567793372</v>
      </c>
      <c r="DB110" s="4">
        <f t="shared" si="402"/>
        <v>1.6863324298443505</v>
      </c>
      <c r="DC110" s="4">
        <f t="shared" si="402"/>
        <v>2.2183660833577701</v>
      </c>
      <c r="DD110" s="4">
        <f t="shared" si="402"/>
        <v>2.1392816580634744</v>
      </c>
      <c r="DE110" s="4">
        <f t="shared" ref="DE110:DN114" si="403">100*(DE29/DA29-1)</f>
        <v>2.1024016660241562</v>
      </c>
      <c r="DF110" s="4">
        <f t="shared" si="403"/>
        <v>2.5031124305688435</v>
      </c>
      <c r="DG110" s="4">
        <f t="shared" si="403"/>
        <v>3.4115452973196847</v>
      </c>
      <c r="DH110" s="4">
        <f t="shared" si="403"/>
        <v>3.0207113762543925</v>
      </c>
      <c r="DI110" s="4">
        <f t="shared" si="403"/>
        <v>2.5012942426636986</v>
      </c>
      <c r="DJ110" s="4">
        <f t="shared" si="403"/>
        <v>3.2585126965404498</v>
      </c>
      <c r="DK110" s="4">
        <f t="shared" si="403"/>
        <v>3.2862818541596894</v>
      </c>
      <c r="DL110" s="4">
        <f t="shared" si="403"/>
        <v>3.3100076906090736</v>
      </c>
      <c r="DM110" s="4">
        <f t="shared" si="403"/>
        <v>3.1488647453983942</v>
      </c>
      <c r="DN110" s="4">
        <f t="shared" si="403"/>
        <v>2.939662923678088</v>
      </c>
      <c r="DO110" s="4">
        <f t="shared" ref="DO110:DX114" si="404">100*(DO29/DK29-1)</f>
        <v>2.7134920960635078</v>
      </c>
      <c r="DP110" s="4">
        <f t="shared" si="404"/>
        <v>2.3386597482237148</v>
      </c>
      <c r="DQ110" s="4">
        <f t="shared" si="404"/>
        <v>3.1885872066267806</v>
      </c>
      <c r="DR110" s="4">
        <f t="shared" si="404"/>
        <v>2.1983233778552824</v>
      </c>
      <c r="DS110" s="4">
        <f t="shared" si="404"/>
        <v>2.4739923865981117</v>
      </c>
      <c r="DT110" s="4">
        <f t="shared" si="404"/>
        <v>1.1060576597598848</v>
      </c>
      <c r="DU110" s="4">
        <f t="shared" si="404"/>
        <v>1.6479595841390582</v>
      </c>
      <c r="DV110" s="4">
        <f t="shared" si="404"/>
        <v>1.7579192371300456</v>
      </c>
      <c r="DW110" s="4">
        <f t="shared" si="404"/>
        <v>1.7138401006681514</v>
      </c>
      <c r="DX110" s="4">
        <f t="shared" si="404"/>
        <v>4.470214891574753</v>
      </c>
      <c r="DY110" s="4">
        <f t="shared" ref="DY110:EH114" si="405">100*(DY29/DU29-1)</f>
        <v>5.1943630332918156</v>
      </c>
      <c r="DZ110" s="4">
        <f t="shared" si="405"/>
        <v>7.050539342224349</v>
      </c>
      <c r="EA110" s="4">
        <f t="shared" si="405"/>
        <v>8.0599407562293113</v>
      </c>
      <c r="EB110" s="4">
        <f t="shared" si="405"/>
        <v>9.6379216590726013</v>
      </c>
      <c r="EC110" s="4">
        <f t="shared" si="405"/>
        <v>9.0395857245815883</v>
      </c>
      <c r="ED110" s="4">
        <f t="shared" si="405"/>
        <v>8.6695561349113159</v>
      </c>
      <c r="EE110" s="4">
        <f t="shared" si="405"/>
        <v>8.0331400486329372</v>
      </c>
      <c r="EF110" s="4">
        <f t="shared" si="405"/>
        <v>5.7588765837299327</v>
      </c>
      <c r="EG110" s="4">
        <f t="shared" si="405"/>
        <v>5.4018409038054438</v>
      </c>
      <c r="EH110" s="4">
        <f t="shared" si="405"/>
        <v>4.5881252440733711</v>
      </c>
      <c r="EI110" s="4">
        <f t="shared" ref="EI110:ER114" si="406">100*(EI29/EE29-1)</f>
        <v>4.2691208912584599</v>
      </c>
      <c r="EJ110" s="4">
        <f t="shared" si="406"/>
        <v>4.1318924290781878</v>
      </c>
      <c r="EK110" s="4">
        <f t="shared" si="406"/>
        <v>3.1151200903471787</v>
      </c>
      <c r="EL110" s="4">
        <f t="shared" si="406"/>
        <v>2.8345494910083202</v>
      </c>
      <c r="EM110" s="4">
        <f t="shared" si="406"/>
        <v>2.5217012894803048</v>
      </c>
      <c r="EN110" s="10">
        <f t="shared" si="406"/>
        <v>2.2651120174721484</v>
      </c>
      <c r="EO110" s="10">
        <f t="shared" si="406"/>
        <v>2.8537160136156814</v>
      </c>
      <c r="EP110" s="10">
        <f t="shared" si="406"/>
        <v>3.0270490880432321</v>
      </c>
      <c r="EQ110" s="10">
        <f t="shared" si="406"/>
        <v>3.0426198561279483</v>
      </c>
      <c r="ER110" s="10">
        <f t="shared" si="406"/>
        <v>3.3966277520067756</v>
      </c>
      <c r="ES110" s="10">
        <f t="shared" ref="ES110:FB114" si="407">100*(ES29/EO29-1)</f>
        <v>3.2369069087811342</v>
      </c>
      <c r="ET110" s="10">
        <f t="shared" si="407"/>
        <v>3.2428910389594501</v>
      </c>
      <c r="EU110" s="10">
        <f t="shared" si="407"/>
        <v>3.0973884222265324</v>
      </c>
      <c r="EV110" s="10">
        <f t="shared" si="407"/>
        <v>2.9642888232941145</v>
      </c>
      <c r="EW110" s="10">
        <f t="shared" si="407"/>
        <v>2.8309933958159395</v>
      </c>
      <c r="EX110" s="10">
        <f t="shared" si="407"/>
        <v>2.6861276629075226</v>
      </c>
      <c r="EY110" s="10">
        <f t="shared" si="407"/>
        <v>2.5826677104236806</v>
      </c>
      <c r="EZ110" s="10">
        <f t="shared" si="407"/>
        <v>2.4813227151106787</v>
      </c>
      <c r="FA110" s="10">
        <f t="shared" si="407"/>
        <v>2.4131000099273603</v>
      </c>
      <c r="FB110" s="10">
        <f t="shared" si="407"/>
        <v>2.3548687353049269</v>
      </c>
      <c r="FC110" s="10">
        <f t="shared" ref="FC110:FJ114" si="408">100*(FC29/EY29-1)</f>
        <v>2.2951443911218838</v>
      </c>
      <c r="FD110" s="10">
        <f t="shared" si="408"/>
        <v>2.2640149571157009</v>
      </c>
      <c r="FE110" s="10">
        <f t="shared" si="408"/>
        <v>2.2535915537462259</v>
      </c>
      <c r="FF110" s="10">
        <f t="shared" si="408"/>
        <v>2.2338465504748495</v>
      </c>
      <c r="FG110" s="10">
        <f t="shared" si="408"/>
        <v>2.2452024950758265</v>
      </c>
      <c r="FH110" s="10">
        <f t="shared" si="408"/>
        <v>2.2211674851052798</v>
      </c>
      <c r="FI110" s="10">
        <f t="shared" si="408"/>
        <v>2.2375097753010387</v>
      </c>
      <c r="FJ110" s="10">
        <f t="shared" si="408"/>
        <v>2.2478584172789473</v>
      </c>
    </row>
    <row r="111" spans="2:166" x14ac:dyDescent="0.2">
      <c r="B111" t="str">
        <f>B30</f>
        <v>Seattle MSA CPI-W (1982-1984=100)</v>
      </c>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f t="shared" si="396"/>
        <v>2.3427866831072786</v>
      </c>
      <c r="AN111" s="4">
        <f t="shared" si="396"/>
        <v>3.4185401909454738</v>
      </c>
      <c r="AO111" s="4">
        <f t="shared" si="396"/>
        <v>3.0525030525030417</v>
      </c>
      <c r="AP111" s="4">
        <f t="shared" si="396"/>
        <v>3.1837477258944702</v>
      </c>
      <c r="AQ111" s="4">
        <f t="shared" si="396"/>
        <v>3.3734939759036076</v>
      </c>
      <c r="AR111" s="4">
        <f t="shared" si="396"/>
        <v>3.5735556879094688</v>
      </c>
      <c r="AS111" s="4">
        <f t="shared" si="396"/>
        <v>3.9099526066350698</v>
      </c>
      <c r="AT111" s="4">
        <f t="shared" si="396"/>
        <v>4.1727887158389709</v>
      </c>
      <c r="AU111" s="4">
        <f t="shared" si="396"/>
        <v>4.4289044289044233</v>
      </c>
      <c r="AV111" s="4">
        <f t="shared" si="396"/>
        <v>3.7090281771132716</v>
      </c>
      <c r="AW111" s="4">
        <f t="shared" si="397"/>
        <v>3.477765108323827</v>
      </c>
      <c r="AX111" s="4">
        <f t="shared" si="397"/>
        <v>2.7362482369534424</v>
      </c>
      <c r="AY111" s="4">
        <f t="shared" si="397"/>
        <v>1.8415178571428603</v>
      </c>
      <c r="AZ111" s="4">
        <f t="shared" si="397"/>
        <v>1.9406709176601034</v>
      </c>
      <c r="BA111" s="4">
        <f t="shared" si="397"/>
        <v>1.8181818181818299</v>
      </c>
      <c r="BB111" s="4">
        <f t="shared" si="397"/>
        <v>1.6199890170236264</v>
      </c>
      <c r="BC111" s="4">
        <f t="shared" si="397"/>
        <v>2.0273972602739665</v>
      </c>
      <c r="BD111" s="4">
        <f t="shared" si="397"/>
        <v>1.3598041881969003</v>
      </c>
      <c r="BE111" s="4">
        <f t="shared" si="397"/>
        <v>1.8398268398268192</v>
      </c>
      <c r="BF111" s="4">
        <f t="shared" si="397"/>
        <v>0.81059173196433854</v>
      </c>
      <c r="BG111" s="4">
        <f t="shared" si="398"/>
        <v>0.85929108485500727</v>
      </c>
      <c r="BH111" s="4">
        <f t="shared" si="398"/>
        <v>1.8245237456399277</v>
      </c>
      <c r="BI111" s="4">
        <f t="shared" si="398"/>
        <v>0.74388947927737092</v>
      </c>
      <c r="BJ111" s="4">
        <f t="shared" si="398"/>
        <v>2.3586169927633183</v>
      </c>
      <c r="BK111" s="4">
        <f t="shared" si="398"/>
        <v>2.4494142705005384</v>
      </c>
      <c r="BL111" s="4">
        <f t="shared" si="398"/>
        <v>3.0303030303030276</v>
      </c>
      <c r="BM111" s="4">
        <f t="shared" si="398"/>
        <v>3.0063291139240667</v>
      </c>
      <c r="BN111" s="4">
        <f t="shared" si="398"/>
        <v>3.3516627389369003</v>
      </c>
      <c r="BO111" s="4">
        <f t="shared" si="398"/>
        <v>2.9106029106028997</v>
      </c>
      <c r="BP111" s="4">
        <f t="shared" si="398"/>
        <v>3.9130434782608692</v>
      </c>
      <c r="BQ111" s="4">
        <f t="shared" si="399"/>
        <v>5.0179211469533858</v>
      </c>
      <c r="BR111" s="4">
        <f t="shared" si="399"/>
        <v>3.4203192297947771</v>
      </c>
      <c r="BS111" s="4">
        <f t="shared" si="399"/>
        <v>3.9121212121212112</v>
      </c>
      <c r="BT111" s="4">
        <f t="shared" si="399"/>
        <v>3.6027565838050668</v>
      </c>
      <c r="BU111" s="4">
        <f t="shared" si="399"/>
        <v>2.4963432471964975</v>
      </c>
      <c r="BV111" s="4">
        <f t="shared" si="399"/>
        <v>4.6376776090151894</v>
      </c>
      <c r="BW111" s="4">
        <f t="shared" si="399"/>
        <v>5.1451790071252779</v>
      </c>
      <c r="BX111" s="4">
        <f t="shared" si="399"/>
        <v>5.0168908485335173</v>
      </c>
      <c r="BY111" s="4">
        <f t="shared" si="399"/>
        <v>6.2092093996765296</v>
      </c>
      <c r="BZ111" s="4">
        <f t="shared" si="399"/>
        <v>2.336519709410001</v>
      </c>
      <c r="CA111" s="4">
        <f t="shared" si="400"/>
        <v>1.1186509624096397</v>
      </c>
      <c r="CB111" s="4">
        <f t="shared" si="400"/>
        <v>3.2801274046745377E-2</v>
      </c>
      <c r="CC111" s="4">
        <f t="shared" si="400"/>
        <v>-0.62703506469657944</v>
      </c>
      <c r="CD111" s="4">
        <f t="shared" si="400"/>
        <v>1.1743012644385598</v>
      </c>
      <c r="CE111" s="4">
        <f t="shared" si="400"/>
        <v>1.1259325629022765</v>
      </c>
      <c r="CF111" s="4">
        <f t="shared" si="400"/>
        <v>0.44436805886916009</v>
      </c>
      <c r="CG111" s="4">
        <f t="shared" si="400"/>
        <v>0.70806272056536113</v>
      </c>
      <c r="CH111" s="4">
        <f t="shared" si="400"/>
        <v>0.84139072548183869</v>
      </c>
      <c r="CI111" s="4">
        <f t="shared" si="400"/>
        <v>2.0681237709920142</v>
      </c>
      <c r="CJ111" s="4">
        <f t="shared" si="400"/>
        <v>3.2012806022973406</v>
      </c>
      <c r="CK111" s="4">
        <f t="shared" si="401"/>
        <v>3.1837954923828793</v>
      </c>
      <c r="CL111" s="4">
        <f t="shared" si="401"/>
        <v>4.0426939333804368</v>
      </c>
      <c r="CM111" s="4">
        <f t="shared" si="401"/>
        <v>2.7862172815448005</v>
      </c>
      <c r="CN111" s="4">
        <f t="shared" si="401"/>
        <v>2.758598121666278</v>
      </c>
      <c r="CO111" s="4">
        <f t="shared" si="401"/>
        <v>2.6856582725387934</v>
      </c>
      <c r="CP111" s="4">
        <f t="shared" si="401"/>
        <v>1.8407565615072619</v>
      </c>
      <c r="CQ111" s="4">
        <f t="shared" si="401"/>
        <v>1.9221737238291903</v>
      </c>
      <c r="CR111" s="4">
        <f t="shared" si="401"/>
        <v>1.1332611510944224</v>
      </c>
      <c r="CS111" s="4">
        <f t="shared" si="401"/>
        <v>1.0952481520591251</v>
      </c>
      <c r="CT111" s="4">
        <f t="shared" si="401"/>
        <v>1.0261673738453103</v>
      </c>
      <c r="CU111" s="4">
        <f t="shared" si="402"/>
        <v>1.2957529741018492</v>
      </c>
      <c r="CV111" s="4">
        <f t="shared" si="402"/>
        <v>2.4382410237463459</v>
      </c>
      <c r="CW111" s="4">
        <f t="shared" si="402"/>
        <v>2.1425318475994715</v>
      </c>
      <c r="CX111" s="4">
        <f t="shared" si="402"/>
        <v>1.5985035108005308</v>
      </c>
      <c r="CY111" s="4">
        <f t="shared" si="402"/>
        <v>0.4707708873280092</v>
      </c>
      <c r="CZ111" s="4">
        <f t="shared" si="402"/>
        <v>0.43177733650556771</v>
      </c>
      <c r="DA111" s="4">
        <f t="shared" si="402"/>
        <v>1.2390017629902994</v>
      </c>
      <c r="DB111" s="4">
        <f t="shared" si="402"/>
        <v>1.5335608177066584</v>
      </c>
      <c r="DC111" s="4">
        <f t="shared" si="402"/>
        <v>2.3797952105011566</v>
      </c>
      <c r="DD111" s="4">
        <f t="shared" si="402"/>
        <v>2.2759085066008433</v>
      </c>
      <c r="DE111" s="4">
        <f t="shared" si="403"/>
        <v>1.9769696969696993</v>
      </c>
      <c r="DF111" s="4">
        <f t="shared" si="403"/>
        <v>2.5326274791706016</v>
      </c>
      <c r="DG111" s="4">
        <f t="shared" si="403"/>
        <v>3.6544890937418861</v>
      </c>
      <c r="DH111" s="4">
        <f t="shared" si="403"/>
        <v>3.1703122630894365</v>
      </c>
      <c r="DI111" s="4">
        <f t="shared" si="403"/>
        <v>2.82694052529191</v>
      </c>
      <c r="DJ111" s="4">
        <f t="shared" si="403"/>
        <v>3.718968163588654</v>
      </c>
      <c r="DK111" s="4">
        <f t="shared" si="403"/>
        <v>3.5252533555667709</v>
      </c>
      <c r="DL111" s="4">
        <f t="shared" si="403"/>
        <v>3.585524089454406</v>
      </c>
      <c r="DM111" s="4">
        <f t="shared" si="403"/>
        <v>3.1707561419191732</v>
      </c>
      <c r="DN111" s="4">
        <f t="shared" si="403"/>
        <v>2.9570195320630432</v>
      </c>
      <c r="DO111" s="4">
        <f t="shared" si="404"/>
        <v>2.4811231222374719</v>
      </c>
      <c r="DP111" s="4">
        <f t="shared" si="404"/>
        <v>1.9048792462621922</v>
      </c>
      <c r="DQ111" s="4">
        <f t="shared" si="404"/>
        <v>2.5257976448794794</v>
      </c>
      <c r="DR111" s="4">
        <f t="shared" si="404"/>
        <v>1.8774492803079967</v>
      </c>
      <c r="DS111" s="4">
        <f t="shared" si="404"/>
        <v>2.5981500817225722</v>
      </c>
      <c r="DT111" s="4">
        <f t="shared" si="404"/>
        <v>1.2438608414654606</v>
      </c>
      <c r="DU111" s="4">
        <f t="shared" si="404"/>
        <v>2.4082034095876503</v>
      </c>
      <c r="DV111" s="4">
        <f t="shared" si="404"/>
        <v>1.8474018408481951</v>
      </c>
      <c r="DW111" s="4">
        <f t="shared" si="404"/>
        <v>1.6951895311078324</v>
      </c>
      <c r="DX111" s="4">
        <f t="shared" si="404"/>
        <v>5.0004433017111438</v>
      </c>
      <c r="DY111" s="4">
        <f t="shared" si="405"/>
        <v>5.0791268127670319</v>
      </c>
      <c r="DZ111" s="4">
        <f t="shared" si="405"/>
        <v>7.069674328817066</v>
      </c>
      <c r="EA111" s="4">
        <f t="shared" si="405"/>
        <v>8.1002139358899541</v>
      </c>
      <c r="EB111" s="4">
        <f t="shared" si="405"/>
        <v>9.0033378883935598</v>
      </c>
      <c r="EC111" s="4">
        <f t="shared" si="405"/>
        <v>9.2258217392775954</v>
      </c>
      <c r="ED111" s="4">
        <f t="shared" si="405"/>
        <v>8.6460705294718831</v>
      </c>
      <c r="EE111" s="4">
        <f t="shared" si="405"/>
        <v>7.4952077513395388</v>
      </c>
      <c r="EF111" s="4">
        <f t="shared" si="405"/>
        <v>5.6379376306212592</v>
      </c>
      <c r="EG111" s="4">
        <f t="shared" si="405"/>
        <v>5.0733890362730349</v>
      </c>
      <c r="EH111" s="4">
        <f t="shared" si="405"/>
        <v>4.3503179917732338</v>
      </c>
      <c r="EI111" s="4">
        <f t="shared" si="406"/>
        <v>4.1909225081021795</v>
      </c>
      <c r="EJ111" s="4">
        <f t="shared" si="406"/>
        <v>4.0623031141081345</v>
      </c>
      <c r="EK111" s="4">
        <f t="shared" si="406"/>
        <v>2.9855412731466524</v>
      </c>
      <c r="EL111" s="4">
        <f t="shared" si="406"/>
        <v>2.7796470406337592</v>
      </c>
      <c r="EM111" s="4">
        <f t="shared" si="406"/>
        <v>2.5637655635289969</v>
      </c>
      <c r="EN111" s="10">
        <f t="shared" si="406"/>
        <v>2.2398405434867152</v>
      </c>
      <c r="EO111" s="10">
        <f t="shared" si="406"/>
        <v>2.720274032237735</v>
      </c>
      <c r="EP111" s="10">
        <f t="shared" si="406"/>
        <v>2.9055920411695357</v>
      </c>
      <c r="EQ111" s="10">
        <f t="shared" si="406"/>
        <v>2.9571284154172428</v>
      </c>
      <c r="ER111" s="10">
        <f t="shared" si="406"/>
        <v>3.3383830072144294</v>
      </c>
      <c r="ES111" s="10">
        <f t="shared" si="407"/>
        <v>3.1624908686366249</v>
      </c>
      <c r="ET111" s="10">
        <f t="shared" si="407"/>
        <v>3.2189162669114202</v>
      </c>
      <c r="EU111" s="10">
        <f t="shared" si="407"/>
        <v>3.1449644225657769</v>
      </c>
      <c r="EV111" s="10">
        <f t="shared" si="407"/>
        <v>3.0070066756430203</v>
      </c>
      <c r="EW111" s="10">
        <f t="shared" si="407"/>
        <v>2.8800550491842491</v>
      </c>
      <c r="EX111" s="10">
        <f t="shared" si="407"/>
        <v>2.7317211078490722</v>
      </c>
      <c r="EY111" s="10">
        <f t="shared" si="407"/>
        <v>2.6236458221602366</v>
      </c>
      <c r="EZ111" s="10">
        <f t="shared" si="407"/>
        <v>2.5185183619059304</v>
      </c>
      <c r="FA111" s="10">
        <f t="shared" si="407"/>
        <v>2.4504239430977126</v>
      </c>
      <c r="FB111" s="10">
        <f t="shared" si="407"/>
        <v>2.3959418428136425</v>
      </c>
      <c r="FC111" s="10">
        <f t="shared" si="408"/>
        <v>2.3389349630693834</v>
      </c>
      <c r="FD111" s="10">
        <f t="shared" si="408"/>
        <v>2.3125419555217297</v>
      </c>
      <c r="FE111" s="10">
        <f t="shared" si="408"/>
        <v>2.3057073937875261</v>
      </c>
      <c r="FF111" s="10">
        <f t="shared" si="408"/>
        <v>2.2914372553836548</v>
      </c>
      <c r="FG111" s="10">
        <f t="shared" si="408"/>
        <v>2.3071563183237886</v>
      </c>
      <c r="FH111" s="10">
        <f t="shared" si="408"/>
        <v>2.2852922812709231</v>
      </c>
      <c r="FI111" s="10">
        <f t="shared" si="408"/>
        <v>2.3048741026623798</v>
      </c>
      <c r="FJ111" s="10">
        <f t="shared" si="408"/>
        <v>2.3149406291772978</v>
      </c>
    </row>
    <row r="112" spans="2:166" x14ac:dyDescent="0.2">
      <c r="B112" t="str">
        <f>B31</f>
        <v>Seattle MSA S&amp;P CoreLogic Case-Shilller Home Price Index</v>
      </c>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f t="shared" si="396"/>
        <v>9.0686901414003263</v>
      </c>
      <c r="AN112" s="4">
        <f t="shared" si="396"/>
        <v>8.9365963856708142</v>
      </c>
      <c r="AO112" s="4">
        <f t="shared" si="396"/>
        <v>8.5413318478066103</v>
      </c>
      <c r="AP112" s="4">
        <f t="shared" si="396"/>
        <v>8.9765012073091945</v>
      </c>
      <c r="AQ112" s="4">
        <f t="shared" si="396"/>
        <v>9.2907512739731857</v>
      </c>
      <c r="AR112" s="4">
        <f t="shared" si="396"/>
        <v>8.9607757654802889</v>
      </c>
      <c r="AS112" s="4">
        <f t="shared" si="396"/>
        <v>7.9902111823786592</v>
      </c>
      <c r="AT112" s="4">
        <f t="shared" si="396"/>
        <v>6.5781742593770787</v>
      </c>
      <c r="AU112" s="4">
        <f t="shared" si="396"/>
        <v>5.9359615487726058</v>
      </c>
      <c r="AV112" s="4">
        <f t="shared" si="396"/>
        <v>5.0870794172519496</v>
      </c>
      <c r="AW112" s="4">
        <f t="shared" si="397"/>
        <v>5.0593878978303808</v>
      </c>
      <c r="AX112" s="4">
        <f t="shared" si="397"/>
        <v>5.0678657036896668</v>
      </c>
      <c r="AY112" s="4">
        <f t="shared" si="397"/>
        <v>4.8942237024944379</v>
      </c>
      <c r="AZ112" s="4">
        <f t="shared" si="397"/>
        <v>4.05393624410324</v>
      </c>
      <c r="BA112" s="4">
        <f t="shared" si="397"/>
        <v>3.7679569118525214</v>
      </c>
      <c r="BB112" s="4">
        <f t="shared" si="397"/>
        <v>3.6555783691587296</v>
      </c>
      <c r="BC112" s="4">
        <f t="shared" si="397"/>
        <v>3.7245469337291226</v>
      </c>
      <c r="BD112" s="4">
        <f t="shared" si="397"/>
        <v>4.5135256149751113</v>
      </c>
      <c r="BE112" s="4">
        <f t="shared" si="397"/>
        <v>5.3518419089302327</v>
      </c>
      <c r="BF112" s="4">
        <f t="shared" si="397"/>
        <v>6.6725391112276045</v>
      </c>
      <c r="BG112" s="4">
        <f t="shared" si="398"/>
        <v>7.7676336507106702</v>
      </c>
      <c r="BH112" s="4">
        <f t="shared" si="398"/>
        <v>9.2115653536398501</v>
      </c>
      <c r="BI112" s="4">
        <f t="shared" si="398"/>
        <v>10.18256399452515</v>
      </c>
      <c r="BJ112" s="4">
        <f t="shared" si="398"/>
        <v>10.896643645849235</v>
      </c>
      <c r="BK112" s="4">
        <f t="shared" si="398"/>
        <v>13.247973238001642</v>
      </c>
      <c r="BL112" s="4">
        <f t="shared" si="398"/>
        <v>14.569074694870899</v>
      </c>
      <c r="BM112" s="4">
        <f t="shared" si="398"/>
        <v>16.478913791598139</v>
      </c>
      <c r="BN112" s="4">
        <f t="shared" si="398"/>
        <v>18.343017261777341</v>
      </c>
      <c r="BO112" s="4">
        <f t="shared" si="398"/>
        <v>18.302278934244409</v>
      </c>
      <c r="BP112" s="4">
        <f t="shared" si="398"/>
        <v>17.473135997786969</v>
      </c>
      <c r="BQ112" s="4">
        <f t="shared" si="399"/>
        <v>15.813042050627967</v>
      </c>
      <c r="BR112" s="4">
        <f t="shared" si="399"/>
        <v>12.954960060285758</v>
      </c>
      <c r="BS112" s="4">
        <f t="shared" si="399"/>
        <v>10.862503175453565</v>
      </c>
      <c r="BT112" s="4">
        <f t="shared" si="399"/>
        <v>8.877640440387724</v>
      </c>
      <c r="BU112" s="4">
        <f t="shared" si="399"/>
        <v>5.5384183581164814</v>
      </c>
      <c r="BV112" s="4">
        <f t="shared" si="399"/>
        <v>1.784054443673333</v>
      </c>
      <c r="BW112" s="4">
        <f t="shared" si="399"/>
        <v>-2.5192882059219768</v>
      </c>
      <c r="BX112" s="4">
        <f t="shared" si="399"/>
        <v>-6.1436280956346456</v>
      </c>
      <c r="BY112" s="4">
        <f t="shared" si="399"/>
        <v>-9.1176657751114494</v>
      </c>
      <c r="BZ112" s="4">
        <f t="shared" si="399"/>
        <v>-11.592298956064074</v>
      </c>
      <c r="CA112" s="4">
        <f t="shared" si="400"/>
        <v>-15.374771430311318</v>
      </c>
      <c r="CB112" s="4">
        <f t="shared" si="400"/>
        <v>-16.595693898753026</v>
      </c>
      <c r="CC112" s="4">
        <f t="shared" si="400"/>
        <v>-14.762554657752624</v>
      </c>
      <c r="CD112" s="4">
        <f t="shared" si="400"/>
        <v>-10.304339568564735</v>
      </c>
      <c r="CE112" s="4">
        <f t="shared" si="400"/>
        <v>-4.883710988910428</v>
      </c>
      <c r="CF112" s="4">
        <f t="shared" si="400"/>
        <v>-2.1609920857085241</v>
      </c>
      <c r="CG112" s="4">
        <f t="shared" si="400"/>
        <v>-2.3443626932899031</v>
      </c>
      <c r="CH112" s="4">
        <f t="shared" si="400"/>
        <v>-4.8077904009239614</v>
      </c>
      <c r="CI112" s="4">
        <f t="shared" si="400"/>
        <v>-7.0739832480316123</v>
      </c>
      <c r="CJ112" s="4">
        <f t="shared" si="400"/>
        <v>-6.9231812956854766</v>
      </c>
      <c r="CK112" s="4">
        <f t="shared" si="401"/>
        <v>-6.4243703527321117</v>
      </c>
      <c r="CL112" s="4">
        <f t="shared" si="401"/>
        <v>-5.8430484710202402</v>
      </c>
      <c r="CM112" s="4">
        <f t="shared" si="401"/>
        <v>-2.7000645669624013</v>
      </c>
      <c r="CN112" s="4">
        <f t="shared" si="401"/>
        <v>0.24935573100377528</v>
      </c>
      <c r="CO112" s="4">
        <f t="shared" si="401"/>
        <v>3.73375617009859</v>
      </c>
      <c r="CP112" s="4">
        <f t="shared" si="401"/>
        <v>7.3697159006592239</v>
      </c>
      <c r="CQ112" s="4">
        <f t="shared" si="401"/>
        <v>9.4732589500041708</v>
      </c>
      <c r="CR112" s="4">
        <f t="shared" si="401"/>
        <v>11.448066415712432</v>
      </c>
      <c r="CS112" s="4">
        <f t="shared" si="401"/>
        <v>13.05569741792343</v>
      </c>
      <c r="CT112" s="4">
        <f t="shared" si="401"/>
        <v>12.905517957411416</v>
      </c>
      <c r="CU112" s="4">
        <f t="shared" si="402"/>
        <v>11.948193307126399</v>
      </c>
      <c r="CV112" s="4">
        <f t="shared" si="402"/>
        <v>9.4430756168279331</v>
      </c>
      <c r="CW112" s="4">
        <f t="shared" si="402"/>
        <v>6.658173579640736</v>
      </c>
      <c r="CX112" s="4">
        <f t="shared" si="402"/>
        <v>6.4721658964153939</v>
      </c>
      <c r="CY112" s="4">
        <f t="shared" si="402"/>
        <v>6.9086539541251213</v>
      </c>
      <c r="CZ112" s="4">
        <f t="shared" si="402"/>
        <v>7.1560272267775282</v>
      </c>
      <c r="DA112" s="4">
        <f t="shared" si="402"/>
        <v>7.8524991420213075</v>
      </c>
      <c r="DB112" s="4">
        <f t="shared" si="402"/>
        <v>9.639893578944303</v>
      </c>
      <c r="DC112" s="4">
        <f t="shared" si="402"/>
        <v>10.446593044779707</v>
      </c>
      <c r="DD112" s="4">
        <f t="shared" si="402"/>
        <v>10.557415188151653</v>
      </c>
      <c r="DE112" s="4">
        <f t="shared" si="403"/>
        <v>11.349406644684423</v>
      </c>
      <c r="DF112" s="4">
        <f t="shared" si="403"/>
        <v>10.826178981954726</v>
      </c>
      <c r="DG112" s="4">
        <f t="shared" si="403"/>
        <v>11.659957203523197</v>
      </c>
      <c r="DH112" s="4">
        <f t="shared" si="403"/>
        <v>12.987194484242327</v>
      </c>
      <c r="DI112" s="4">
        <f t="shared" si="403"/>
        <v>13.369924180243098</v>
      </c>
      <c r="DJ112" s="4">
        <f t="shared" si="403"/>
        <v>12.966079883897507</v>
      </c>
      <c r="DK112" s="4">
        <f t="shared" si="403"/>
        <v>12.640473114881811</v>
      </c>
      <c r="DL112" s="4">
        <f t="shared" si="403"/>
        <v>12.887927140588396</v>
      </c>
      <c r="DM112" s="4">
        <f t="shared" si="403"/>
        <v>9.9271902713255145</v>
      </c>
      <c r="DN112" s="4">
        <f t="shared" si="403"/>
        <v>6.4687546265820961</v>
      </c>
      <c r="DO112" s="4">
        <f t="shared" si="404"/>
        <v>2.7217379570419808</v>
      </c>
      <c r="DP112" s="4">
        <f t="shared" si="404"/>
        <v>-1.0192198286625875</v>
      </c>
      <c r="DQ112" s="4">
        <f t="shared" si="404"/>
        <v>0.70286243173349749</v>
      </c>
      <c r="DR112" s="4">
        <f t="shared" si="404"/>
        <v>3.4624631869017541</v>
      </c>
      <c r="DS112" s="4">
        <f t="shared" si="404"/>
        <v>6.0604811660044611</v>
      </c>
      <c r="DT112" s="4">
        <f t="shared" si="404"/>
        <v>6.7448734300353808</v>
      </c>
      <c r="DU112" s="4">
        <f t="shared" si="404"/>
        <v>8.6666601336845552</v>
      </c>
      <c r="DV112" s="4">
        <f t="shared" si="404"/>
        <v>12.87654398474476</v>
      </c>
      <c r="DW112" s="4">
        <f t="shared" si="404"/>
        <v>16.159617931746894</v>
      </c>
      <c r="DX112" s="4">
        <f t="shared" si="404"/>
        <v>22.864748955679872</v>
      </c>
      <c r="DY112" s="4">
        <f t="shared" si="405"/>
        <v>24.379275578591695</v>
      </c>
      <c r="DZ112" s="4">
        <f t="shared" si="405"/>
        <v>23.533219635882464</v>
      </c>
      <c r="EA112" s="4">
        <f t="shared" si="405"/>
        <v>26.392923749251551</v>
      </c>
      <c r="EB112" s="4">
        <f t="shared" si="405"/>
        <v>22.659050466810271</v>
      </c>
      <c r="EC112" s="4">
        <f t="shared" si="405"/>
        <v>10.131814747838108</v>
      </c>
      <c r="ED112" s="4">
        <f t="shared" si="405"/>
        <v>1.4510913578332119</v>
      </c>
      <c r="EE112" s="4">
        <f t="shared" si="405"/>
        <v>-8.4364946633843871</v>
      </c>
      <c r="EF112" s="4">
        <f t="shared" si="405"/>
        <v>-10.385340433405521</v>
      </c>
      <c r="EG112" s="4">
        <f t="shared" si="405"/>
        <v>-1.3022449162353622</v>
      </c>
      <c r="EH112" s="4">
        <f t="shared" si="405"/>
        <v>2.9284354843019278</v>
      </c>
      <c r="EI112" s="4">
        <f t="shared" si="406"/>
        <v>6.6586179308104843</v>
      </c>
      <c r="EJ112" s="4">
        <f t="shared" si="406"/>
        <v>6.988536956698721</v>
      </c>
      <c r="EK112" s="4">
        <f t="shared" si="406"/>
        <v>5.3970778149281307</v>
      </c>
      <c r="EL112" s="4">
        <f t="shared" si="406"/>
        <v>5.2969090560274656</v>
      </c>
      <c r="EM112" s="4">
        <f t="shared" si="406"/>
        <v>4.8621030530271225</v>
      </c>
      <c r="EN112" s="10">
        <f t="shared" si="406"/>
        <v>4.1909523246465685</v>
      </c>
      <c r="EO112" s="10">
        <f t="shared" si="406"/>
        <v>2.2928148462626474</v>
      </c>
      <c r="EP112" s="10">
        <f t="shared" si="406"/>
        <v>1.4913610080527828</v>
      </c>
      <c r="EQ112" s="10">
        <f t="shared" si="406"/>
        <v>2.0367182811346973</v>
      </c>
      <c r="ER112" s="10">
        <f t="shared" si="406"/>
        <v>2.5618308968866188</v>
      </c>
      <c r="ES112" s="10">
        <f t="shared" si="407"/>
        <v>2.8683219603093724</v>
      </c>
      <c r="ET112" s="10">
        <f t="shared" si="407"/>
        <v>3.3551322502368697</v>
      </c>
      <c r="EU112" s="10">
        <f t="shared" si="407"/>
        <v>3.7316230615557444</v>
      </c>
      <c r="EV112" s="10">
        <f t="shared" si="407"/>
        <v>4.0993080630755463</v>
      </c>
      <c r="EW112" s="10">
        <f t="shared" si="407"/>
        <v>4.4309302795351391</v>
      </c>
      <c r="EX112" s="10">
        <f t="shared" si="407"/>
        <v>4.6402489462165075</v>
      </c>
      <c r="EY112" s="10">
        <f t="shared" si="407"/>
        <v>4.822964469808233</v>
      </c>
      <c r="EZ112" s="10">
        <f t="shared" si="407"/>
        <v>4.9064179446366429</v>
      </c>
      <c r="FA112" s="10">
        <f t="shared" si="407"/>
        <v>4.9709517726744812</v>
      </c>
      <c r="FB112" s="10">
        <f t="shared" si="407"/>
        <v>5.040970534716549</v>
      </c>
      <c r="FC112" s="10">
        <f t="shared" si="408"/>
        <v>5.0800411024021441</v>
      </c>
      <c r="FD112" s="10">
        <f t="shared" si="408"/>
        <v>5.1485433220842758</v>
      </c>
      <c r="FE112" s="10">
        <f t="shared" si="408"/>
        <v>5.1898327873429073</v>
      </c>
      <c r="FF112" s="10">
        <f t="shared" si="408"/>
        <v>5.209869768547315</v>
      </c>
      <c r="FG112" s="10">
        <f t="shared" si="408"/>
        <v>5.2208995619264398</v>
      </c>
      <c r="FH112" s="10">
        <f t="shared" si="408"/>
        <v>5.2146902799244943</v>
      </c>
      <c r="FI112" s="10">
        <f t="shared" si="408"/>
        <v>5.243905593506315</v>
      </c>
      <c r="FJ112" s="10">
        <f t="shared" si="408"/>
        <v>5.2649107551449248</v>
      </c>
    </row>
    <row r="113" spans="2:166" x14ac:dyDescent="0.2">
      <c r="B113" t="str">
        <f>B32</f>
        <v>Housing permits (thous.)</v>
      </c>
      <c r="C113" s="4"/>
      <c r="D113" s="4"/>
      <c r="E113" s="4"/>
      <c r="F113" s="4"/>
      <c r="G113" s="4">
        <f t="shared" ref="G113:P114" si="409">100*(G32/C32-1)</f>
        <v>-70.629460946610067</v>
      </c>
      <c r="H113" s="4">
        <f t="shared" si="409"/>
        <v>-54.228569117644376</v>
      </c>
      <c r="I113" s="4">
        <f t="shared" si="409"/>
        <v>-40.967451864159486</v>
      </c>
      <c r="J113" s="4">
        <f t="shared" si="409"/>
        <v>-43.824476991878484</v>
      </c>
      <c r="K113" s="4">
        <f t="shared" si="409"/>
        <v>35.341035642386046</v>
      </c>
      <c r="L113" s="4">
        <f t="shared" si="409"/>
        <v>37.126430486211248</v>
      </c>
      <c r="M113" s="4">
        <f t="shared" si="409"/>
        <v>3.3452835497972844</v>
      </c>
      <c r="N113" s="4">
        <f t="shared" si="409"/>
        <v>46.549999379480433</v>
      </c>
      <c r="O113" s="4">
        <f t="shared" si="409"/>
        <v>-23.664532196072365</v>
      </c>
      <c r="P113" s="4">
        <f t="shared" si="409"/>
        <v>-16.717638543305579</v>
      </c>
      <c r="Q113" s="4">
        <f t="shared" ref="Q113:Z114" si="410">100*(Q32/M32-1)</f>
        <v>9.3910612395093462</v>
      </c>
      <c r="R113" s="4">
        <f t="shared" si="410"/>
        <v>29.934382398094183</v>
      </c>
      <c r="S113" s="4">
        <f t="shared" si="410"/>
        <v>21.85014650481374</v>
      </c>
      <c r="T113" s="4">
        <f t="shared" si="410"/>
        <v>17.938021454112029</v>
      </c>
      <c r="U113" s="4">
        <f t="shared" si="410"/>
        <v>27.990775439607951</v>
      </c>
      <c r="V113" s="4">
        <f t="shared" si="410"/>
        <v>-7.6417004048582875</v>
      </c>
      <c r="W113" s="4">
        <f t="shared" si="410"/>
        <v>6.1147372037100522</v>
      </c>
      <c r="X113" s="4">
        <f t="shared" si="410"/>
        <v>-0.35371399696815242</v>
      </c>
      <c r="Y113" s="4">
        <f t="shared" si="410"/>
        <v>-21.576576576576578</v>
      </c>
      <c r="Z113" s="4">
        <f t="shared" si="410"/>
        <v>-5.5068493150684965</v>
      </c>
      <c r="AA113" s="4">
        <f t="shared" ref="AA113:AJ114" si="411">100*(AA32/W32-1)</f>
        <v>12.495953382971825</v>
      </c>
      <c r="AB113" s="4">
        <f t="shared" si="411"/>
        <v>6.3894523326571973</v>
      </c>
      <c r="AC113" s="4">
        <f t="shared" si="411"/>
        <v>23.004020677771386</v>
      </c>
      <c r="AD113" s="4">
        <f t="shared" si="411"/>
        <v>18.20817628298057</v>
      </c>
      <c r="AE113" s="4">
        <f t="shared" si="411"/>
        <v>14.877697841726611</v>
      </c>
      <c r="AF113" s="4">
        <f t="shared" si="411"/>
        <v>-2.9551954242135414</v>
      </c>
      <c r="AG113" s="4">
        <f t="shared" si="411"/>
        <v>38.150828858276917</v>
      </c>
      <c r="AH113" s="4">
        <f t="shared" si="411"/>
        <v>-4.4395388766249706</v>
      </c>
      <c r="AI113" s="4">
        <f t="shared" si="411"/>
        <v>11.698396793587174</v>
      </c>
      <c r="AJ113" s="4">
        <f t="shared" si="411"/>
        <v>22.249508840864429</v>
      </c>
      <c r="AK113" s="4">
        <f t="shared" ref="AK113:AL114" si="412">100*(AK32/AG32-1)</f>
        <v>-0.60841642724354106</v>
      </c>
      <c r="AL113" s="4">
        <f t="shared" si="412"/>
        <v>46.996919917864474</v>
      </c>
      <c r="AM113" s="4">
        <f t="shared" si="396"/>
        <v>-17.066606862525234</v>
      </c>
      <c r="AN113" s="4">
        <f t="shared" si="396"/>
        <v>26.476496584973862</v>
      </c>
      <c r="AO113" s="4">
        <f t="shared" si="396"/>
        <v>-13.994218670294167</v>
      </c>
      <c r="AP113" s="4">
        <f t="shared" si="396"/>
        <v>-19.783481753099352</v>
      </c>
      <c r="AQ113" s="4">
        <f t="shared" si="396"/>
        <v>20.903190914007563</v>
      </c>
      <c r="AR113" s="4">
        <f t="shared" si="396"/>
        <v>-21.64866581956797</v>
      </c>
      <c r="AS113" s="4">
        <f t="shared" si="396"/>
        <v>0.65243179122183026</v>
      </c>
      <c r="AT113" s="4">
        <f t="shared" si="396"/>
        <v>-8.0104484109708274</v>
      </c>
      <c r="AU113" s="4">
        <f t="shared" si="396"/>
        <v>-9.2820398121225658</v>
      </c>
      <c r="AV113" s="4">
        <f t="shared" si="396"/>
        <v>-3.9529697952564335</v>
      </c>
      <c r="AW113" s="4">
        <f t="shared" si="397"/>
        <v>-22.549597328619132</v>
      </c>
      <c r="AX113" s="4">
        <f t="shared" si="397"/>
        <v>-33.483199242782767</v>
      </c>
      <c r="AY113" s="4">
        <f t="shared" si="397"/>
        <v>-27.588757396449704</v>
      </c>
      <c r="AZ113" s="4">
        <f t="shared" si="397"/>
        <v>4.3478260869565188</v>
      </c>
      <c r="BA113" s="4">
        <f t="shared" si="397"/>
        <v>-10.246005579507989</v>
      </c>
      <c r="BB113" s="4">
        <f t="shared" si="397"/>
        <v>20.882248310209881</v>
      </c>
      <c r="BC113" s="4">
        <f t="shared" si="397"/>
        <v>12.972420837589382</v>
      </c>
      <c r="BD113" s="4">
        <f t="shared" si="397"/>
        <v>-11.084142394822006</v>
      </c>
      <c r="BE113" s="4">
        <f t="shared" si="397"/>
        <v>36.903079966092122</v>
      </c>
      <c r="BF113" s="4">
        <f t="shared" si="397"/>
        <v>-10.623896409652733</v>
      </c>
      <c r="BG113" s="4">
        <f t="shared" si="398"/>
        <v>13.230861965039175</v>
      </c>
      <c r="BH113" s="4">
        <f t="shared" si="398"/>
        <v>0.40946314831664665</v>
      </c>
      <c r="BI113" s="4">
        <f t="shared" si="398"/>
        <v>7.925696594427234</v>
      </c>
      <c r="BJ113" s="4">
        <f t="shared" si="398"/>
        <v>37.108989134013839</v>
      </c>
      <c r="BK113" s="4">
        <f t="shared" si="398"/>
        <v>11.605003992547246</v>
      </c>
      <c r="BL113" s="4">
        <f t="shared" si="398"/>
        <v>5.1880380607159049</v>
      </c>
      <c r="BM113" s="4">
        <f t="shared" si="398"/>
        <v>-2.6582520558424139</v>
      </c>
      <c r="BN113" s="4">
        <f t="shared" si="398"/>
        <v>16.546589817483181</v>
      </c>
      <c r="BO113" s="4">
        <f t="shared" si="398"/>
        <v>-7.7510135940853768</v>
      </c>
      <c r="BP113" s="4">
        <f t="shared" si="398"/>
        <v>23.993107904372167</v>
      </c>
      <c r="BQ113" s="4">
        <f t="shared" si="399"/>
        <v>26.994106090373272</v>
      </c>
      <c r="BR113" s="4">
        <f t="shared" si="399"/>
        <v>-25.489388007418089</v>
      </c>
      <c r="BS113" s="4">
        <f t="shared" si="399"/>
        <v>64.658738366080669</v>
      </c>
      <c r="BT113" s="4">
        <f t="shared" si="399"/>
        <v>-11.829077644606567</v>
      </c>
      <c r="BU113" s="4">
        <f t="shared" si="399"/>
        <v>-11.819306930693074</v>
      </c>
      <c r="BV113" s="4">
        <f t="shared" si="399"/>
        <v>10.398230088495586</v>
      </c>
      <c r="BW113" s="4">
        <f t="shared" si="399"/>
        <v>-44.779400219814725</v>
      </c>
      <c r="BX113" s="4">
        <f t="shared" si="399"/>
        <v>-15.878644602048853</v>
      </c>
      <c r="BY113" s="4">
        <f t="shared" si="399"/>
        <v>-42.456140350877192</v>
      </c>
      <c r="BZ113" s="4">
        <f t="shared" si="399"/>
        <v>-56.162324649298597</v>
      </c>
      <c r="CA113" s="4">
        <f t="shared" si="400"/>
        <v>-62.38271253909582</v>
      </c>
      <c r="CB113" s="4">
        <f t="shared" si="400"/>
        <v>-68.032786885245898</v>
      </c>
      <c r="CC113" s="4">
        <f t="shared" si="400"/>
        <v>-58.384146341463413</v>
      </c>
      <c r="CD113" s="4">
        <f t="shared" si="400"/>
        <v>-24.057142857142853</v>
      </c>
      <c r="CE113" s="4">
        <f t="shared" si="400"/>
        <v>61.602418745275877</v>
      </c>
      <c r="CF113" s="4">
        <f t="shared" si="400"/>
        <v>12.747252747252746</v>
      </c>
      <c r="CG113" s="4">
        <f t="shared" si="400"/>
        <v>74.212454212454219</v>
      </c>
      <c r="CH113" s="4">
        <f t="shared" si="400"/>
        <v>47.554552294958619</v>
      </c>
      <c r="CI113" s="4">
        <f t="shared" si="400"/>
        <v>-39.990645463049582</v>
      </c>
      <c r="CJ113" s="4">
        <f t="shared" si="400"/>
        <v>102.72904483430798</v>
      </c>
      <c r="CK113" s="4">
        <f t="shared" si="401"/>
        <v>0.8830950378469371</v>
      </c>
      <c r="CL113" s="4">
        <f t="shared" si="401"/>
        <v>-3.5186129525752174</v>
      </c>
      <c r="CM113" s="4">
        <f t="shared" si="401"/>
        <v>121.82385035074046</v>
      </c>
      <c r="CN113" s="4">
        <f t="shared" si="401"/>
        <v>30.512820512820515</v>
      </c>
      <c r="CO113" s="4">
        <f t="shared" si="401"/>
        <v>79.199666527719884</v>
      </c>
      <c r="CP113" s="4">
        <f t="shared" si="401"/>
        <v>70.930232558139522</v>
      </c>
      <c r="CQ113" s="4">
        <f t="shared" si="401"/>
        <v>13.070976809557266</v>
      </c>
      <c r="CR113" s="4">
        <f t="shared" si="401"/>
        <v>-8.5707269155206323</v>
      </c>
      <c r="CS113" s="4">
        <f t="shared" si="401"/>
        <v>1.1863224005582707</v>
      </c>
      <c r="CT113" s="4">
        <f t="shared" si="401"/>
        <v>28.602350030921464</v>
      </c>
      <c r="CU113" s="4">
        <f t="shared" si="402"/>
        <v>-3.884400248601616</v>
      </c>
      <c r="CV113" s="4">
        <f t="shared" si="402"/>
        <v>41.418211120064477</v>
      </c>
      <c r="CW113" s="4">
        <f t="shared" si="402"/>
        <v>18.551724137931025</v>
      </c>
      <c r="CX113" s="4">
        <f t="shared" si="402"/>
        <v>3.798990141861025</v>
      </c>
      <c r="CY113" s="4">
        <f t="shared" si="402"/>
        <v>116.45651471063694</v>
      </c>
      <c r="CZ113" s="4">
        <f t="shared" si="402"/>
        <v>-7.0655270655270659</v>
      </c>
      <c r="DA113" s="4">
        <f t="shared" si="402"/>
        <v>15.571068450649594</v>
      </c>
      <c r="DB113" s="4">
        <f t="shared" si="402"/>
        <v>6.0921936529997778</v>
      </c>
      <c r="DC113" s="4">
        <f t="shared" si="402"/>
        <v>-46.153846153846153</v>
      </c>
      <c r="DD113" s="4">
        <f t="shared" si="402"/>
        <v>26.098508072756999</v>
      </c>
      <c r="DE113" s="4">
        <f t="shared" si="403"/>
        <v>-8.8255033557047007</v>
      </c>
      <c r="DF113" s="4">
        <f t="shared" si="403"/>
        <v>35.087336244541476</v>
      </c>
      <c r="DG113" s="4">
        <f t="shared" si="403"/>
        <v>18.113730929264914</v>
      </c>
      <c r="DH113" s="4">
        <f t="shared" si="403"/>
        <v>-18.541329011345219</v>
      </c>
      <c r="DI113" s="4">
        <f t="shared" si="403"/>
        <v>4.2142068457857951</v>
      </c>
      <c r="DJ113" s="4">
        <f t="shared" si="403"/>
        <v>10.344270244060127</v>
      </c>
      <c r="DK113" s="4">
        <f t="shared" si="403"/>
        <v>16.275246594645367</v>
      </c>
      <c r="DL113" s="4">
        <f t="shared" si="403"/>
        <v>-4.4568245125348183</v>
      </c>
      <c r="DM113" s="4">
        <f t="shared" si="403"/>
        <v>-28.606745541232559</v>
      </c>
      <c r="DN113" s="4">
        <f t="shared" si="403"/>
        <v>-21.048776915189691</v>
      </c>
      <c r="DO113" s="4">
        <f t="shared" si="404"/>
        <v>-18.299333467986266</v>
      </c>
      <c r="DP113" s="4">
        <f t="shared" si="404"/>
        <v>32.52811328613079</v>
      </c>
      <c r="DQ113" s="4">
        <f t="shared" si="404"/>
        <v>38.560474894880038</v>
      </c>
      <c r="DR113" s="4">
        <f t="shared" si="404"/>
        <v>20.055658627087205</v>
      </c>
      <c r="DS113" s="4">
        <f t="shared" si="404"/>
        <v>-1.0383189122373349</v>
      </c>
      <c r="DT113" s="4">
        <f t="shared" si="404"/>
        <v>-18.337523570081704</v>
      </c>
      <c r="DU113" s="4">
        <f t="shared" si="404"/>
        <v>-9.8000714030703318</v>
      </c>
      <c r="DV113" s="4">
        <f t="shared" si="404"/>
        <v>-27.986400865399474</v>
      </c>
      <c r="DW113" s="4">
        <f t="shared" si="404"/>
        <v>38.795903072695467</v>
      </c>
      <c r="DX113" s="4">
        <f t="shared" si="404"/>
        <v>-15.893784875889938</v>
      </c>
      <c r="DY113" s="4">
        <f t="shared" si="405"/>
        <v>18.642390659014453</v>
      </c>
      <c r="DZ113" s="4">
        <f t="shared" si="405"/>
        <v>76.137339055793987</v>
      </c>
      <c r="EA113" s="4">
        <f t="shared" si="405"/>
        <v>-3.8516918646508302</v>
      </c>
      <c r="EB113" s="4">
        <f t="shared" si="405"/>
        <v>49.279341111873705</v>
      </c>
      <c r="EC113" s="4">
        <f t="shared" si="405"/>
        <v>-17.447873227689737</v>
      </c>
      <c r="ED113" s="4">
        <f t="shared" si="405"/>
        <v>-47.076023391812861</v>
      </c>
      <c r="EE113" s="4">
        <f t="shared" si="405"/>
        <v>-27.967053538000751</v>
      </c>
      <c r="EF113" s="4">
        <f t="shared" si="405"/>
        <v>-40.996168582375482</v>
      </c>
      <c r="EG113" s="4">
        <f t="shared" si="405"/>
        <v>-38.351182056981202</v>
      </c>
      <c r="EH113" s="4">
        <f t="shared" si="405"/>
        <v>-14.088397790055252</v>
      </c>
      <c r="EI113" s="4">
        <f t="shared" si="406"/>
        <v>8.3679833679833671</v>
      </c>
      <c r="EJ113" s="4">
        <f t="shared" si="406"/>
        <v>-19.480519480519476</v>
      </c>
      <c r="EK113" s="4">
        <f t="shared" si="406"/>
        <v>7.3090789904949105</v>
      </c>
      <c r="EL113" s="4">
        <f t="shared" si="406"/>
        <v>5.3054662379421247</v>
      </c>
      <c r="EM113" s="4">
        <f t="shared" si="406"/>
        <v>-44.172661870503596</v>
      </c>
      <c r="EN113" s="10">
        <f t="shared" si="406"/>
        <v>9.7426612903225731</v>
      </c>
      <c r="EO113" s="10">
        <f t="shared" si="406"/>
        <v>8.9896151496640329</v>
      </c>
      <c r="EP113" s="10">
        <f t="shared" si="406"/>
        <v>-14.532697201017818</v>
      </c>
      <c r="EQ113" s="10">
        <f t="shared" si="406"/>
        <v>50.895296391752588</v>
      </c>
      <c r="ER113" s="10">
        <f t="shared" si="406"/>
        <v>9.8602375498692219</v>
      </c>
      <c r="ES113" s="10">
        <f t="shared" si="407"/>
        <v>6.3197807371536019</v>
      </c>
      <c r="ET113" s="10">
        <f t="shared" si="407"/>
        <v>15.820894855851609</v>
      </c>
      <c r="EU113" s="10">
        <f t="shared" si="407"/>
        <v>14.220108074870975</v>
      </c>
      <c r="EV113" s="10">
        <f t="shared" si="407"/>
        <v>10.655001913058836</v>
      </c>
      <c r="EW113" s="10">
        <f t="shared" si="407"/>
        <v>10.206308664331299</v>
      </c>
      <c r="EX113" s="10">
        <f t="shared" si="407"/>
        <v>8.9491917972221771</v>
      </c>
      <c r="EY113" s="10">
        <f t="shared" si="407"/>
        <v>8.1266133690229392</v>
      </c>
      <c r="EZ113" s="10">
        <f t="shared" si="407"/>
        <v>6.7253468127202121</v>
      </c>
      <c r="FA113" s="10">
        <f t="shared" si="407"/>
        <v>6.8849496775921892</v>
      </c>
      <c r="FB113" s="10">
        <f t="shared" si="407"/>
        <v>6.5160561200354294</v>
      </c>
      <c r="FC113" s="10">
        <f t="shared" si="408"/>
        <v>5.1387681178210798</v>
      </c>
      <c r="FD113" s="10">
        <f t="shared" si="408"/>
        <v>4.1220933031630658</v>
      </c>
      <c r="FE113" s="10">
        <f t="shared" si="408"/>
        <v>3.6170513901343737</v>
      </c>
      <c r="FF113" s="10">
        <f t="shared" si="408"/>
        <v>3.1854480775396654</v>
      </c>
      <c r="FG113" s="10">
        <f t="shared" si="408"/>
        <v>2.7449995999022203</v>
      </c>
      <c r="FH113" s="10">
        <f t="shared" si="408"/>
        <v>2.3759296572072763</v>
      </c>
      <c r="FI113" s="10">
        <f t="shared" si="408"/>
        <v>2.1097408620367686</v>
      </c>
      <c r="FJ113" s="10">
        <f t="shared" si="408"/>
        <v>1.8296508298714098</v>
      </c>
    </row>
    <row r="114" spans="2:166" x14ac:dyDescent="0.2">
      <c r="B114" t="str">
        <f>B33</f>
        <v>Population (thous.)</v>
      </c>
      <c r="C114" s="4"/>
      <c r="D114" s="4"/>
      <c r="E114" s="4"/>
      <c r="F114" s="4"/>
      <c r="G114" s="4">
        <f t="shared" si="409"/>
        <v>3.3013285296561001</v>
      </c>
      <c r="H114" s="4">
        <f t="shared" si="409"/>
        <v>2.8754416516208137</v>
      </c>
      <c r="I114" s="4">
        <f t="shared" si="409"/>
        <v>2.3427572909876959</v>
      </c>
      <c r="J114" s="4">
        <f t="shared" si="409"/>
        <v>1.8258297657055556</v>
      </c>
      <c r="K114" s="4">
        <f t="shared" si="409"/>
        <v>1.4421515299308352</v>
      </c>
      <c r="L114" s="4">
        <f t="shared" si="409"/>
        <v>1.273696790950174</v>
      </c>
      <c r="M114" s="4">
        <f t="shared" si="409"/>
        <v>1.2737245018055399</v>
      </c>
      <c r="N114" s="4">
        <f t="shared" si="409"/>
        <v>1.365671830714188</v>
      </c>
      <c r="O114" s="4">
        <f t="shared" si="409"/>
        <v>1.4743225739047627</v>
      </c>
      <c r="P114" s="4">
        <f t="shared" si="409"/>
        <v>1.5394440441074853</v>
      </c>
      <c r="Q114" s="4">
        <f t="shared" si="410"/>
        <v>1.5583511466468414</v>
      </c>
      <c r="R114" s="4">
        <f t="shared" si="410"/>
        <v>1.5426571514604692</v>
      </c>
      <c r="S114" s="4">
        <f t="shared" si="410"/>
        <v>1.503856880490817</v>
      </c>
      <c r="T114" s="4">
        <f t="shared" si="410"/>
        <v>1.4524502569485787</v>
      </c>
      <c r="U114" s="4">
        <f t="shared" si="410"/>
        <v>1.3954925139608054</v>
      </c>
      <c r="V114" s="4">
        <f t="shared" si="410"/>
        <v>1.3391078844445792</v>
      </c>
      <c r="W114" s="4">
        <f t="shared" si="410"/>
        <v>1.2893234010600718</v>
      </c>
      <c r="X114" s="4">
        <f t="shared" si="410"/>
        <v>1.251028314870628</v>
      </c>
      <c r="Y114" s="4">
        <f t="shared" si="410"/>
        <v>1.224864734292952</v>
      </c>
      <c r="Z114" s="4">
        <f t="shared" si="410"/>
        <v>1.2104349730146291</v>
      </c>
      <c r="AA114" s="4">
        <f t="shared" si="411"/>
        <v>1.2073557740229779</v>
      </c>
      <c r="AB114" s="4">
        <f t="shared" si="411"/>
        <v>1.2169151594375371</v>
      </c>
      <c r="AC114" s="4">
        <f t="shared" si="411"/>
        <v>1.2470116911624807</v>
      </c>
      <c r="AD114" s="4">
        <f t="shared" si="411"/>
        <v>1.3070997131702233</v>
      </c>
      <c r="AE114" s="4">
        <f t="shared" si="411"/>
        <v>1.4065131858320701</v>
      </c>
      <c r="AF114" s="4">
        <f t="shared" si="411"/>
        <v>1.5479063214717259</v>
      </c>
      <c r="AG114" s="4">
        <f t="shared" si="411"/>
        <v>1.7077365457402127</v>
      </c>
      <c r="AH114" s="4">
        <f t="shared" si="411"/>
        <v>1.8561702493048227</v>
      </c>
      <c r="AI114" s="4">
        <f t="shared" si="411"/>
        <v>1.96373387252331</v>
      </c>
      <c r="AJ114" s="4">
        <f t="shared" si="411"/>
        <v>2.0100678088837309</v>
      </c>
      <c r="AK114" s="4">
        <f t="shared" si="412"/>
        <v>2.00962628784771</v>
      </c>
      <c r="AL114" s="4">
        <f t="shared" si="412"/>
        <v>1.9852503718001735</v>
      </c>
      <c r="AM114" s="4">
        <f t="shared" si="396"/>
        <v>1.959363129451952</v>
      </c>
      <c r="AN114" s="4">
        <f t="shared" si="396"/>
        <v>1.9465986221832265</v>
      </c>
      <c r="AO114" s="4">
        <f t="shared" si="396"/>
        <v>1.9321157642537612</v>
      </c>
      <c r="AP114" s="4">
        <f t="shared" si="396"/>
        <v>1.8941025109971088</v>
      </c>
      <c r="AQ114" s="4">
        <f t="shared" si="396"/>
        <v>1.8111678691294264</v>
      </c>
      <c r="AR114" s="4">
        <f t="shared" si="396"/>
        <v>1.6730612853427251</v>
      </c>
      <c r="AS114" s="4">
        <f t="shared" si="396"/>
        <v>1.512367504406531</v>
      </c>
      <c r="AT114" s="4">
        <f t="shared" si="396"/>
        <v>1.3715791419819823</v>
      </c>
      <c r="AU114" s="4">
        <f t="shared" si="396"/>
        <v>1.2923642912930466</v>
      </c>
      <c r="AV114" s="4">
        <f t="shared" si="396"/>
        <v>1.3000565235971706</v>
      </c>
      <c r="AW114" s="4">
        <f t="shared" si="397"/>
        <v>1.3571033860833026</v>
      </c>
      <c r="AX114" s="4">
        <f t="shared" si="397"/>
        <v>1.4108859597888657</v>
      </c>
      <c r="AY114" s="4">
        <f t="shared" si="397"/>
        <v>1.40939962104214</v>
      </c>
      <c r="AZ114" s="4">
        <f t="shared" si="397"/>
        <v>1.3178523474321358</v>
      </c>
      <c r="BA114" s="4">
        <f t="shared" si="397"/>
        <v>1.1678658555740684</v>
      </c>
      <c r="BB114" s="4">
        <f t="shared" si="397"/>
        <v>1.0069520836347046</v>
      </c>
      <c r="BC114" s="4">
        <f t="shared" si="397"/>
        <v>0.88179288607574957</v>
      </c>
      <c r="BD114" s="4">
        <f t="shared" si="397"/>
        <v>0.8263290288704539</v>
      </c>
      <c r="BE114" s="4">
        <f t="shared" si="397"/>
        <v>0.82611411560931103</v>
      </c>
      <c r="BF114" s="4">
        <f t="shared" si="397"/>
        <v>0.85498079063348609</v>
      </c>
      <c r="BG114" s="4">
        <f t="shared" si="398"/>
        <v>0.88701759125939805</v>
      </c>
      <c r="BH114" s="4">
        <f t="shared" si="398"/>
        <v>0.90527466129197709</v>
      </c>
      <c r="BI114" s="4">
        <f t="shared" si="398"/>
        <v>0.92794964668028168</v>
      </c>
      <c r="BJ114" s="4">
        <f t="shared" si="398"/>
        <v>0.9818191592048775</v>
      </c>
      <c r="BK114" s="4">
        <f t="shared" si="398"/>
        <v>1.0934204128821401</v>
      </c>
      <c r="BL114" s="4">
        <f t="shared" si="398"/>
        <v>1.2761344997068713</v>
      </c>
      <c r="BM114" s="4">
        <f t="shared" si="398"/>
        <v>1.4915740676526568</v>
      </c>
      <c r="BN114" s="4">
        <f t="shared" si="398"/>
        <v>1.6886741208206324</v>
      </c>
      <c r="BO114" s="4">
        <f t="shared" si="398"/>
        <v>1.8167904714407879</v>
      </c>
      <c r="BP114" s="4">
        <f t="shared" si="398"/>
        <v>1.8401450923632767</v>
      </c>
      <c r="BQ114" s="4">
        <f t="shared" si="399"/>
        <v>1.7800858639887895</v>
      </c>
      <c r="BR114" s="4">
        <f t="shared" si="399"/>
        <v>1.6718110367672567</v>
      </c>
      <c r="BS114" s="4">
        <f t="shared" si="399"/>
        <v>1.5498535498059463</v>
      </c>
      <c r="BT114" s="4">
        <f t="shared" si="399"/>
        <v>1.441369726239361</v>
      </c>
      <c r="BU114" s="4">
        <f t="shared" si="399"/>
        <v>1.3466226970625828</v>
      </c>
      <c r="BV114" s="4">
        <f t="shared" si="399"/>
        <v>1.2593380335223392</v>
      </c>
      <c r="BW114" s="4">
        <f t="shared" si="399"/>
        <v>1.1733658489336829</v>
      </c>
      <c r="BX114" s="4">
        <f t="shared" si="399"/>
        <v>1.0862621362552005</v>
      </c>
      <c r="BY114" s="4">
        <f t="shared" si="399"/>
        <v>1.0099830841348245</v>
      </c>
      <c r="BZ114" s="4">
        <f t="shared" si="399"/>
        <v>0.95992601640229047</v>
      </c>
      <c r="CA114" s="4">
        <f t="shared" si="400"/>
        <v>0.95133866444312432</v>
      </c>
      <c r="CB114" s="4">
        <f t="shared" si="400"/>
        <v>0.99140901171332896</v>
      </c>
      <c r="CC114" s="4">
        <f t="shared" si="400"/>
        <v>1.0555797088517282</v>
      </c>
      <c r="CD114" s="4">
        <f t="shared" si="400"/>
        <v>1.1115997432854074</v>
      </c>
      <c r="CE114" s="4">
        <f t="shared" si="400"/>
        <v>1.1274907756838148</v>
      </c>
      <c r="CF114" s="4">
        <f t="shared" si="400"/>
        <v>1.0809509415352636</v>
      </c>
      <c r="CG114" s="4">
        <f t="shared" si="400"/>
        <v>0.98723239606213209</v>
      </c>
      <c r="CH114" s="4">
        <f t="shared" si="400"/>
        <v>0.87069660549830008</v>
      </c>
      <c r="CI114" s="4">
        <f t="shared" si="400"/>
        <v>0.75535509554622848</v>
      </c>
      <c r="CJ114" s="4">
        <f t="shared" si="400"/>
        <v>0.66314092212964582</v>
      </c>
      <c r="CK114" s="4">
        <f t="shared" si="401"/>
        <v>0.60881915472303927</v>
      </c>
      <c r="CL114" s="4">
        <f t="shared" si="401"/>
        <v>0.60537331200252176</v>
      </c>
      <c r="CM114" s="4">
        <f t="shared" si="401"/>
        <v>0.66577596301078401</v>
      </c>
      <c r="CN114" s="4">
        <f t="shared" si="401"/>
        <v>0.7960627775796647</v>
      </c>
      <c r="CO114" s="4">
        <f t="shared" si="401"/>
        <v>0.97458752405232829</v>
      </c>
      <c r="CP114" s="4">
        <f t="shared" si="401"/>
        <v>1.1728057726326124</v>
      </c>
      <c r="CQ114" s="4">
        <f t="shared" si="401"/>
        <v>1.3621891660142493</v>
      </c>
      <c r="CR114" s="4">
        <f t="shared" si="401"/>
        <v>1.5192109710772783</v>
      </c>
      <c r="CS114" s="4">
        <f t="shared" si="401"/>
        <v>1.6401443579771469</v>
      </c>
      <c r="CT114" s="4">
        <f t="shared" si="401"/>
        <v>1.7263200523225608</v>
      </c>
      <c r="CU114" s="4">
        <f t="shared" si="402"/>
        <v>1.779179193464242</v>
      </c>
      <c r="CV114" s="4">
        <f t="shared" si="402"/>
        <v>1.8050919267421195</v>
      </c>
      <c r="CW114" s="4">
        <f t="shared" si="402"/>
        <v>1.8297204210505624</v>
      </c>
      <c r="CX114" s="4">
        <f t="shared" si="402"/>
        <v>1.8831135802321652</v>
      </c>
      <c r="CY114" s="4">
        <f t="shared" si="402"/>
        <v>1.9947882543109419</v>
      </c>
      <c r="CZ114" s="4">
        <f t="shared" si="402"/>
        <v>2.1763292802024603</v>
      </c>
      <c r="DA114" s="4">
        <f t="shared" si="402"/>
        <v>2.3697074986786193</v>
      </c>
      <c r="DB114" s="4">
        <f t="shared" si="402"/>
        <v>2.50055172349819</v>
      </c>
      <c r="DC114" s="4">
        <f t="shared" si="402"/>
        <v>2.4959511566529535</v>
      </c>
      <c r="DD114" s="4">
        <f t="shared" si="402"/>
        <v>2.3135128456261533</v>
      </c>
      <c r="DE114" s="4">
        <f t="shared" si="403"/>
        <v>2.025777242820892</v>
      </c>
      <c r="DF114" s="4">
        <f t="shared" si="403"/>
        <v>1.7314241253717277</v>
      </c>
      <c r="DG114" s="4">
        <f t="shared" si="403"/>
        <v>1.5261383469697964</v>
      </c>
      <c r="DH114" s="4">
        <f t="shared" si="403"/>
        <v>1.4766291757679184</v>
      </c>
      <c r="DI114" s="4">
        <f t="shared" si="403"/>
        <v>1.542621463220395</v>
      </c>
      <c r="DJ114" s="4">
        <f t="shared" si="403"/>
        <v>1.658486932763048</v>
      </c>
      <c r="DK114" s="4">
        <f t="shared" si="403"/>
        <v>1.7595129189385439</v>
      </c>
      <c r="DL114" s="4">
        <f t="shared" si="403"/>
        <v>1.7981666427452137</v>
      </c>
      <c r="DM114" s="4">
        <f t="shared" si="403"/>
        <v>1.7930715096683869</v>
      </c>
      <c r="DN114" s="4">
        <f t="shared" si="403"/>
        <v>1.7789142387304002</v>
      </c>
      <c r="DO114" s="4">
        <f t="shared" si="404"/>
        <v>1.7897849989443548</v>
      </c>
      <c r="DP114" s="4">
        <f t="shared" si="404"/>
        <v>1.8445785752298383</v>
      </c>
      <c r="DQ114" s="4">
        <f t="shared" si="404"/>
        <v>1.9037681338453183</v>
      </c>
      <c r="DR114" s="4">
        <f t="shared" si="404"/>
        <v>1.9140259382943503</v>
      </c>
      <c r="DS114" s="4">
        <f t="shared" si="404"/>
        <v>1.8229726504795707</v>
      </c>
      <c r="DT114" s="4">
        <f t="shared" si="404"/>
        <v>1.6022398679679917</v>
      </c>
      <c r="DU114" s="4">
        <f t="shared" si="404"/>
        <v>1.3152342598665712</v>
      </c>
      <c r="DV114" s="4">
        <f t="shared" si="404"/>
        <v>1.0464954856642006</v>
      </c>
      <c r="DW114" s="4">
        <f t="shared" si="404"/>
        <v>0.87867119141331607</v>
      </c>
      <c r="DX114" s="4">
        <f t="shared" si="404"/>
        <v>0.86874649085850741</v>
      </c>
      <c r="DY114" s="4">
        <f t="shared" si="405"/>
        <v>0.97597532931716913</v>
      </c>
      <c r="DZ114" s="4">
        <f t="shared" si="405"/>
        <v>1.1360023232994454</v>
      </c>
      <c r="EA114" s="4">
        <f t="shared" si="405"/>
        <v>1.2848616733603269</v>
      </c>
      <c r="EB114" s="4">
        <f t="shared" si="405"/>
        <v>1.3721137533718286</v>
      </c>
      <c r="EC114" s="4">
        <f t="shared" si="405"/>
        <v>1.4006240552576266</v>
      </c>
      <c r="ED114" s="4">
        <f t="shared" si="405"/>
        <v>1.3865608988193445</v>
      </c>
      <c r="EE114" s="4">
        <f t="shared" si="405"/>
        <v>1.345971563981041</v>
      </c>
      <c r="EF114" s="4">
        <f t="shared" si="405"/>
        <v>1.2937518819862159</v>
      </c>
      <c r="EG114" s="4">
        <f t="shared" si="405"/>
        <v>1.2408402502044336</v>
      </c>
      <c r="EH114" s="4">
        <f t="shared" si="405"/>
        <v>1.1970879281270497</v>
      </c>
      <c r="EI114" s="4">
        <f t="shared" si="406"/>
        <v>1.1722159870307891</v>
      </c>
      <c r="EJ114" s="4">
        <f t="shared" si="406"/>
        <v>1.1725169379765976</v>
      </c>
      <c r="EK114" s="4">
        <f t="shared" si="406"/>
        <v>1.1910000917702224</v>
      </c>
      <c r="EL114" s="4">
        <f t="shared" si="406"/>
        <v>1.2174674931702434</v>
      </c>
      <c r="EM114" s="4">
        <f t="shared" si="406"/>
        <v>1.2402969389193608</v>
      </c>
      <c r="EN114" s="10">
        <f t="shared" si="406"/>
        <v>1.2490416625635881</v>
      </c>
      <c r="EO114" s="10">
        <f t="shared" si="406"/>
        <v>1.2426814857795732</v>
      </c>
      <c r="EP114" s="10">
        <f t="shared" si="406"/>
        <v>1.223298248502025</v>
      </c>
      <c r="EQ114" s="10">
        <f t="shared" si="406"/>
        <v>1.2576725836796587</v>
      </c>
      <c r="ER114" s="10">
        <f t="shared" si="406"/>
        <v>1.2273087430308749</v>
      </c>
      <c r="ES114" s="10">
        <f t="shared" si="407"/>
        <v>1.1978479487092741</v>
      </c>
      <c r="ET114" s="10">
        <f t="shared" si="407"/>
        <v>1.1741619082516586</v>
      </c>
      <c r="EU114" s="10">
        <f t="shared" si="407"/>
        <v>1.0971843479517851</v>
      </c>
      <c r="EV114" s="10">
        <f t="shared" si="407"/>
        <v>1.0867628726933809</v>
      </c>
      <c r="EW114" s="10">
        <f t="shared" si="407"/>
        <v>1.0806109885277859</v>
      </c>
      <c r="EX114" s="10">
        <f t="shared" si="407"/>
        <v>1.0736869235376645</v>
      </c>
      <c r="EY114" s="10">
        <f t="shared" si="407"/>
        <v>1.0608185540130988</v>
      </c>
      <c r="EZ114" s="10">
        <f t="shared" si="407"/>
        <v>1.0483209856151809</v>
      </c>
      <c r="FA114" s="10">
        <f t="shared" si="407"/>
        <v>1.0348849551170325</v>
      </c>
      <c r="FB114" s="10">
        <f t="shared" si="407"/>
        <v>1.0230485139685719</v>
      </c>
      <c r="FC114" s="10">
        <f t="shared" si="408"/>
        <v>1.017638380235053</v>
      </c>
      <c r="FD114" s="10">
        <f t="shared" si="408"/>
        <v>1.0151609712970133</v>
      </c>
      <c r="FE114" s="10">
        <f t="shared" si="408"/>
        <v>1.0172232593961938</v>
      </c>
      <c r="FF114" s="10">
        <f t="shared" si="408"/>
        <v>1.0220353708455088</v>
      </c>
      <c r="FG114" s="10">
        <f t="shared" si="408"/>
        <v>1.0250456263449115</v>
      </c>
      <c r="FH114" s="10">
        <f t="shared" si="408"/>
        <v>1.0278165100092274</v>
      </c>
      <c r="FI114" s="10">
        <f t="shared" si="408"/>
        <v>1.0279479350741694</v>
      </c>
      <c r="FJ114" s="10">
        <f t="shared" si="408"/>
        <v>1.0255400622743105</v>
      </c>
    </row>
    <row r="117" spans="2:166" x14ac:dyDescent="0.2">
      <c r="B117" s="1" t="s">
        <v>168</v>
      </c>
    </row>
    <row r="118" spans="2:166" x14ac:dyDescent="0.2">
      <c r="B118" s="1"/>
      <c r="C118" s="14" t="str">
        <f t="shared" ref="C118:AH118" si="413">C4</f>
        <v>1990Q1</v>
      </c>
      <c r="D118" s="14" t="str">
        <f t="shared" si="413"/>
        <v>1990Q2</v>
      </c>
      <c r="E118" s="14" t="str">
        <f t="shared" si="413"/>
        <v>1990Q3</v>
      </c>
      <c r="F118" s="14" t="str">
        <f t="shared" si="413"/>
        <v>1990Q4</v>
      </c>
      <c r="G118" s="14" t="str">
        <f t="shared" si="413"/>
        <v>1991Q1</v>
      </c>
      <c r="H118" s="14" t="str">
        <f t="shared" si="413"/>
        <v>1991Q2</v>
      </c>
      <c r="I118" s="14" t="str">
        <f t="shared" si="413"/>
        <v>1991Q3</v>
      </c>
      <c r="J118" s="14" t="str">
        <f t="shared" si="413"/>
        <v>1991Q4</v>
      </c>
      <c r="K118" s="14" t="str">
        <f t="shared" si="413"/>
        <v>1992Q1</v>
      </c>
      <c r="L118" s="14" t="str">
        <f t="shared" si="413"/>
        <v>1992Q2</v>
      </c>
      <c r="M118" s="14" t="str">
        <f t="shared" si="413"/>
        <v>1992Q3</v>
      </c>
      <c r="N118" s="14" t="str">
        <f t="shared" si="413"/>
        <v>1992Q4</v>
      </c>
      <c r="O118" s="14" t="str">
        <f t="shared" si="413"/>
        <v>1993Q1</v>
      </c>
      <c r="P118" s="14" t="str">
        <f t="shared" si="413"/>
        <v>1993Q2</v>
      </c>
      <c r="Q118" s="14" t="str">
        <f t="shared" si="413"/>
        <v>1993Q3</v>
      </c>
      <c r="R118" s="14" t="str">
        <f t="shared" si="413"/>
        <v>1993Q4</v>
      </c>
      <c r="S118" s="14" t="str">
        <f t="shared" si="413"/>
        <v>1994Q1</v>
      </c>
      <c r="T118" s="14" t="str">
        <f t="shared" si="413"/>
        <v>1994Q2</v>
      </c>
      <c r="U118" s="14" t="str">
        <f t="shared" si="413"/>
        <v>1994Q3</v>
      </c>
      <c r="V118" s="14" t="str">
        <f t="shared" si="413"/>
        <v>1994Q4</v>
      </c>
      <c r="W118" s="14" t="str">
        <f t="shared" si="413"/>
        <v>1995Q1</v>
      </c>
      <c r="X118" s="14" t="str">
        <f t="shared" si="413"/>
        <v>1995Q2</v>
      </c>
      <c r="Y118" s="14" t="str">
        <f t="shared" si="413"/>
        <v>1995Q3</v>
      </c>
      <c r="Z118" s="14" t="str">
        <f t="shared" si="413"/>
        <v>1995Q4</v>
      </c>
      <c r="AA118" s="14" t="str">
        <f t="shared" si="413"/>
        <v>1996Q1</v>
      </c>
      <c r="AB118" s="14" t="str">
        <f t="shared" si="413"/>
        <v>1996Q2</v>
      </c>
      <c r="AC118" s="14" t="str">
        <f t="shared" si="413"/>
        <v>1996Q3</v>
      </c>
      <c r="AD118" s="14" t="str">
        <f t="shared" si="413"/>
        <v>1996Q4</v>
      </c>
      <c r="AE118" s="14" t="str">
        <f t="shared" si="413"/>
        <v>1997Q1</v>
      </c>
      <c r="AF118" s="14" t="str">
        <f t="shared" si="413"/>
        <v>1997Q2</v>
      </c>
      <c r="AG118" s="14" t="str">
        <f t="shared" si="413"/>
        <v>1997Q3</v>
      </c>
      <c r="AH118" s="14" t="str">
        <f t="shared" si="413"/>
        <v>1997Q4</v>
      </c>
      <c r="AI118" s="14" t="str">
        <f t="shared" ref="AI118:BN118" si="414">AI4</f>
        <v>1998Q1</v>
      </c>
      <c r="AJ118" s="14" t="str">
        <f t="shared" si="414"/>
        <v>1998Q2</v>
      </c>
      <c r="AK118" s="14" t="str">
        <f t="shared" si="414"/>
        <v>1998Q3</v>
      </c>
      <c r="AL118" s="14" t="str">
        <f t="shared" si="414"/>
        <v>1998Q4</v>
      </c>
      <c r="AM118" s="14" t="str">
        <f t="shared" si="414"/>
        <v>1999Q1</v>
      </c>
      <c r="AN118" s="14" t="str">
        <f t="shared" si="414"/>
        <v>1999Q2</v>
      </c>
      <c r="AO118" s="14" t="str">
        <f t="shared" si="414"/>
        <v>1999Q3</v>
      </c>
      <c r="AP118" s="14" t="str">
        <f t="shared" si="414"/>
        <v>1999Q4</v>
      </c>
      <c r="AQ118" s="14" t="str">
        <f t="shared" si="414"/>
        <v>2000Q1</v>
      </c>
      <c r="AR118" s="14" t="str">
        <f t="shared" si="414"/>
        <v>2000Q2</v>
      </c>
      <c r="AS118" s="14" t="str">
        <f t="shared" si="414"/>
        <v>2000Q3</v>
      </c>
      <c r="AT118" s="14" t="str">
        <f t="shared" si="414"/>
        <v>2000Q4</v>
      </c>
      <c r="AU118" s="14" t="str">
        <f t="shared" si="414"/>
        <v>2001Q1</v>
      </c>
      <c r="AV118" s="14" t="str">
        <f t="shared" si="414"/>
        <v>2001Q2</v>
      </c>
      <c r="AW118" s="14" t="str">
        <f t="shared" si="414"/>
        <v>2001Q3</v>
      </c>
      <c r="AX118" s="14" t="str">
        <f t="shared" si="414"/>
        <v>2001Q4</v>
      </c>
      <c r="AY118" s="14" t="str">
        <f t="shared" si="414"/>
        <v>2002Q1</v>
      </c>
      <c r="AZ118" s="14" t="str">
        <f t="shared" si="414"/>
        <v>2002Q2</v>
      </c>
      <c r="BA118" s="14" t="str">
        <f t="shared" si="414"/>
        <v>2002Q3</v>
      </c>
      <c r="BB118" s="14" t="str">
        <f t="shared" si="414"/>
        <v>2002Q4</v>
      </c>
      <c r="BC118" s="14" t="str">
        <f t="shared" si="414"/>
        <v>2003Q1</v>
      </c>
      <c r="BD118" s="14" t="str">
        <f t="shared" si="414"/>
        <v>2003Q2</v>
      </c>
      <c r="BE118" s="14" t="str">
        <f t="shared" si="414"/>
        <v>2003Q3</v>
      </c>
      <c r="BF118" s="14" t="str">
        <f t="shared" si="414"/>
        <v>2003Q4</v>
      </c>
      <c r="BG118" s="14" t="str">
        <f t="shared" si="414"/>
        <v>2004Q1</v>
      </c>
      <c r="BH118" s="14" t="str">
        <f t="shared" si="414"/>
        <v>2004Q2</v>
      </c>
      <c r="BI118" s="14" t="str">
        <f t="shared" si="414"/>
        <v>2004Q3</v>
      </c>
      <c r="BJ118" s="14" t="str">
        <f t="shared" si="414"/>
        <v>2004Q4</v>
      </c>
      <c r="BK118" s="14" t="str">
        <f t="shared" si="414"/>
        <v>2005Q1</v>
      </c>
      <c r="BL118" s="14" t="str">
        <f t="shared" si="414"/>
        <v>2005Q2</v>
      </c>
      <c r="BM118" s="14" t="str">
        <f t="shared" si="414"/>
        <v>2005Q3</v>
      </c>
      <c r="BN118" s="14" t="str">
        <f t="shared" si="414"/>
        <v>2005Q4</v>
      </c>
      <c r="BO118" s="14" t="str">
        <f t="shared" ref="BO118:CT118" si="415">BO4</f>
        <v>2006Q1</v>
      </c>
      <c r="BP118" s="14" t="str">
        <f t="shared" si="415"/>
        <v>2006Q2</v>
      </c>
      <c r="BQ118" s="14" t="str">
        <f t="shared" si="415"/>
        <v>2006Q3</v>
      </c>
      <c r="BR118" s="14" t="str">
        <f t="shared" si="415"/>
        <v>2006Q4</v>
      </c>
      <c r="BS118" s="14" t="str">
        <f t="shared" si="415"/>
        <v>2007Q1</v>
      </c>
      <c r="BT118" s="14" t="str">
        <f t="shared" si="415"/>
        <v>2007Q2</v>
      </c>
      <c r="BU118" s="14" t="str">
        <f t="shared" si="415"/>
        <v>2007Q3</v>
      </c>
      <c r="BV118" s="14" t="str">
        <f t="shared" si="415"/>
        <v>2007Q4</v>
      </c>
      <c r="BW118" s="14" t="str">
        <f t="shared" si="415"/>
        <v>2008Q1</v>
      </c>
      <c r="BX118" s="14" t="str">
        <f t="shared" si="415"/>
        <v>2008Q2</v>
      </c>
      <c r="BY118" s="14" t="str">
        <f t="shared" si="415"/>
        <v>2008Q3</v>
      </c>
      <c r="BZ118" s="14" t="str">
        <f t="shared" si="415"/>
        <v>2008Q4</v>
      </c>
      <c r="CA118" s="14" t="str">
        <f t="shared" si="415"/>
        <v>2009Q1</v>
      </c>
      <c r="CB118" s="14" t="str">
        <f t="shared" si="415"/>
        <v>2009Q2</v>
      </c>
      <c r="CC118" s="14" t="str">
        <f t="shared" si="415"/>
        <v>2009Q3</v>
      </c>
      <c r="CD118" s="14" t="str">
        <f t="shared" si="415"/>
        <v>2009Q4</v>
      </c>
      <c r="CE118" s="14" t="str">
        <f t="shared" si="415"/>
        <v>2010Q1</v>
      </c>
      <c r="CF118" s="14" t="str">
        <f t="shared" si="415"/>
        <v>2010Q2</v>
      </c>
      <c r="CG118" s="14" t="str">
        <f t="shared" si="415"/>
        <v>2010Q3</v>
      </c>
      <c r="CH118" s="14" t="str">
        <f t="shared" si="415"/>
        <v>2010Q4</v>
      </c>
      <c r="CI118" s="14" t="str">
        <f t="shared" si="415"/>
        <v>2011Q1</v>
      </c>
      <c r="CJ118" s="14" t="str">
        <f t="shared" si="415"/>
        <v>2011Q2</v>
      </c>
      <c r="CK118" s="14" t="str">
        <f t="shared" si="415"/>
        <v>2011Q3</v>
      </c>
      <c r="CL118" s="14" t="str">
        <f t="shared" si="415"/>
        <v>2011Q4</v>
      </c>
      <c r="CM118" s="14" t="str">
        <f t="shared" si="415"/>
        <v>2012Q1</v>
      </c>
      <c r="CN118" s="14" t="str">
        <f t="shared" si="415"/>
        <v>2012Q2</v>
      </c>
      <c r="CO118" s="14" t="str">
        <f t="shared" si="415"/>
        <v>2012Q3</v>
      </c>
      <c r="CP118" s="14" t="str">
        <f t="shared" si="415"/>
        <v>2012Q4</v>
      </c>
      <c r="CQ118" s="14" t="str">
        <f t="shared" si="415"/>
        <v>2013Q1</v>
      </c>
      <c r="CR118" s="14" t="str">
        <f t="shared" si="415"/>
        <v>2013Q2</v>
      </c>
      <c r="CS118" s="14" t="str">
        <f t="shared" si="415"/>
        <v>2013Q3</v>
      </c>
      <c r="CT118" s="14" t="str">
        <f t="shared" si="415"/>
        <v>2013Q4</v>
      </c>
      <c r="CU118" s="14" t="str">
        <f t="shared" ref="CU118:DZ118" si="416">CU4</f>
        <v>2014Q1</v>
      </c>
      <c r="CV118" s="14" t="str">
        <f t="shared" si="416"/>
        <v>2014Q2</v>
      </c>
      <c r="CW118" s="14" t="str">
        <f t="shared" si="416"/>
        <v>2014Q3</v>
      </c>
      <c r="CX118" s="14" t="str">
        <f t="shared" si="416"/>
        <v>2014Q4</v>
      </c>
      <c r="CY118" s="14" t="str">
        <f t="shared" si="416"/>
        <v>2015Q1</v>
      </c>
      <c r="CZ118" s="14" t="str">
        <f t="shared" si="416"/>
        <v>2015Q2</v>
      </c>
      <c r="DA118" s="14" t="str">
        <f t="shared" si="416"/>
        <v>2015Q3</v>
      </c>
      <c r="DB118" s="14" t="str">
        <f t="shared" si="416"/>
        <v>2015Q4</v>
      </c>
      <c r="DC118" s="14" t="str">
        <f t="shared" si="416"/>
        <v>2016Q1</v>
      </c>
      <c r="DD118" s="14" t="str">
        <f t="shared" si="416"/>
        <v>2016Q2</v>
      </c>
      <c r="DE118" s="14" t="str">
        <f t="shared" si="416"/>
        <v>2016Q3</v>
      </c>
      <c r="DF118" s="14" t="str">
        <f t="shared" si="416"/>
        <v>2016Q4</v>
      </c>
      <c r="DG118" s="14" t="str">
        <f t="shared" si="416"/>
        <v>2017Q1</v>
      </c>
      <c r="DH118" s="14" t="str">
        <f t="shared" si="416"/>
        <v>2017Q2</v>
      </c>
      <c r="DI118" s="14" t="str">
        <f t="shared" si="416"/>
        <v>2017Q3</v>
      </c>
      <c r="DJ118" s="14" t="str">
        <f t="shared" si="416"/>
        <v>2017Q4</v>
      </c>
      <c r="DK118" s="14" t="str">
        <f t="shared" si="416"/>
        <v>2018Q1</v>
      </c>
      <c r="DL118" s="14" t="str">
        <f t="shared" si="416"/>
        <v>2018Q2</v>
      </c>
      <c r="DM118" s="14" t="str">
        <f t="shared" si="416"/>
        <v>2018Q3</v>
      </c>
      <c r="DN118" s="14" t="str">
        <f t="shared" si="416"/>
        <v>2018Q4</v>
      </c>
      <c r="DO118" s="14" t="str">
        <f t="shared" si="416"/>
        <v>2019Q1</v>
      </c>
      <c r="DP118" s="14" t="str">
        <f t="shared" si="416"/>
        <v>2019Q2</v>
      </c>
      <c r="DQ118" s="14" t="str">
        <f t="shared" si="416"/>
        <v>2019Q3</v>
      </c>
      <c r="DR118" s="14" t="str">
        <f t="shared" si="416"/>
        <v>2019Q4</v>
      </c>
      <c r="DS118" s="14" t="str">
        <f t="shared" si="416"/>
        <v>2020Q1</v>
      </c>
      <c r="DT118" s="14" t="str">
        <f t="shared" si="416"/>
        <v>2020Q2</v>
      </c>
      <c r="DU118" s="14" t="str">
        <f t="shared" si="416"/>
        <v>2020Q3</v>
      </c>
      <c r="DV118" s="14" t="str">
        <f t="shared" si="416"/>
        <v>2020Q4</v>
      </c>
      <c r="DW118" s="14" t="str">
        <f t="shared" si="416"/>
        <v>2021Q1</v>
      </c>
      <c r="DX118" s="14" t="str">
        <f t="shared" si="416"/>
        <v>2021Q2</v>
      </c>
      <c r="DY118" s="14" t="str">
        <f t="shared" si="416"/>
        <v>2021Q3</v>
      </c>
      <c r="DZ118" s="14" t="str">
        <f t="shared" si="416"/>
        <v>2021Q4</v>
      </c>
      <c r="EA118" s="14" t="str">
        <f t="shared" ref="EA118:FJ118" si="417">EA4</f>
        <v>2022Q1</v>
      </c>
      <c r="EB118" s="14" t="str">
        <f t="shared" si="417"/>
        <v>2022Q2</v>
      </c>
      <c r="EC118" s="14" t="str">
        <f t="shared" si="417"/>
        <v>2022Q3</v>
      </c>
      <c r="ED118" s="14" t="str">
        <f t="shared" si="417"/>
        <v>2022Q4</v>
      </c>
      <c r="EE118" s="14" t="str">
        <f t="shared" si="417"/>
        <v>2023Q1</v>
      </c>
      <c r="EF118" s="14" t="str">
        <f t="shared" si="417"/>
        <v>2023Q2</v>
      </c>
      <c r="EG118" s="14" t="str">
        <f t="shared" si="417"/>
        <v>2023Q3</v>
      </c>
      <c r="EH118" s="14" t="str">
        <f t="shared" si="417"/>
        <v>2023Q4</v>
      </c>
      <c r="EI118" s="14" t="str">
        <f t="shared" si="417"/>
        <v>2024Q1</v>
      </c>
      <c r="EJ118" s="14" t="str">
        <f t="shared" si="417"/>
        <v>2024Q2</v>
      </c>
      <c r="EK118" s="14" t="str">
        <f t="shared" si="417"/>
        <v>2024Q3</v>
      </c>
      <c r="EL118" s="14" t="str">
        <f t="shared" si="417"/>
        <v>2024Q4</v>
      </c>
      <c r="EM118" s="14" t="str">
        <f t="shared" si="417"/>
        <v>2025Q1</v>
      </c>
      <c r="EN118" s="14" t="str">
        <f t="shared" si="417"/>
        <v>2025Q2</v>
      </c>
      <c r="EO118" s="14" t="str">
        <f t="shared" si="417"/>
        <v>2025Q3</v>
      </c>
      <c r="EP118" s="14" t="str">
        <f t="shared" si="417"/>
        <v>2025Q4</v>
      </c>
      <c r="EQ118" s="14" t="str">
        <f t="shared" si="417"/>
        <v>2026Q1</v>
      </c>
      <c r="ER118" s="14" t="str">
        <f t="shared" si="417"/>
        <v>2026Q2</v>
      </c>
      <c r="ES118" s="14" t="str">
        <f t="shared" si="417"/>
        <v>2026Q3</v>
      </c>
      <c r="ET118" s="14" t="str">
        <f t="shared" si="417"/>
        <v>2026Q4</v>
      </c>
      <c r="EU118" s="14" t="str">
        <f t="shared" si="417"/>
        <v>2027Q1</v>
      </c>
      <c r="EV118" s="14" t="str">
        <f t="shared" si="417"/>
        <v>2027Q2</v>
      </c>
      <c r="EW118" s="14" t="str">
        <f t="shared" si="417"/>
        <v>2027Q3</v>
      </c>
      <c r="EX118" s="14" t="str">
        <f t="shared" si="417"/>
        <v>2027Q4</v>
      </c>
      <c r="EY118" s="14" t="str">
        <f t="shared" si="417"/>
        <v>2028Q1</v>
      </c>
      <c r="EZ118" s="14" t="str">
        <f t="shared" si="417"/>
        <v>2028Q2</v>
      </c>
      <c r="FA118" s="14" t="str">
        <f t="shared" si="417"/>
        <v>2028Q3</v>
      </c>
      <c r="FB118" s="14" t="str">
        <f t="shared" si="417"/>
        <v>2028Q4</v>
      </c>
      <c r="FC118" s="14" t="str">
        <f t="shared" si="417"/>
        <v>2029Q1</v>
      </c>
      <c r="FD118" s="14" t="str">
        <f t="shared" si="417"/>
        <v>2029Q2</v>
      </c>
      <c r="FE118" s="14" t="str">
        <f t="shared" si="417"/>
        <v>2029Q3</v>
      </c>
      <c r="FF118" s="14" t="str">
        <f t="shared" si="417"/>
        <v>2029Q4</v>
      </c>
      <c r="FG118" s="14" t="str">
        <f t="shared" si="417"/>
        <v>2030Q1</v>
      </c>
      <c r="FH118" s="14" t="str">
        <f t="shared" si="417"/>
        <v>2030Q2</v>
      </c>
      <c r="FI118" s="14" t="str">
        <f t="shared" si="417"/>
        <v>2030Q3</v>
      </c>
      <c r="FJ118" s="14" t="str">
        <f t="shared" si="417"/>
        <v>2030Q4</v>
      </c>
    </row>
    <row r="119" spans="2:166" x14ac:dyDescent="0.2">
      <c r="B119" t="str">
        <f>B88</f>
        <v>Employment (thous.)</v>
      </c>
      <c r="C119" s="4"/>
      <c r="D119" s="4"/>
      <c r="E119" s="4"/>
      <c r="F119" s="4"/>
      <c r="G119" s="4">
        <f t="shared" ref="G119:G134" si="418">C7/C$7*G88</f>
        <v>0.953248330297507</v>
      </c>
      <c r="H119" s="4">
        <f t="shared" ref="H119:H134" si="419">D7/D$7*H88</f>
        <v>0.37296598189311414</v>
      </c>
      <c r="I119" s="4">
        <f t="shared" ref="I119:I134" si="420">E7/E$7*I88</f>
        <v>-0.11007973342855859</v>
      </c>
      <c r="J119" s="4">
        <f t="shared" ref="J119:J134" si="421">F7/F$7*J88</f>
        <v>0.54266354859986432</v>
      </c>
      <c r="K119" s="4">
        <f t="shared" ref="K119:K134" si="422">G7/G$7*K88</f>
        <v>1.6268719552534838</v>
      </c>
      <c r="L119" s="4">
        <f t="shared" ref="L119:L134" si="423">H7/H$7*L88</f>
        <v>1.486320457882595</v>
      </c>
      <c r="M119" s="4">
        <f t="shared" ref="M119:M134" si="424">I7/I$7*M88</f>
        <v>0.81310498883098159</v>
      </c>
      <c r="N119" s="4">
        <f t="shared" ref="N119:N134" si="425">J7/J$7*N88</f>
        <v>1.1122707618905547</v>
      </c>
      <c r="O119" s="4">
        <f t="shared" ref="O119:O134" si="426">K7/K$7*O88</f>
        <v>0.54445923953247988</v>
      </c>
      <c r="P119" s="4">
        <f t="shared" ref="P119:P134" si="427">L7/L$7*P88</f>
        <v>0.73227625712344313</v>
      </c>
      <c r="Q119" s="4">
        <f t="shared" ref="Q119:Q134" si="428">M7/M$7*Q88</f>
        <v>2.2748759158591314</v>
      </c>
      <c r="R119" s="4">
        <f t="shared" ref="R119:R134" si="429">N7/N$7*R88</f>
        <v>0.62817034328184196</v>
      </c>
      <c r="S119" s="4">
        <f t="shared" ref="S119:S134" si="430">O7/O$7*S88</f>
        <v>0.89172724329731334</v>
      </c>
      <c r="T119" s="4">
        <f t="shared" ref="T119:T134" si="431">P7/P$7*T88</f>
        <v>0.97904147735599079</v>
      </c>
      <c r="U119" s="4">
        <f t="shared" ref="U119:U134" si="432">Q7/Q$7*U88</f>
        <v>-2.8886706337738488E-2</v>
      </c>
      <c r="V119" s="4">
        <f t="shared" ref="V119:V134" si="433">R7/R$7*V88</f>
        <v>2.332874183054412</v>
      </c>
      <c r="W119" s="4">
        <f t="shared" ref="W119:W134" si="434">S7/S$7*W88</f>
        <v>2.6632051805612456</v>
      </c>
      <c r="X119" s="4">
        <f t="shared" ref="X119:X134" si="435">T7/T$7*X88</f>
        <v>2.2467996168248794</v>
      </c>
      <c r="Y119" s="4">
        <f t="shared" ref="Y119:Y134" si="436">U7/U$7*Y88</f>
        <v>2.0948913546001036</v>
      </c>
      <c r="Z119" s="4">
        <f t="shared" ref="Z119:Z134" si="437">V7/V$7*Z88</f>
        <v>0.44390984334281569</v>
      </c>
      <c r="AA119" s="4">
        <f t="shared" ref="AA119:AA134" si="438">W7/W$7*AA88</f>
        <v>2.0968887626083177</v>
      </c>
      <c r="AB119" s="4">
        <f t="shared" ref="AB119:AB134" si="439">X7/X$7*AB88</f>
        <v>2.8475711892797184</v>
      </c>
      <c r="AC119" s="4">
        <f t="shared" ref="AC119:AC134" si="440">Y7/Y$7*AC88</f>
        <v>3.8038094699006431</v>
      </c>
      <c r="AD119" s="4">
        <f t="shared" ref="AD119:AD134" si="441">Z7/Z$7*AD88</f>
        <v>6.2842153284671465</v>
      </c>
      <c r="AE119" s="4">
        <f t="shared" ref="AE119:AE134" si="442">AA7/AA$7*AE88</f>
        <v>4.9369660200929699</v>
      </c>
      <c r="AF119" s="4">
        <f t="shared" ref="AF119:AF134" si="443">AB7/AB$7*AF88</f>
        <v>6.1778832882460222</v>
      </c>
      <c r="AG119" s="4">
        <f t="shared" ref="AG119:AG134" si="444">AC7/AC$7*AG88</f>
        <v>6.0664721760231188</v>
      </c>
      <c r="AH119" s="4">
        <f t="shared" ref="AH119:AH134" si="445">AD7/AD$7*AH88</f>
        <v>5.9475265586436121</v>
      </c>
      <c r="AI119" s="4">
        <f t="shared" ref="AI119:AI134" si="446">AE7/AE$7*AI88</f>
        <v>5.6037340546847947</v>
      </c>
      <c r="AJ119" s="4">
        <f t="shared" ref="AJ119:AJ134" si="447">AF7/AF$7*AJ88</f>
        <v>4.9864808652245962</v>
      </c>
      <c r="AK119" s="4">
        <f t="shared" ref="AK119:AK134" si="448">AG7/AG$7*AK88</f>
        <v>4.722122255925143</v>
      </c>
      <c r="AL119" s="4">
        <f t="shared" ref="AL119:AL134" si="449">AH7/AH$7*AL88</f>
        <v>3.9728559491555515</v>
      </c>
      <c r="AM119" s="4">
        <f t="shared" ref="AM119:AM134" si="450">AI7/AI$7*AM88</f>
        <v>3.4379708689101118</v>
      </c>
      <c r="AN119" s="4">
        <f t="shared" ref="AN119:AN134" si="451">AJ7/AJ$7*AN88</f>
        <v>2.4144420781536446</v>
      </c>
      <c r="AO119" s="4">
        <f t="shared" ref="AO119:AO134" si="452">AK7/AK$7*AO88</f>
        <v>2.3711922236677507</v>
      </c>
      <c r="AP119" s="4">
        <f t="shared" ref="AP119:AP134" si="453">AL7/AL$7*AP88</f>
        <v>2.2892211777312266</v>
      </c>
      <c r="AQ119" s="4">
        <f t="shared" ref="AQ119:AQ134" si="454">AM7/AM$7*AQ88</f>
        <v>2.3501420282113772</v>
      </c>
      <c r="AR119" s="4">
        <f t="shared" ref="AR119:AR134" si="455">AN7/AN$7*AR88</f>
        <v>2.5557946659573894</v>
      </c>
      <c r="AS119" s="4">
        <f t="shared" ref="AS119:AS134" si="456">AO7/AO$7*AS88</f>
        <v>2.1580146265435918</v>
      </c>
      <c r="AT119" s="4">
        <f t="shared" ref="AT119:AT134" si="457">AP7/AP$7*AT88</f>
        <v>1.9999047664396974</v>
      </c>
      <c r="AU119" s="4">
        <f t="shared" ref="AU119:AU134" si="458">AQ7/AQ$7*AU88</f>
        <v>1.00813625257965</v>
      </c>
      <c r="AV119" s="4">
        <f t="shared" ref="AV119:AV134" si="459">AR7/AR$7*AV88</f>
        <v>-0.25227519215351712</v>
      </c>
      <c r="AW119" s="4">
        <f t="shared" ref="AW119:AW134" si="460">AS7/AS$7*AW88</f>
        <v>-1.7040253491374391</v>
      </c>
      <c r="AX119" s="4">
        <f t="shared" ref="AX119:AX134" si="461">AT7/AT$7*AX88</f>
        <v>-3.8466924980159578</v>
      </c>
      <c r="AY119" s="4">
        <f t="shared" ref="AY119:AY134" si="462">AU7/AU$7*AY88</f>
        <v>-4.4502371894227677</v>
      </c>
      <c r="AZ119" s="4">
        <f t="shared" ref="AZ119:AZ134" si="463">AV7/AV$7*AZ88</f>
        <v>-4.3775261777011076</v>
      </c>
      <c r="BA119" s="4">
        <f t="shared" ref="BA119:BA134" si="464">AW7/AW$7*BA88</f>
        <v>-3.1089567563695519</v>
      </c>
      <c r="BB119" s="4">
        <f t="shared" ref="BB119:BB134" si="465">AX7/AX$7*BB88</f>
        <v>-1.8109433412633158</v>
      </c>
      <c r="BC119" s="4">
        <f t="shared" ref="BC119:BC134" si="466">AY7/AY$7*BC88</f>
        <v>-0.89955022488754643</v>
      </c>
      <c r="BD119" s="4">
        <f t="shared" ref="BD119:BD134" si="467">AZ7/AZ$7*BD88</f>
        <v>-0.67976764306019177</v>
      </c>
      <c r="BE119" s="4">
        <f t="shared" ref="BE119:BE134" si="468">BA7/BA$7*BE88</f>
        <v>-1.0030312738743552</v>
      </c>
      <c r="BF119" s="4">
        <f t="shared" ref="BF119:BF134" si="469">BB7/BB$7*BF88</f>
        <v>-0.44007120253163334</v>
      </c>
      <c r="BG119" s="4">
        <f t="shared" ref="BG119:BG134" si="470">BC7/BC$7*BG88</f>
        <v>-0.14880583318865881</v>
      </c>
      <c r="BH119" s="4">
        <f t="shared" ref="BH119:BH134" si="471">BD7/BD$7*BH88</f>
        <v>0.64708810353411028</v>
      </c>
      <c r="BI119" s="4">
        <f t="shared" ref="BI119:BI134" si="472">BE7/BE$7*BI88</f>
        <v>0.9858103061986867</v>
      </c>
      <c r="BJ119" s="4">
        <f t="shared" ref="BJ119:BJ134" si="473">BF7/BF$7*BJ88</f>
        <v>1.4502110752421249</v>
      </c>
      <c r="BK119" s="4">
        <f t="shared" ref="BK119:BK134" si="474">BG7/BG$7*BK88</f>
        <v>1.9100370085193941</v>
      </c>
      <c r="BL119" s="4">
        <f t="shared" ref="BL119:BL134" si="475">BH7/BH$7*BL88</f>
        <v>2.3738872403560762</v>
      </c>
      <c r="BM119" s="4">
        <f t="shared" ref="BM119:BM134" si="476">BI7/BI$7*BM88</f>
        <v>2.7387467337178784</v>
      </c>
      <c r="BN119" s="4">
        <f t="shared" ref="BN119:BN134" si="477">BJ7/BJ$7*BN88</f>
        <v>3.1673765114799135</v>
      </c>
      <c r="BO119" s="4">
        <f t="shared" ref="BO119:BO134" si="478">BK7/BK$7*BO88</f>
        <v>3.4828174506458698</v>
      </c>
      <c r="BP119" s="4">
        <f t="shared" ref="BP119:BP134" si="479">BL7/BL$7*BP88</f>
        <v>3.3236714975845238</v>
      </c>
      <c r="BQ119" s="4">
        <f t="shared" ref="BQ119:BQ134" si="480">BM7/BM$7*BQ88</f>
        <v>3.3423710919691985</v>
      </c>
      <c r="BR119" s="4">
        <f t="shared" ref="BR119:BR134" si="481">BN7/BN$7*BR88</f>
        <v>2.7664420613077834</v>
      </c>
      <c r="BS119" s="4">
        <f t="shared" ref="BS119:BS134" si="482">BO7/BO$7*BS88</f>
        <v>3.1183023622789019</v>
      </c>
      <c r="BT119" s="4">
        <f t="shared" ref="BT119:BT134" si="483">BP7/BP$7*BT88</f>
        <v>3.0858425285206881</v>
      </c>
      <c r="BU119" s="4">
        <f t="shared" ref="BU119:BU134" si="484">BQ7/BQ$7*BU88</f>
        <v>3.0996052937078744</v>
      </c>
      <c r="BV119" s="4">
        <f t="shared" ref="BV119:BV134" si="485">BR7/BR$7*BV88</f>
        <v>3.1398624001477415</v>
      </c>
      <c r="BW119" s="4">
        <f t="shared" ref="BW119:BW134" si="486">BS7/BS$7*BW88</f>
        <v>2.6882579996802436</v>
      </c>
      <c r="BX119" s="4">
        <f t="shared" ref="BX119:BX134" si="487">BT7/BT$7*BX88</f>
        <v>1.8935957910014345</v>
      </c>
      <c r="BY119" s="4">
        <f t="shared" ref="BY119:BY134" si="488">BU7/BU$7*BY88</f>
        <v>1.4390271365837481</v>
      </c>
      <c r="BZ119" s="4">
        <f t="shared" ref="BZ119:BZ134" si="489">BV7/BV$7*BZ88</f>
        <v>-1.0207279401889147</v>
      </c>
      <c r="CA119" s="4">
        <f t="shared" ref="CA119:CA134" si="490">BW7/BW$7*CA88</f>
        <v>-3.1694839857651091</v>
      </c>
      <c r="CB119" s="4">
        <f t="shared" ref="CB119:CB134" si="491">BX7/BX$7*CB88</f>
        <v>-5.2458213705459444</v>
      </c>
      <c r="CC119" s="4">
        <f t="shared" ref="CC119:CC134" si="492">BY7/BY$7*CC88</f>
        <v>-6.4892105496847545</v>
      </c>
      <c r="CD119" s="4">
        <f t="shared" ref="CD119:CD134" si="493">BZ7/BZ$7*CD88</f>
        <v>-5.4005156271202059</v>
      </c>
      <c r="CE119" s="4">
        <f t="shared" ref="CE119:CE134" si="494">CA7/CA$7*CE88</f>
        <v>-4.3252555415183469</v>
      </c>
      <c r="CF119" s="4">
        <f t="shared" ref="CF119:CF134" si="495">CB7/CB$7*CF88</f>
        <v>-1.7522431530981319</v>
      </c>
      <c r="CG119" s="4">
        <f t="shared" ref="CG119:CG134" si="496">CC7/CC$7*CG88</f>
        <v>-0.46770019705136834</v>
      </c>
      <c r="CH119" s="4">
        <f t="shared" ref="CH119:CH134" si="497">CD7/CD$7*CH88</f>
        <v>0.79607936887402531</v>
      </c>
      <c r="CI119" s="4">
        <f t="shared" ref="CI119:CI134" si="498">CE7/CE$7*CI88</f>
        <v>1.5437433976760007</v>
      </c>
      <c r="CJ119" s="4">
        <f t="shared" ref="CJ119:CJ134" si="499">CF7/CF$7*CJ88</f>
        <v>1.7667591087309642</v>
      </c>
      <c r="CK119" s="4">
        <f t="shared" ref="CK119:CK134" si="500">CG7/CG$7*CK88</f>
        <v>2.094265814330698</v>
      </c>
      <c r="CL119" s="4">
        <f t="shared" ref="CL119:CL134" si="501">CH7/CH$7*CL88</f>
        <v>2.0895097597419809</v>
      </c>
      <c r="CM119" s="4">
        <f t="shared" ref="CM119:CM134" si="502">CI7/CI$7*CM88</f>
        <v>2.3927178153445805</v>
      </c>
      <c r="CN119" s="4">
        <f t="shared" ref="CN119:CN134" si="503">CJ7/CJ$7*CN88</f>
        <v>2.6546385697841179</v>
      </c>
      <c r="CO119" s="4">
        <f t="shared" ref="CO119:CO134" si="504">CK7/CK$7*CO88</f>
        <v>2.534928274379733</v>
      </c>
      <c r="CP119" s="4">
        <f t="shared" ref="CP119:CP134" si="505">CL7/CL$7*CP88</f>
        <v>2.922590837282768</v>
      </c>
      <c r="CQ119" s="4">
        <f t="shared" ref="CQ119:CQ134" si="506">CM7/CM$7*CQ88</f>
        <v>3.0018241854665728</v>
      </c>
      <c r="CR119" s="4">
        <f t="shared" ref="CR119:CR134" si="507">CN7/CN$7*CR88</f>
        <v>2.7049911893265</v>
      </c>
      <c r="CS119" s="4">
        <f t="shared" ref="CS119:CS134" si="508">CO7/CO$7*CS88</f>
        <v>2.9074669036388778</v>
      </c>
      <c r="CT119" s="4">
        <f t="shared" ref="CT119:CT134" si="509">CP7/CP$7*CT88</f>
        <v>2.8396009209516571</v>
      </c>
      <c r="CU119" s="4">
        <f t="shared" ref="CU119:CU134" si="510">CQ7/CQ$7*CU88</f>
        <v>2.8112179702737272</v>
      </c>
      <c r="CV119" s="4">
        <f t="shared" ref="CV119:CV134" si="511">CR7/CR$7*CV88</f>
        <v>2.4889146371354087</v>
      </c>
      <c r="CW119" s="4">
        <f t="shared" ref="CW119:CW134" si="512">CS7/CS$7*CW88</f>
        <v>2.978101543298739</v>
      </c>
      <c r="CX119" s="4">
        <f t="shared" ref="CX119:CX134" si="513">CT7/CT$7*CX88</f>
        <v>2.7699736611062509</v>
      </c>
      <c r="CY119" s="4">
        <f t="shared" ref="CY119:CY134" si="514">CU7/CU$7*CY88</f>
        <v>2.8673600662872722</v>
      </c>
      <c r="CZ119" s="4">
        <f t="shared" ref="CZ119:CZ134" si="515">CV7/CV$7*CZ88</f>
        <v>3.376380554830849</v>
      </c>
      <c r="DA119" s="4">
        <f t="shared" ref="DA119:DA134" si="516">CW7/CW$7*DA88</f>
        <v>3.2123505633439242</v>
      </c>
      <c r="DB119" s="4">
        <f t="shared" ref="DB119:DB134" si="517">CX7/CX$7*DB88</f>
        <v>3.2527444363760427</v>
      </c>
      <c r="DC119" s="4">
        <f t="shared" ref="DC119:DC134" si="518">CY7/CY$7*DC88</f>
        <v>3.3237239274207298</v>
      </c>
      <c r="DD119" s="4">
        <f t="shared" ref="DD119:DD134" si="519">CZ7/CZ$7*DD88</f>
        <v>3.4995478348650799</v>
      </c>
      <c r="DE119" s="4">
        <f t="shared" ref="DE119:DE134" si="520">DA7/DA$7*DE88</f>
        <v>3.1707012207824903</v>
      </c>
      <c r="DF119" s="4">
        <f t="shared" ref="DF119:DF134" si="521">DB7/DB$7*DF88</f>
        <v>2.9806598407280838</v>
      </c>
      <c r="DG119" s="4">
        <f t="shared" ref="DG119:DG134" si="522">DC7/DC$7*DG88</f>
        <v>2.7429016904644499</v>
      </c>
      <c r="DH119" s="4">
        <f t="shared" ref="DH119:DH134" si="523">DD7/DD$7*DH88</f>
        <v>2.5907788592445025</v>
      </c>
      <c r="DI119" s="4">
        <f t="shared" ref="DI119:DI134" si="524">DE7/DE$7*DI88</f>
        <v>2.3180680074307292</v>
      </c>
      <c r="DJ119" s="4">
        <f t="shared" ref="DJ119:DJ134" si="525">DF7/DF$7*DJ88</f>
        <v>2.3239464909814211</v>
      </c>
      <c r="DK119" s="4">
        <f t="shared" ref="DK119:DK134" si="526">DG7/DG$7*DK88</f>
        <v>2.4759888979852818</v>
      </c>
      <c r="DL119" s="4">
        <f t="shared" ref="DL119:DL134" si="527">DH7/DH$7*DL88</f>
        <v>2.0460307399778443</v>
      </c>
      <c r="DM119" s="4">
        <f t="shared" ref="DM119:DM134" si="528">DI7/DI$7*DM88</f>
        <v>2.1510893590148461</v>
      </c>
      <c r="DN119" s="4">
        <f t="shared" ref="DN119:DN134" si="529">DJ7/DJ$7*DN88</f>
        <v>2.365388767838561</v>
      </c>
      <c r="DO119" s="4">
        <f t="shared" ref="DO119:DO134" si="530">DK7/DK$7*DO88</f>
        <v>1.9504686190837894</v>
      </c>
      <c r="DP119" s="4">
        <f t="shared" ref="DP119:DP134" si="531">DL7/DL$7*DP88</f>
        <v>2.3640845480483508</v>
      </c>
      <c r="DQ119" s="4">
        <f t="shared" ref="DQ119:DQ134" si="532">DM7/DM$7*DQ88</f>
        <v>2.7046868359027698</v>
      </c>
      <c r="DR119" s="4">
        <f t="shared" ref="DR119:DR134" si="533">DN7/DN$7*DR88</f>
        <v>2.3740124261716566</v>
      </c>
      <c r="DS119" s="4">
        <f t="shared" ref="DS119:DS134" si="534">DO7/DO$7*DS88</f>
        <v>2.2208631168533222</v>
      </c>
      <c r="DT119" s="4">
        <f t="shared" ref="DT119:DT134" si="535">DP7/DP$7*DT88</f>
        <v>-10.022943172983933</v>
      </c>
      <c r="DU119" s="4">
        <f t="shared" ref="DU119:DU134" si="536">DQ7/DQ$7*DU88</f>
        <v>-7.8458297280012079</v>
      </c>
      <c r="DV119" s="4">
        <f t="shared" ref="DV119:DV134" si="537">DR7/DR$7*DV88</f>
        <v>-7.3839583411381193</v>
      </c>
      <c r="DW119" s="4">
        <f t="shared" ref="DW119:DW134" si="538">DS7/DS$7*DW88</f>
        <v>-7.7013686336100617</v>
      </c>
      <c r="DX119" s="4">
        <f t="shared" ref="DX119:DX134" si="539">DT7/DT$7*DX88</f>
        <v>5.4980717762838971</v>
      </c>
      <c r="DY119" s="4">
        <f t="shared" ref="DY119:DY134" si="540">DU7/DU$7*DY88</f>
        <v>4.3497785307505366</v>
      </c>
      <c r="DZ119" s="4">
        <f t="shared" ref="DZ119:DZ134" si="541">DV7/DV$7*DZ88</f>
        <v>5.4000485397621478</v>
      </c>
      <c r="EA119" s="4">
        <f t="shared" ref="EA119:EA134" si="542">DW7/DW$7*EA88</f>
        <v>5.9070191431175978</v>
      </c>
      <c r="EB119" s="4">
        <f t="shared" ref="EB119:EB134" si="543">DX7/DX$7*EB88</f>
        <v>5.3174064160441237</v>
      </c>
      <c r="EC119" s="4">
        <f t="shared" ref="EC119:EC134" si="544">DY7/DY$7*EC88</f>
        <v>4.3973240483549114</v>
      </c>
      <c r="ED119" s="4">
        <f t="shared" ref="ED119:ED134" si="545">DZ7/DZ$7*ED88</f>
        <v>2.2949687224162352</v>
      </c>
      <c r="EE119" s="4">
        <f t="shared" ref="EE119:EE134" si="546">EA7/EA$7*EE88</f>
        <v>2.0848874352059177</v>
      </c>
      <c r="EF119" s="4">
        <f t="shared" ref="EF119:EF134" si="547">EB7/EB$7*EF88</f>
        <v>1.3902587057127658</v>
      </c>
      <c r="EG119" s="4">
        <f t="shared" ref="EG119:EG134" si="548">EC7/EC$7*EG88</f>
        <v>-0.11804384485665231</v>
      </c>
      <c r="EH119" s="4">
        <f t="shared" ref="EH119:EH134" si="549">ED7/ED$7*EH88</f>
        <v>8.4411930219463471E-2</v>
      </c>
      <c r="EI119" s="4">
        <f t="shared" ref="EI119:EI134" si="550">EE7/EE$7*EI88</f>
        <v>0.52088212699779035</v>
      </c>
      <c r="EJ119" s="4">
        <f t="shared" ref="EJ119:EJ134" si="551">EF7/EF$7*EJ88</f>
        <v>0.79877284546456817</v>
      </c>
      <c r="EK119" s="4">
        <f t="shared" ref="EK119:EK134" si="552">EG7/EG$7*EK88</f>
        <v>1.339411334346341</v>
      </c>
      <c r="EL119" s="4">
        <f t="shared" ref="EL119:EL134" si="553">EH7/EH$7*EL88</f>
        <v>0.27738731140474204</v>
      </c>
      <c r="EM119" s="4">
        <f t="shared" ref="EM119:EM134" si="554">EI7/EI$7*EM88</f>
        <v>0.14352550839717981</v>
      </c>
      <c r="EN119" s="10">
        <f t="shared" ref="EN119:EN134" si="555">EJ7/EJ$7*EN88</f>
        <v>-0.29058718729121358</v>
      </c>
      <c r="EO119" s="10">
        <f t="shared" ref="EO119:EO134" si="556">EK7/EK$7*EO88</f>
        <v>-0.39556839007053313</v>
      </c>
      <c r="EP119" s="10">
        <f t="shared" ref="EP119:EP134" si="557">EL7/EL$7*EP88</f>
        <v>0.66914004822158368</v>
      </c>
      <c r="EQ119" s="10">
        <f t="shared" ref="EQ119:EQ134" si="558">EM7/EM$7*EQ88</f>
        <v>0.37877377805903834</v>
      </c>
      <c r="ER119" s="10">
        <f t="shared" ref="ER119:ER134" si="559">EN7/EN$7*ER88</f>
        <v>0.49767883884987985</v>
      </c>
      <c r="ES119" s="10">
        <f t="shared" ref="ES119:ES134" si="560">EO7/EO$7*ES88</f>
        <v>0.47759310026835866</v>
      </c>
      <c r="ET119" s="10">
        <f t="shared" ref="ET119:ET134" si="561">EP7/EP$7*ET88</f>
        <v>0.61346788706710953</v>
      </c>
      <c r="EU119" s="10">
        <f t="shared" ref="EU119:EU134" si="562">EQ7/EQ$7*EU88</f>
        <v>0.69996940450032241</v>
      </c>
      <c r="EV119" s="10">
        <f t="shared" ref="EV119:EV134" si="563">ER7/ER$7*EV88</f>
        <v>0.76079534310797836</v>
      </c>
      <c r="EW119" s="10">
        <f t="shared" ref="EW119:EW134" si="564">ES7/ES$7*EW88</f>
        <v>0.85320643256390216</v>
      </c>
      <c r="EX119" s="10">
        <f t="shared" ref="EX119:EX134" si="565">ET7/ET$7*EX88</f>
        <v>0.85801389629320823</v>
      </c>
      <c r="EY119" s="10">
        <f t="shared" ref="EY119:EY134" si="566">EU7/EU$7*EY88</f>
        <v>0.91220301475003485</v>
      </c>
      <c r="EZ119" s="10">
        <f t="shared" ref="EZ119:EZ134" si="567">EV7/EV$7*EZ88</f>
        <v>1.0308681459261448</v>
      </c>
      <c r="FA119" s="10">
        <f t="shared" ref="FA119:FA134" si="568">EW7/EW$7*FA88</f>
        <v>1.119768211501504</v>
      </c>
      <c r="FB119" s="10">
        <f t="shared" ref="FB119:FB134" si="569">EX7/EX$7*FB88</f>
        <v>1.232627834983635</v>
      </c>
      <c r="FC119" s="10">
        <f t="shared" ref="FC119:FC134" si="570">EY7/EY$7*FC88</f>
        <v>1.3126072261824939</v>
      </c>
      <c r="FD119" s="10">
        <f t="shared" ref="FD119:FD134" si="571">EZ7/EZ$7*FD88</f>
        <v>1.369817406799978</v>
      </c>
      <c r="FE119" s="10">
        <f t="shared" ref="FE119:FE134" si="572">FA7/FA$7*FE88</f>
        <v>1.4121774596802528</v>
      </c>
      <c r="FF119" s="10">
        <f t="shared" ref="FF119:FF134" si="573">FB7/FB$7*FF88</f>
        <v>1.4292941040601637</v>
      </c>
      <c r="FG119" s="10">
        <f t="shared" ref="FG119:FG134" si="574">FC7/FC$7*FG88</f>
        <v>1.4579159291174593</v>
      </c>
      <c r="FH119" s="10">
        <f t="shared" ref="FH119:FH134" si="575">FD7/FD$7*FH88</f>
        <v>1.4853177681952268</v>
      </c>
      <c r="FI119" s="10">
        <f t="shared" ref="FI119:FI134" si="576">FE7/FE$7*FI88</f>
        <v>1.4926830576905026</v>
      </c>
      <c r="FJ119" s="10">
        <f t="shared" ref="FJ119:FJ134" si="577">FF7/FF$7*FJ88</f>
        <v>1.4375917438303576</v>
      </c>
    </row>
    <row r="120" spans="2:166" x14ac:dyDescent="0.2">
      <c r="B120" t="str">
        <f>B89</f>
        <v xml:space="preserve"> Goods producing</v>
      </c>
      <c r="C120" s="4"/>
      <c r="D120" s="4"/>
      <c r="E120" s="4"/>
      <c r="F120" s="4"/>
      <c r="G120" s="4">
        <f t="shared" si="418"/>
        <v>-0.59502125075895684</v>
      </c>
      <c r="H120" s="4">
        <f t="shared" si="419"/>
        <v>-0.76999428519866553</v>
      </c>
      <c r="I120" s="4">
        <f t="shared" si="420"/>
        <v>-0.68427942401523489</v>
      </c>
      <c r="J120" s="4">
        <f t="shared" si="421"/>
        <v>-0.29981411524854312</v>
      </c>
      <c r="K120" s="4">
        <f t="shared" si="422"/>
        <v>-6.9164611776025453E-2</v>
      </c>
      <c r="L120" s="4">
        <f t="shared" si="423"/>
        <v>6.8922118006649671E-2</v>
      </c>
      <c r="M120" s="4">
        <f t="shared" si="424"/>
        <v>-0.34251675353685518</v>
      </c>
      <c r="N120" s="4">
        <f t="shared" si="425"/>
        <v>-0.54868048307738504</v>
      </c>
      <c r="O120" s="4">
        <f t="shared" si="426"/>
        <v>-0.98239384524338014</v>
      </c>
      <c r="P120" s="4">
        <f t="shared" si="427"/>
        <v>-1.3375852599875941</v>
      </c>
      <c r="Q120" s="4">
        <f t="shared" si="428"/>
        <v>-1.01039943275821</v>
      </c>
      <c r="R120" s="4">
        <f t="shared" si="429"/>
        <v>-1.3772561047540379</v>
      </c>
      <c r="S120" s="4">
        <f t="shared" si="430"/>
        <v>-1.2478295417758032</v>
      </c>
      <c r="T120" s="4">
        <f t="shared" si="431"/>
        <v>-1.02301040597977</v>
      </c>
      <c r="U120" s="4">
        <f t="shared" si="432"/>
        <v>-1.1872436304812557</v>
      </c>
      <c r="V120" s="4">
        <f t="shared" si="433"/>
        <v>-0.45133495501304188</v>
      </c>
      <c r="W120" s="4">
        <f t="shared" si="434"/>
        <v>0.13709818563677878</v>
      </c>
      <c r="X120" s="4">
        <f t="shared" si="435"/>
        <v>4.0639786350837773E-2</v>
      </c>
      <c r="Y120" s="4">
        <f t="shared" si="436"/>
        <v>-0.30050855293573447</v>
      </c>
      <c r="Z120" s="4">
        <f t="shared" si="437"/>
        <v>-1.7756393733711395</v>
      </c>
      <c r="AA120" s="4">
        <f t="shared" si="438"/>
        <v>-0.48870578207131543</v>
      </c>
      <c r="AB120" s="4">
        <f t="shared" si="439"/>
        <v>8.5171620815943205E-2</v>
      </c>
      <c r="AC120" s="4">
        <f t="shared" si="440"/>
        <v>0.92548042906065053</v>
      </c>
      <c r="AD120" s="4">
        <f t="shared" si="441"/>
        <v>3.0736770072992692</v>
      </c>
      <c r="AE120" s="4">
        <f t="shared" si="442"/>
        <v>2.1901872930175634</v>
      </c>
      <c r="AF120" s="4">
        <f t="shared" si="443"/>
        <v>2.3270579142052652</v>
      </c>
      <c r="AG120" s="4">
        <f t="shared" si="444"/>
        <v>2.4211358617116963</v>
      </c>
      <c r="AH120" s="4">
        <f t="shared" si="445"/>
        <v>2.4358836785062818</v>
      </c>
      <c r="AI120" s="4">
        <f t="shared" si="446"/>
        <v>1.798074628053143</v>
      </c>
      <c r="AJ120" s="4">
        <f t="shared" si="447"/>
        <v>1.5832986688851893</v>
      </c>
      <c r="AK120" s="4">
        <f t="shared" si="448"/>
        <v>1.1567528661765503</v>
      </c>
      <c r="AL120" s="4">
        <f t="shared" si="449"/>
        <v>0.44311650165851801</v>
      </c>
      <c r="AM120" s="4">
        <f t="shared" si="450"/>
        <v>-4.5203415369162496E-2</v>
      </c>
      <c r="AN120" s="4">
        <f t="shared" si="451"/>
        <v>-0.55965529196176222</v>
      </c>
      <c r="AO120" s="4">
        <f t="shared" si="452"/>
        <v>-0.9229485259824749</v>
      </c>
      <c r="AP120" s="4">
        <f t="shared" si="453"/>
        <v>-1.0155374799084336</v>
      </c>
      <c r="AQ120" s="4">
        <f t="shared" si="454"/>
        <v>-1.0245453883318349</v>
      </c>
      <c r="AR120" s="4">
        <f t="shared" si="455"/>
        <v>-0.65043402567884312</v>
      </c>
      <c r="AS120" s="4">
        <f t="shared" si="456"/>
        <v>-0.51552571634096322</v>
      </c>
      <c r="AT120" s="4">
        <f t="shared" si="457"/>
        <v>-0.3714108851959429</v>
      </c>
      <c r="AU120" s="4">
        <f t="shared" si="458"/>
        <v>-0.13995303271105541</v>
      </c>
      <c r="AV120" s="4">
        <f t="shared" si="459"/>
        <v>-0.55170462583109525</v>
      </c>
      <c r="AW120" s="4">
        <f t="shared" si="460"/>
        <v>-0.63138129327543968</v>
      </c>
      <c r="AX120" s="4">
        <f t="shared" si="461"/>
        <v>-1.2651136734979651</v>
      </c>
      <c r="AY120" s="4">
        <f t="shared" si="462"/>
        <v>-1.7143393922314618</v>
      </c>
      <c r="AZ120" s="4">
        <f t="shared" si="463"/>
        <v>-1.8578485829768108</v>
      </c>
      <c r="BA120" s="4">
        <f t="shared" si="464"/>
        <v>-1.969961078344755</v>
      </c>
      <c r="BB120" s="4">
        <f t="shared" si="465"/>
        <v>-1.6968490556877269</v>
      </c>
      <c r="BC120" s="4">
        <f t="shared" si="466"/>
        <v>-1.4771302873153556</v>
      </c>
      <c r="BD120" s="4">
        <f t="shared" si="467"/>
        <v>-1.3323445803979763</v>
      </c>
      <c r="BE120" s="4">
        <f t="shared" si="468"/>
        <v>-1.1977228479187707</v>
      </c>
      <c r="BF120" s="4">
        <f t="shared" si="469"/>
        <v>-0.91228243670886144</v>
      </c>
      <c r="BG120" s="4">
        <f t="shared" si="470"/>
        <v>-0.50097963840182635</v>
      </c>
      <c r="BH120" s="4">
        <f t="shared" si="471"/>
        <v>-0.24141363862618379</v>
      </c>
      <c r="BI120" s="4">
        <f t="shared" si="472"/>
        <v>7.4682598954445741E-3</v>
      </c>
      <c r="BJ120" s="4">
        <f t="shared" si="473"/>
        <v>0.35758629252545759</v>
      </c>
      <c r="BK120" s="4">
        <f t="shared" si="474"/>
        <v>0.55885348103623766</v>
      </c>
      <c r="BL120" s="4">
        <f t="shared" si="475"/>
        <v>0.88773491592482767</v>
      </c>
      <c r="BM120" s="4">
        <f t="shared" si="476"/>
        <v>0.83074495883251698</v>
      </c>
      <c r="BN120" s="4">
        <f t="shared" si="477"/>
        <v>1.2189748861800542</v>
      </c>
      <c r="BO120" s="4">
        <f t="shared" si="478"/>
        <v>1.3843529125030476</v>
      </c>
      <c r="BP120" s="4">
        <f t="shared" si="479"/>
        <v>1.3067632850241551</v>
      </c>
      <c r="BQ120" s="4">
        <f t="shared" si="480"/>
        <v>1.4348441586486549</v>
      </c>
      <c r="BR120" s="4">
        <f t="shared" si="481"/>
        <v>0.97513523773370103</v>
      </c>
      <c r="BS120" s="4">
        <f t="shared" si="482"/>
        <v>0.98918957111566364</v>
      </c>
      <c r="BT120" s="4">
        <f t="shared" si="483"/>
        <v>1.0216008976996438</v>
      </c>
      <c r="BU120" s="4">
        <f t="shared" si="484"/>
        <v>1.0703505920594396</v>
      </c>
      <c r="BV120" s="4">
        <f t="shared" si="485"/>
        <v>0.96504594357482898</v>
      </c>
      <c r="BW120" s="4">
        <f t="shared" si="486"/>
        <v>0.61896169746248419</v>
      </c>
      <c r="BX120" s="4">
        <f t="shared" si="487"/>
        <v>0.1814223512336719</v>
      </c>
      <c r="BY120" s="4">
        <f t="shared" si="488"/>
        <v>-0.16664790001125765</v>
      </c>
      <c r="BZ120" s="4">
        <f t="shared" si="489"/>
        <v>-1.3050096252854053</v>
      </c>
      <c r="CA120" s="4">
        <f t="shared" si="490"/>
        <v>-1.7126334519572932</v>
      </c>
      <c r="CB120" s="4">
        <f t="shared" si="491"/>
        <v>-2.3658498586721874</v>
      </c>
      <c r="CC120" s="4">
        <f t="shared" si="492"/>
        <v>-2.7484237634313149</v>
      </c>
      <c r="CD120" s="4">
        <f t="shared" si="493"/>
        <v>-2.1100004523044884</v>
      </c>
      <c r="CE120" s="4">
        <f t="shared" si="494"/>
        <v>-1.9179970138968667</v>
      </c>
      <c r="CF120" s="4">
        <f t="shared" si="495"/>
        <v>-1.2284492882980231</v>
      </c>
      <c r="CG120" s="4">
        <f t="shared" si="496"/>
        <v>-0.68611856318700803</v>
      </c>
      <c r="CH120" s="4">
        <f t="shared" si="497"/>
        <v>-0.23189098732966826</v>
      </c>
      <c r="CI120" s="4">
        <f t="shared" si="498"/>
        <v>3.4789760197367574E-15</v>
      </c>
      <c r="CJ120" s="4">
        <f t="shared" si="499"/>
        <v>0.3131873386248461</v>
      </c>
      <c r="CK120" s="4">
        <f t="shared" si="500"/>
        <v>0.56053811659192732</v>
      </c>
      <c r="CL120" s="4">
        <f t="shared" si="501"/>
        <v>0.68780684486398236</v>
      </c>
      <c r="CM120" s="4">
        <f t="shared" si="502"/>
        <v>0.78969145289041331</v>
      </c>
      <c r="CN120" s="4">
        <f t="shared" si="503"/>
        <v>0.83397937369323683</v>
      </c>
      <c r="CO120" s="4">
        <f t="shared" si="504"/>
        <v>0.8083734404934364</v>
      </c>
      <c r="CP120" s="4">
        <f t="shared" si="505"/>
        <v>0.84332311123501424</v>
      </c>
      <c r="CQ120" s="4">
        <f t="shared" si="506"/>
        <v>0.86360172720345141</v>
      </c>
      <c r="CR120" s="4">
        <f t="shared" si="507"/>
        <v>0.68196901389111675</v>
      </c>
      <c r="CS120" s="4">
        <f t="shared" si="508"/>
        <v>0.57875908583407387</v>
      </c>
      <c r="CT120" s="4">
        <f t="shared" si="509"/>
        <v>0.39501602636450156</v>
      </c>
      <c r="CU120" s="4">
        <f t="shared" si="510"/>
        <v>0.27798327616741564</v>
      </c>
      <c r="CV120" s="4">
        <f t="shared" si="511"/>
        <v>0.28075491878161107</v>
      </c>
      <c r="CW120" s="4">
        <f t="shared" si="512"/>
        <v>0.40298474414897223</v>
      </c>
      <c r="CX120" s="4">
        <f t="shared" si="513"/>
        <v>0.56409130816505515</v>
      </c>
      <c r="CY120" s="4">
        <f t="shared" si="514"/>
        <v>0.71302413815660592</v>
      </c>
      <c r="CZ120" s="4">
        <f t="shared" si="515"/>
        <v>0.69788677276285171</v>
      </c>
      <c r="DA120" s="4">
        <f t="shared" si="516"/>
        <v>0.56334394082738126</v>
      </c>
      <c r="DB120" s="4">
        <f t="shared" si="517"/>
        <v>0.41219939344752521</v>
      </c>
      <c r="DC120" s="4">
        <f t="shared" si="518"/>
        <v>0.33491605901305599</v>
      </c>
      <c r="DD120" s="4">
        <f t="shared" si="519"/>
        <v>0.33649498412164264</v>
      </c>
      <c r="DE120" s="4">
        <f t="shared" si="520"/>
        <v>0.20624140660806012</v>
      </c>
      <c r="DF120" s="4">
        <f t="shared" si="521"/>
        <v>5.7917054504082265E-2</v>
      </c>
      <c r="DG120" s="4">
        <f t="shared" si="522"/>
        <v>-6.9752174626621116E-2</v>
      </c>
      <c r="DH120" s="4">
        <f t="shared" si="523"/>
        <v>-0.14630280616910035</v>
      </c>
      <c r="DI120" s="4">
        <f t="shared" si="524"/>
        <v>-0.26451821339148668</v>
      </c>
      <c r="DJ120" s="4">
        <f t="shared" si="525"/>
        <v>-0.1426103723938435</v>
      </c>
      <c r="DK120" s="4">
        <f t="shared" si="526"/>
        <v>2.9951478604659233E-2</v>
      </c>
      <c r="DL120" s="4">
        <f t="shared" si="527"/>
        <v>0.15053081920456313</v>
      </c>
      <c r="DM120" s="4">
        <f t="shared" si="528"/>
        <v>0.41245658351752695</v>
      </c>
      <c r="DN120" s="4">
        <f t="shared" si="529"/>
        <v>0.61048622970771371</v>
      </c>
      <c r="DO120" s="4">
        <f t="shared" si="530"/>
        <v>0.481284464449247</v>
      </c>
      <c r="DP120" s="4">
        <f t="shared" si="531"/>
        <v>0.51047145824033302</v>
      </c>
      <c r="DQ120" s="4">
        <f t="shared" si="532"/>
        <v>0.39990726787991071</v>
      </c>
      <c r="DR120" s="4">
        <f t="shared" si="533"/>
        <v>0.17833857482549559</v>
      </c>
      <c r="DS120" s="4">
        <f t="shared" si="534"/>
        <v>0.13378693475020292</v>
      </c>
      <c r="DT120" s="4">
        <f t="shared" si="535"/>
        <v>-1.4505394489846235</v>
      </c>
      <c r="DU120" s="4">
        <f t="shared" si="536"/>
        <v>-1.3599939806628805</v>
      </c>
      <c r="DV120" s="4">
        <f t="shared" si="537"/>
        <v>-1.461057206009067</v>
      </c>
      <c r="DW120" s="4">
        <f t="shared" si="538"/>
        <v>-1.5649540049360551</v>
      </c>
      <c r="DX120" s="4">
        <f t="shared" si="539"/>
        <v>-0.18755400080079093</v>
      </c>
      <c r="DY120" s="4">
        <f t="shared" si="540"/>
        <v>-0.27351962605376412</v>
      </c>
      <c r="DZ120" s="4">
        <f t="shared" si="541"/>
        <v>1.6179920718390261E-2</v>
      </c>
      <c r="EA120" s="4">
        <f t="shared" si="542"/>
        <v>0.13167223741517226</v>
      </c>
      <c r="EB120" s="4">
        <f t="shared" si="543"/>
        <v>0.28165075306619686</v>
      </c>
      <c r="EC120" s="4">
        <f t="shared" si="544"/>
        <v>0.5007628809514526</v>
      </c>
      <c r="ED120" s="4">
        <f t="shared" si="545"/>
        <v>0.40104386537206743</v>
      </c>
      <c r="EE120" s="4">
        <f t="shared" si="546"/>
        <v>0.41123926474244882</v>
      </c>
      <c r="EF120" s="4">
        <f t="shared" si="547"/>
        <v>0.26553372278279447</v>
      </c>
      <c r="EG120" s="4">
        <f t="shared" si="548"/>
        <v>1.6863406408092509E-2</v>
      </c>
      <c r="EH120" s="4">
        <f t="shared" si="549"/>
        <v>-6.5653723504032924E-2</v>
      </c>
      <c r="EI120" s="4">
        <f t="shared" si="550"/>
        <v>-3.5599857600570044E-2</v>
      </c>
      <c r="EJ120" s="4">
        <f t="shared" si="551"/>
        <v>0</v>
      </c>
      <c r="EK120" s="4">
        <f t="shared" si="552"/>
        <v>-5.6277787157390496E-3</v>
      </c>
      <c r="EL120" s="4">
        <f t="shared" si="553"/>
        <v>-0.71033642582700873</v>
      </c>
      <c r="EM120" s="4">
        <f t="shared" si="554"/>
        <v>-0.56105426009804238</v>
      </c>
      <c r="EN120" s="10">
        <f t="shared" si="555"/>
        <v>-0.76968487862816382</v>
      </c>
      <c r="EO120" s="10">
        <f t="shared" si="556"/>
        <v>-0.73525295718331773</v>
      </c>
      <c r="EP120" s="10">
        <f t="shared" si="557"/>
        <v>-4.385548473917264E-2</v>
      </c>
      <c r="EQ120" s="10">
        <f t="shared" si="558"/>
        <v>-0.21775676581171216</v>
      </c>
      <c r="ER120" s="10">
        <f t="shared" si="559"/>
        <v>2.130755580670057E-2</v>
      </c>
      <c r="ES120" s="10">
        <f t="shared" si="560"/>
        <v>6.2060340871898684E-2</v>
      </c>
      <c r="ET120" s="10">
        <f t="shared" si="561"/>
        <v>0.12116185715789665</v>
      </c>
      <c r="EU120" s="10">
        <f t="shared" si="562"/>
        <v>0.18465218479681797</v>
      </c>
      <c r="EV120" s="10">
        <f t="shared" si="563"/>
        <v>0.20254168872897338</v>
      </c>
      <c r="EW120" s="10">
        <f t="shared" si="564"/>
        <v>0.22843914162194659</v>
      </c>
      <c r="EX120" s="10">
        <f t="shared" si="565"/>
        <v>0.25208413950323721</v>
      </c>
      <c r="EY120" s="10">
        <f t="shared" si="566"/>
        <v>0.26601547977525553</v>
      </c>
      <c r="EZ120" s="10">
        <f t="shared" si="567"/>
        <v>0.27240945784992626</v>
      </c>
      <c r="FA120" s="10">
        <f t="shared" si="568"/>
        <v>0.26347454964707417</v>
      </c>
      <c r="FB120" s="10">
        <f t="shared" si="569"/>
        <v>0.2578490350626827</v>
      </c>
      <c r="FC120" s="10">
        <f t="shared" si="570"/>
        <v>0.23900969264473496</v>
      </c>
      <c r="FD120" s="10">
        <f t="shared" si="571"/>
        <v>0.23391905425946133</v>
      </c>
      <c r="FE120" s="10">
        <f t="shared" si="572"/>
        <v>0.22205584613936483</v>
      </c>
      <c r="FF120" s="10">
        <f t="shared" si="573"/>
        <v>0.20607947462963527</v>
      </c>
      <c r="FG120" s="10">
        <f t="shared" si="574"/>
        <v>0.20005684261942921</v>
      </c>
      <c r="FH120" s="10">
        <f t="shared" si="575"/>
        <v>0.18767434460427473</v>
      </c>
      <c r="FI120" s="10">
        <f t="shared" si="576"/>
        <v>0.18664305930009292</v>
      </c>
      <c r="FJ120" s="10">
        <f t="shared" si="577"/>
        <v>0.17724400197145515</v>
      </c>
    </row>
    <row r="121" spans="2:166" x14ac:dyDescent="0.2">
      <c r="B121" t="str">
        <f t="shared" ref="B121:B131" si="578">B90</f>
        <v xml:space="preserve">   Mining, Logging and Construction</v>
      </c>
      <c r="C121" s="4"/>
      <c r="D121" s="4"/>
      <c r="E121" s="4"/>
      <c r="F121" s="4"/>
      <c r="G121" s="4">
        <f t="shared" si="418"/>
        <v>-0.15786278081360011</v>
      </c>
      <c r="H121" s="4">
        <f t="shared" si="419"/>
        <v>-0.39702830330556116</v>
      </c>
      <c r="I121" s="4">
        <f t="shared" si="420"/>
        <v>-0.32726407235511129</v>
      </c>
      <c r="J121" s="4">
        <f t="shared" si="421"/>
        <v>-5.9962823049713159E-3</v>
      </c>
      <c r="K121" s="4">
        <f t="shared" si="422"/>
        <v>9.622902507968896E-2</v>
      </c>
      <c r="L121" s="4">
        <f t="shared" si="423"/>
        <v>0.26370201672110455</v>
      </c>
      <c r="M121" s="4">
        <f t="shared" si="424"/>
        <v>0.13402829486224932</v>
      </c>
      <c r="N121" s="4">
        <f t="shared" si="425"/>
        <v>3.5783509765916072E-2</v>
      </c>
      <c r="O121" s="4">
        <f t="shared" si="426"/>
        <v>-0.12723775706465515</v>
      </c>
      <c r="P121" s="4">
        <f t="shared" si="427"/>
        <v>-0.38975994330764452</v>
      </c>
      <c r="Q121" s="4">
        <f t="shared" si="428"/>
        <v>-0.32202788938785137</v>
      </c>
      <c r="R121" s="4">
        <f t="shared" si="429"/>
        <v>-0.25362746254571189</v>
      </c>
      <c r="S121" s="4">
        <f t="shared" si="430"/>
        <v>-0.18246564054268777</v>
      </c>
      <c r="T121" s="4">
        <f t="shared" si="431"/>
        <v>-4.983145244027494E-2</v>
      </c>
      <c r="U121" s="4">
        <f t="shared" si="432"/>
        <v>-7.7994107111907393E-2</v>
      </c>
      <c r="V121" s="4">
        <f t="shared" si="433"/>
        <v>-8.792239383370452E-3</v>
      </c>
      <c r="W121" s="4">
        <f t="shared" si="434"/>
        <v>6.1256636135581147E-2</v>
      </c>
      <c r="X121" s="4">
        <f t="shared" si="435"/>
        <v>7.547388893726989E-2</v>
      </c>
      <c r="Y121" s="4">
        <f t="shared" si="436"/>
        <v>9.8243180767452837E-2</v>
      </c>
      <c r="Z121" s="4">
        <f t="shared" si="437"/>
        <v>-5.7278689463585365E-2</v>
      </c>
      <c r="AA121" s="4">
        <f t="shared" si="438"/>
        <v>2.5571814178150187E-2</v>
      </c>
      <c r="AB121" s="4">
        <f t="shared" si="439"/>
        <v>9.6527836924736349E-2</v>
      </c>
      <c r="AC121" s="4">
        <f t="shared" si="440"/>
        <v>0.18113378428098345</v>
      </c>
      <c r="AD121" s="4">
        <f t="shared" si="441"/>
        <v>0.43909671532846722</v>
      </c>
      <c r="AE121" s="4">
        <f t="shared" si="442"/>
        <v>0.52319594801435998</v>
      </c>
      <c r="AF121" s="4">
        <f t="shared" si="443"/>
        <v>0.49964114172141649</v>
      </c>
      <c r="AG121" s="4">
        <f t="shared" si="444"/>
        <v>0.48259126973307553</v>
      </c>
      <c r="AH121" s="4">
        <f t="shared" si="445"/>
        <v>0.52580749007404237</v>
      </c>
      <c r="AI121" s="4">
        <f t="shared" si="446"/>
        <v>0.32885140690057479</v>
      </c>
      <c r="AJ121" s="4">
        <f t="shared" si="447"/>
        <v>0.42377287853577267</v>
      </c>
      <c r="AK121" s="4">
        <f t="shared" si="448"/>
        <v>0.48840676571898534</v>
      </c>
      <c r="AL121" s="4">
        <f t="shared" si="449"/>
        <v>0.44818069024890556</v>
      </c>
      <c r="AM121" s="4">
        <f t="shared" si="450"/>
        <v>0.49221496735308923</v>
      </c>
      <c r="AN121" s="4">
        <f t="shared" si="451"/>
        <v>0.47545936308256231</v>
      </c>
      <c r="AO121" s="4">
        <f t="shared" si="452"/>
        <v>0.48356611600677518</v>
      </c>
      <c r="AP121" s="4">
        <f t="shared" si="453"/>
        <v>0.42131411036968469</v>
      </c>
      <c r="AQ121" s="4">
        <f t="shared" si="454"/>
        <v>0.48799436742819707</v>
      </c>
      <c r="AR121" s="4">
        <f t="shared" si="455"/>
        <v>0.43523466402301875</v>
      </c>
      <c r="AS121" s="4">
        <f t="shared" si="456"/>
        <v>0.30451984174559449</v>
      </c>
      <c r="AT121" s="4">
        <f t="shared" si="457"/>
        <v>0.3118899100042849</v>
      </c>
      <c r="AU121" s="4">
        <f t="shared" si="458"/>
        <v>0.18502265341461691</v>
      </c>
      <c r="AV121" s="4">
        <f t="shared" si="459"/>
        <v>-7.0731362286037311E-2</v>
      </c>
      <c r="AW121" s="4">
        <f t="shared" si="460"/>
        <v>-0.18307710362633545</v>
      </c>
      <c r="AX121" s="4">
        <f t="shared" si="461"/>
        <v>-0.53685635591242153</v>
      </c>
      <c r="AY121" s="4">
        <f t="shared" si="462"/>
        <v>-0.55657319994363852</v>
      </c>
      <c r="AZ121" s="4">
        <f t="shared" si="463"/>
        <v>-0.50109910889450904</v>
      </c>
      <c r="BA121" s="4">
        <f t="shared" si="464"/>
        <v>-0.39399221566895132</v>
      </c>
      <c r="BB121" s="4">
        <f t="shared" si="465"/>
        <v>-0.20634072923241323</v>
      </c>
      <c r="BC121" s="4">
        <f t="shared" si="466"/>
        <v>-0.25560989996804817</v>
      </c>
      <c r="BD121" s="4">
        <f t="shared" si="467"/>
        <v>-0.1334816462736384</v>
      </c>
      <c r="BE121" s="4">
        <f t="shared" si="468"/>
        <v>-0.13554476673977836</v>
      </c>
      <c r="BF121" s="4">
        <f t="shared" si="469"/>
        <v>0</v>
      </c>
      <c r="BG121" s="4">
        <f t="shared" si="470"/>
        <v>0.13640534708960592</v>
      </c>
      <c r="BH121" s="4">
        <f t="shared" si="471"/>
        <v>0.14186162269786065</v>
      </c>
      <c r="BI121" s="4">
        <f t="shared" si="472"/>
        <v>0.16430171769977631</v>
      </c>
      <c r="BJ121" s="4">
        <f t="shared" si="473"/>
        <v>0.23590762354109823</v>
      </c>
      <c r="BK121" s="4">
        <f t="shared" si="474"/>
        <v>0.2384441519087947</v>
      </c>
      <c r="BL121" s="4">
        <f t="shared" si="475"/>
        <v>0.35855588526211618</v>
      </c>
      <c r="BM121" s="4">
        <f t="shared" si="476"/>
        <v>0.51520978159049502</v>
      </c>
      <c r="BN121" s="4">
        <f t="shared" si="477"/>
        <v>0.56053262838400253</v>
      </c>
      <c r="BO121" s="4">
        <f t="shared" si="478"/>
        <v>0.66780404582013231</v>
      </c>
      <c r="BP121" s="4">
        <f t="shared" si="479"/>
        <v>0.71014492753623137</v>
      </c>
      <c r="BQ121" s="4">
        <f t="shared" si="480"/>
        <v>0.59505242699810401</v>
      </c>
      <c r="BR121" s="4">
        <f t="shared" si="481"/>
        <v>0.47451836386067997</v>
      </c>
      <c r="BS121" s="4">
        <f t="shared" si="482"/>
        <v>0.55111990390729604</v>
      </c>
      <c r="BT121" s="4">
        <f t="shared" si="483"/>
        <v>0.61716850570413562</v>
      </c>
      <c r="BU121" s="4">
        <f t="shared" si="484"/>
        <v>0.6013466449965168</v>
      </c>
      <c r="BV121" s="4">
        <f t="shared" si="485"/>
        <v>0.53562358590755965</v>
      </c>
      <c r="BW121" s="4">
        <f t="shared" si="486"/>
        <v>0.23296713336226493</v>
      </c>
      <c r="BX121" s="4">
        <f t="shared" si="487"/>
        <v>-0.11112119013062612</v>
      </c>
      <c r="BY121" s="4">
        <f t="shared" si="488"/>
        <v>-0.28375182974890278</v>
      </c>
      <c r="BZ121" s="4">
        <f t="shared" si="489"/>
        <v>-0.66929310113265006</v>
      </c>
      <c r="CA121" s="4">
        <f t="shared" si="490"/>
        <v>-1.1654804270462624</v>
      </c>
      <c r="CB121" s="4">
        <f t="shared" si="491"/>
        <v>-1.4644677394226699</v>
      </c>
      <c r="CC121" s="4">
        <f t="shared" si="492"/>
        <v>-1.6406180623390456</v>
      </c>
      <c r="CD121" s="4">
        <f t="shared" si="493"/>
        <v>-1.510697001221222</v>
      </c>
      <c r="CE121" s="4">
        <f t="shared" si="494"/>
        <v>-1.1025611576892154</v>
      </c>
      <c r="CF121" s="4">
        <f t="shared" si="495"/>
        <v>-0.7821675200826792</v>
      </c>
      <c r="CG121" s="4">
        <f t="shared" si="496"/>
        <v>-0.49381543648061543</v>
      </c>
      <c r="CH121" s="4">
        <f t="shared" si="497"/>
        <v>-0.29643796318431698</v>
      </c>
      <c r="CI121" s="4">
        <f t="shared" si="498"/>
        <v>-0.26889465091712311</v>
      </c>
      <c r="CJ121" s="4">
        <f t="shared" si="499"/>
        <v>-0.17691498517739324</v>
      </c>
      <c r="CK121" s="4">
        <f t="shared" si="500"/>
        <v>-0.12880450338708163</v>
      </c>
      <c r="CL121" s="4">
        <f t="shared" si="501"/>
        <v>-9.0126414154591203E-2</v>
      </c>
      <c r="CM121" s="4">
        <f t="shared" si="502"/>
        <v>4.9651259014068111E-2</v>
      </c>
      <c r="CN121" s="4">
        <f t="shared" si="503"/>
        <v>0.17149435008339811</v>
      </c>
      <c r="CO121" s="4">
        <f t="shared" si="504"/>
        <v>0.22662492406896972</v>
      </c>
      <c r="CP121" s="4">
        <f t="shared" si="505"/>
        <v>0.35777344113000653</v>
      </c>
      <c r="CQ121" s="4">
        <f t="shared" si="506"/>
        <v>0.43641905465629116</v>
      </c>
      <c r="CR121" s="4">
        <f t="shared" si="507"/>
        <v>0.38904272604526613</v>
      </c>
      <c r="CS121" s="4">
        <f t="shared" si="508"/>
        <v>0.4420443411488591</v>
      </c>
      <c r="CT121" s="4">
        <f t="shared" si="509"/>
        <v>0.36115750981896905</v>
      </c>
      <c r="CU121" s="4">
        <f t="shared" si="510"/>
        <v>0.34075369336651207</v>
      </c>
      <c r="CV121" s="4">
        <f t="shared" si="511"/>
        <v>0.33646025980970995</v>
      </c>
      <c r="CW121" s="4">
        <f t="shared" si="512"/>
        <v>0.40077054225804443</v>
      </c>
      <c r="CX121" s="4">
        <f t="shared" si="513"/>
        <v>0.54872695346795519</v>
      </c>
      <c r="CY121" s="4">
        <f t="shared" si="514"/>
        <v>0.62362355814308568</v>
      </c>
      <c r="CZ121" s="4">
        <f t="shared" si="515"/>
        <v>0.64788242455865874</v>
      </c>
      <c r="DA121" s="4">
        <f t="shared" si="516"/>
        <v>0.49023823858260918</v>
      </c>
      <c r="DB121" s="4">
        <f t="shared" si="517"/>
        <v>0.38016317115885723</v>
      </c>
      <c r="DC121" s="4">
        <f t="shared" si="518"/>
        <v>0.3709513311853489</v>
      </c>
      <c r="DD121" s="4">
        <f t="shared" si="519"/>
        <v>0.38065995078760795</v>
      </c>
      <c r="DE121" s="4">
        <f t="shared" si="520"/>
        <v>0.42498229240448332</v>
      </c>
      <c r="DF121" s="4">
        <f t="shared" si="521"/>
        <v>0.39507705036715185</v>
      </c>
      <c r="DG121" s="4">
        <f t="shared" si="522"/>
        <v>0.33440013129821067</v>
      </c>
      <c r="DH121" s="4">
        <f t="shared" si="523"/>
        <v>0.28244569524312724</v>
      </c>
      <c r="DI121" s="4">
        <f t="shared" si="524"/>
        <v>0.22009530732574051</v>
      </c>
      <c r="DJ121" s="4">
        <f t="shared" si="525"/>
        <v>0.22697143775358569</v>
      </c>
      <c r="DK121" s="4">
        <f t="shared" si="526"/>
        <v>0.27954713364349659</v>
      </c>
      <c r="DL121" s="4">
        <f t="shared" si="527"/>
        <v>0.29511963238789218</v>
      </c>
      <c r="DM121" s="4">
        <f t="shared" si="528"/>
        <v>0.33351752447110727</v>
      </c>
      <c r="DN121" s="4">
        <f t="shared" si="529"/>
        <v>0.33959523388885599</v>
      </c>
      <c r="DO121" s="4">
        <f t="shared" si="530"/>
        <v>0.12080824613705878</v>
      </c>
      <c r="DP121" s="4">
        <f t="shared" si="531"/>
        <v>0.13974884027872295</v>
      </c>
      <c r="DQ121" s="4">
        <f t="shared" si="532"/>
        <v>8.8868281751091807E-2</v>
      </c>
      <c r="DR121" s="4">
        <f t="shared" si="533"/>
        <v>2.1093809925596257E-2</v>
      </c>
      <c r="DS121" s="4">
        <f t="shared" si="534"/>
        <v>0.13187569282519865</v>
      </c>
      <c r="DT121" s="4">
        <f t="shared" si="535"/>
        <v>-0.66554162953412122</v>
      </c>
      <c r="DU121" s="4">
        <f t="shared" si="536"/>
        <v>-0.22948722771904742</v>
      </c>
      <c r="DV121" s="4">
        <f t="shared" si="537"/>
        <v>-9.7403813733936764E-2</v>
      </c>
      <c r="DW121" s="4">
        <f t="shared" si="538"/>
        <v>-0.10470421060504144</v>
      </c>
      <c r="DX121" s="4">
        <f t="shared" si="539"/>
        <v>0.74178660990875278</v>
      </c>
      <c r="DY121" s="4">
        <f t="shared" si="540"/>
        <v>0.25719009614010779</v>
      </c>
      <c r="DZ121" s="4">
        <f t="shared" si="541"/>
        <v>0.16786667745328124</v>
      </c>
      <c r="EA121" s="4">
        <f t="shared" si="542"/>
        <v>4.25402613187498E-2</v>
      </c>
      <c r="EB121" s="4">
        <f t="shared" si="543"/>
        <v>5.3933122927568071E-2</v>
      </c>
      <c r="EC121" s="4">
        <f t="shared" si="544"/>
        <v>0.1447517702750295</v>
      </c>
      <c r="ED121" s="4">
        <f t="shared" si="545"/>
        <v>8.8268027785238581E-2</v>
      </c>
      <c r="EE121" s="4">
        <f t="shared" si="546"/>
        <v>0.15301926129951607</v>
      </c>
      <c r="EF121" s="4">
        <f t="shared" si="547"/>
        <v>5.6900083453468933E-3</v>
      </c>
      <c r="EG121" s="4">
        <f t="shared" si="548"/>
        <v>-0.20985572418962098</v>
      </c>
      <c r="EH121" s="4">
        <f t="shared" si="549"/>
        <v>-0.3095104108047268</v>
      </c>
      <c r="EI121" s="4">
        <f t="shared" si="550"/>
        <v>-0.32789342526840498</v>
      </c>
      <c r="EJ121" s="4">
        <f t="shared" si="551"/>
        <v>-0.28808200983968624</v>
      </c>
      <c r="EK121" s="4">
        <f t="shared" si="552"/>
        <v>-0.21760744367531454</v>
      </c>
      <c r="EL121" s="4">
        <f t="shared" si="553"/>
        <v>-0.21178896073470205</v>
      </c>
      <c r="EM121" s="4">
        <f t="shared" si="554"/>
        <v>-0.32619433726630426</v>
      </c>
      <c r="EN121" s="10">
        <f t="shared" si="555"/>
        <v>-0.39098062504639503</v>
      </c>
      <c r="EO121" s="10">
        <f t="shared" si="556"/>
        <v>-0.39116491734695774</v>
      </c>
      <c r="EP121" s="10">
        <f t="shared" si="557"/>
        <v>-0.33186737192306898</v>
      </c>
      <c r="EQ121" s="10">
        <f t="shared" si="558"/>
        <v>-0.18008245542195692</v>
      </c>
      <c r="ER121" s="10">
        <f t="shared" si="559"/>
        <v>-7.2849394219934638E-2</v>
      </c>
      <c r="ES121" s="10">
        <f t="shared" si="560"/>
        <v>-2.1444855726852296E-2</v>
      </c>
      <c r="ET121" s="10">
        <f t="shared" si="561"/>
        <v>3.105437495509324E-2</v>
      </c>
      <c r="EU121" s="10">
        <f t="shared" si="562"/>
        <v>7.4663032292159121E-2</v>
      </c>
      <c r="EV121" s="10">
        <f t="shared" si="563"/>
        <v>9.3480651195920667E-2</v>
      </c>
      <c r="EW121" s="10">
        <f t="shared" si="564"/>
        <v>0.11505302298430369</v>
      </c>
      <c r="EX121" s="10">
        <f t="shared" si="565"/>
        <v>0.12873806799340712</v>
      </c>
      <c r="EY121" s="10">
        <f t="shared" si="566"/>
        <v>0.13701772092321826</v>
      </c>
      <c r="EZ121" s="10">
        <f t="shared" si="567"/>
        <v>0.14365157263222822</v>
      </c>
      <c r="FA121" s="10">
        <f t="shared" si="568"/>
        <v>0.14617398772722601</v>
      </c>
      <c r="FB121" s="10">
        <f t="shared" si="569"/>
        <v>0.14631699123981914</v>
      </c>
      <c r="FC121" s="10">
        <f t="shared" si="570"/>
        <v>0.14191518689516838</v>
      </c>
      <c r="FD121" s="10">
        <f t="shared" si="571"/>
        <v>0.13950109566835747</v>
      </c>
      <c r="FE121" s="10">
        <f t="shared" si="572"/>
        <v>0.13168987377242491</v>
      </c>
      <c r="FF121" s="10">
        <f t="shared" si="573"/>
        <v>0.12468654047497761</v>
      </c>
      <c r="FG121" s="10">
        <f t="shared" si="574"/>
        <v>0.11834395620308581</v>
      </c>
      <c r="FH121" s="10">
        <f t="shared" si="575"/>
        <v>0.11057210066370006</v>
      </c>
      <c r="FI121" s="10">
        <f t="shared" si="576"/>
        <v>0.10563330784810733</v>
      </c>
      <c r="FJ121" s="10">
        <f t="shared" si="577"/>
        <v>9.5429620387684114E-2</v>
      </c>
    </row>
    <row r="122" spans="2:166" x14ac:dyDescent="0.2">
      <c r="B122" t="str">
        <f t="shared" si="578"/>
        <v xml:space="preserve">   Manufacturing</v>
      </c>
      <c r="C122" s="4"/>
      <c r="D122" s="4"/>
      <c r="E122" s="4"/>
      <c r="F122" s="4"/>
      <c r="G122" s="4">
        <f t="shared" si="418"/>
        <v>-0.43715846994535823</v>
      </c>
      <c r="H122" s="4">
        <f t="shared" si="419"/>
        <v>-0.37296598189310493</v>
      </c>
      <c r="I122" s="4">
        <f t="shared" si="420"/>
        <v>-0.35701535166012216</v>
      </c>
      <c r="J122" s="4">
        <f t="shared" si="421"/>
        <v>-0.2938178329435745</v>
      </c>
      <c r="K122" s="4">
        <f t="shared" si="422"/>
        <v>-0.16539363685571506</v>
      </c>
      <c r="L122" s="4">
        <f t="shared" si="423"/>
        <v>-0.19477989871445153</v>
      </c>
      <c r="M122" s="4">
        <f t="shared" si="424"/>
        <v>-0.47654504839910727</v>
      </c>
      <c r="N122" s="4">
        <f t="shared" si="425"/>
        <v>-0.58446399284329953</v>
      </c>
      <c r="O122" s="4">
        <f t="shared" si="426"/>
        <v>-0.85515608817872335</v>
      </c>
      <c r="P122" s="4">
        <f t="shared" si="427"/>
        <v>-0.94782531667995262</v>
      </c>
      <c r="Q122" s="4">
        <f t="shared" si="428"/>
        <v>-0.68837154337035955</v>
      </c>
      <c r="R122" s="4">
        <f t="shared" si="429"/>
        <v>-1.123628642208327</v>
      </c>
      <c r="S122" s="4">
        <f t="shared" si="430"/>
        <v>-1.0653639012331149</v>
      </c>
      <c r="T122" s="4">
        <f t="shared" si="431"/>
        <v>-0.97317895353949568</v>
      </c>
      <c r="U122" s="4">
        <f t="shared" si="432"/>
        <v>-1.1092495233693456</v>
      </c>
      <c r="V122" s="4">
        <f t="shared" si="433"/>
        <v>-0.44254271562967107</v>
      </c>
      <c r="W122" s="4">
        <f t="shared" si="434"/>
        <v>7.5841549501195316E-2</v>
      </c>
      <c r="X122" s="4">
        <f t="shared" si="435"/>
        <v>-3.4834102586432561E-2</v>
      </c>
      <c r="Y122" s="4">
        <f t="shared" si="436"/>
        <v>-0.39875173370319017</v>
      </c>
      <c r="Z122" s="4">
        <f t="shared" si="437"/>
        <v>-1.7183606839075518</v>
      </c>
      <c r="AA122" s="4">
        <f t="shared" si="438"/>
        <v>-0.51427759624946656</v>
      </c>
      <c r="AB122" s="4">
        <f t="shared" si="439"/>
        <v>-1.1356216108795159E-2</v>
      </c>
      <c r="AC122" s="4">
        <f t="shared" si="440"/>
        <v>0.74434664477966905</v>
      </c>
      <c r="AD122" s="4">
        <f t="shared" si="441"/>
        <v>2.6345802919707983</v>
      </c>
      <c r="AE122" s="4">
        <f t="shared" si="442"/>
        <v>1.6669913450032012</v>
      </c>
      <c r="AF122" s="4">
        <f t="shared" si="443"/>
        <v>1.8274167724838475</v>
      </c>
      <c r="AG122" s="4">
        <f t="shared" si="444"/>
        <v>1.9385445919786195</v>
      </c>
      <c r="AH122" s="4">
        <f t="shared" si="445"/>
        <v>1.9100761884322397</v>
      </c>
      <c r="AI122" s="4">
        <f t="shared" si="446"/>
        <v>1.4692232211525689</v>
      </c>
      <c r="AJ122" s="4">
        <f t="shared" si="447"/>
        <v>1.1595257903494181</v>
      </c>
      <c r="AK122" s="4">
        <f t="shared" si="448"/>
        <v>0.66834610045756482</v>
      </c>
      <c r="AL122" s="4">
        <f t="shared" si="449"/>
        <v>-5.0641885903844001E-3</v>
      </c>
      <c r="AM122" s="4">
        <f t="shared" si="450"/>
        <v>-0.53741838272225195</v>
      </c>
      <c r="AN122" s="4">
        <f t="shared" si="451"/>
        <v>-1.0351146550443244</v>
      </c>
      <c r="AO122" s="4">
        <f t="shared" si="452"/>
        <v>-1.4065146419892505</v>
      </c>
      <c r="AP122" s="4">
        <f t="shared" si="453"/>
        <v>-1.4368515902781176</v>
      </c>
      <c r="AQ122" s="4">
        <f t="shared" si="454"/>
        <v>-1.5125397557600306</v>
      </c>
      <c r="AR122" s="4">
        <f t="shared" si="455"/>
        <v>-1.0856686897018619</v>
      </c>
      <c r="AS122" s="4">
        <f t="shared" si="456"/>
        <v>-0.82004555808655888</v>
      </c>
      <c r="AT122" s="4">
        <f t="shared" si="457"/>
        <v>-0.6833007952002268</v>
      </c>
      <c r="AU122" s="4">
        <f t="shared" si="458"/>
        <v>-0.32497568612567124</v>
      </c>
      <c r="AV122" s="4">
        <f t="shared" si="459"/>
        <v>-0.48097326354505854</v>
      </c>
      <c r="AW122" s="4">
        <f t="shared" si="460"/>
        <v>-0.44830418964910518</v>
      </c>
      <c r="AX122" s="4">
        <f t="shared" si="461"/>
        <v>-0.72825731758554479</v>
      </c>
      <c r="AY122" s="4">
        <f t="shared" si="462"/>
        <v>-1.1577661922878235</v>
      </c>
      <c r="AZ122" s="4">
        <f t="shared" si="463"/>
        <v>-1.3567494740823018</v>
      </c>
      <c r="BA122" s="4">
        <f t="shared" si="464"/>
        <v>-1.5759688626758019</v>
      </c>
      <c r="BB122" s="4">
        <f t="shared" si="465"/>
        <v>-1.4905083264553112</v>
      </c>
      <c r="BC122" s="4">
        <f t="shared" si="466"/>
        <v>-1.2215203873473104</v>
      </c>
      <c r="BD122" s="4">
        <f t="shared" si="467"/>
        <v>-1.1988629341243344</v>
      </c>
      <c r="BE122" s="4">
        <f t="shared" si="468"/>
        <v>-1.0621780811789938</v>
      </c>
      <c r="BF122" s="4">
        <f t="shared" si="469"/>
        <v>-0.91228243670886167</v>
      </c>
      <c r="BG122" s="4">
        <f t="shared" si="470"/>
        <v>-0.63738498549143052</v>
      </c>
      <c r="BH122" s="4">
        <f t="shared" si="471"/>
        <v>-0.3832752613240431</v>
      </c>
      <c r="BI122" s="4">
        <f t="shared" si="472"/>
        <v>-0.15683345780433156</v>
      </c>
      <c r="BJ122" s="4">
        <f t="shared" si="473"/>
        <v>0.12167866898435718</v>
      </c>
      <c r="BK122" s="4">
        <f t="shared" si="474"/>
        <v>0.32040932912744163</v>
      </c>
      <c r="BL122" s="4">
        <f t="shared" si="475"/>
        <v>0.52917903066271066</v>
      </c>
      <c r="BM122" s="4">
        <f t="shared" si="476"/>
        <v>0.31553517724202479</v>
      </c>
      <c r="BN122" s="4">
        <f t="shared" si="477"/>
        <v>0.65844225779605403</v>
      </c>
      <c r="BO122" s="4">
        <f t="shared" si="478"/>
        <v>0.71654886668291684</v>
      </c>
      <c r="BP122" s="4">
        <f t="shared" si="479"/>
        <v>0.59661835748792302</v>
      </c>
      <c r="BQ122" s="4">
        <f t="shared" si="480"/>
        <v>0.83979173165054999</v>
      </c>
      <c r="BR122" s="4">
        <f t="shared" si="481"/>
        <v>0.50061687387301945</v>
      </c>
      <c r="BS122" s="4">
        <f t="shared" si="482"/>
        <v>0.43806966720836599</v>
      </c>
      <c r="BT122" s="4">
        <f t="shared" si="483"/>
        <v>0.40443239199550995</v>
      </c>
      <c r="BU122" s="4">
        <f t="shared" si="484"/>
        <v>0.46900394706292153</v>
      </c>
      <c r="BV122" s="4">
        <f t="shared" si="485"/>
        <v>0.42942235766726894</v>
      </c>
      <c r="BW122" s="4">
        <f t="shared" si="486"/>
        <v>0.38599456410022154</v>
      </c>
      <c r="BX122" s="4">
        <f t="shared" si="487"/>
        <v>0.29254354136429589</v>
      </c>
      <c r="BY122" s="4">
        <f t="shared" si="488"/>
        <v>0.11710392973764222</v>
      </c>
      <c r="BZ122" s="4">
        <f t="shared" si="489"/>
        <v>-0.63571652415275348</v>
      </c>
      <c r="CA122" s="4">
        <f t="shared" si="490"/>
        <v>-0.54715302491103357</v>
      </c>
      <c r="CB122" s="4">
        <f t="shared" si="491"/>
        <v>-0.90138211924951583</v>
      </c>
      <c r="CC122" s="4">
        <f t="shared" si="492"/>
        <v>-1.1078057010922666</v>
      </c>
      <c r="CD122" s="4">
        <f t="shared" si="493"/>
        <v>-0.59930345108326744</v>
      </c>
      <c r="CE122" s="4">
        <f t="shared" si="494"/>
        <v>-0.81543585620764958</v>
      </c>
      <c r="CF122" s="4">
        <f t="shared" si="495"/>
        <v>-0.44628176821534343</v>
      </c>
      <c r="CG122" s="4">
        <f t="shared" si="496"/>
        <v>-0.19230312670639244</v>
      </c>
      <c r="CH122" s="4">
        <f t="shared" si="497"/>
        <v>6.4546975854651342E-2</v>
      </c>
      <c r="CI122" s="4">
        <f t="shared" si="498"/>
        <v>0.26889465091712333</v>
      </c>
      <c r="CJ122" s="4">
        <f t="shared" si="499"/>
        <v>0.490102323802239</v>
      </c>
      <c r="CK122" s="4">
        <f t="shared" si="500"/>
        <v>0.68934261997900814</v>
      </c>
      <c r="CL122" s="4">
        <f t="shared" si="501"/>
        <v>0.77793325901857047</v>
      </c>
      <c r="CM122" s="4">
        <f t="shared" si="502"/>
        <v>0.74004019387634379</v>
      </c>
      <c r="CN122" s="4">
        <f t="shared" si="503"/>
        <v>0.66248502360983885</v>
      </c>
      <c r="CO122" s="4">
        <f t="shared" si="504"/>
        <v>0.58174851642446779</v>
      </c>
      <c r="CP122" s="4">
        <f t="shared" si="505"/>
        <v>0.4855496701050076</v>
      </c>
      <c r="CQ122" s="4">
        <f t="shared" si="506"/>
        <v>0.42718267254716158</v>
      </c>
      <c r="CR122" s="4">
        <f t="shared" si="507"/>
        <v>0.29292628784584818</v>
      </c>
      <c r="CS122" s="4">
        <f t="shared" si="508"/>
        <v>0.13671474468521475</v>
      </c>
      <c r="CT122" s="4">
        <f t="shared" si="509"/>
        <v>3.3858516545529661E-2</v>
      </c>
      <c r="CU122" s="4">
        <f t="shared" si="510"/>
        <v>-6.2770417199094555E-2</v>
      </c>
      <c r="CV122" s="4">
        <f t="shared" si="511"/>
        <v>-5.57053410280978E-2</v>
      </c>
      <c r="CW122" s="4">
        <f t="shared" si="512"/>
        <v>2.2142018909287616E-3</v>
      </c>
      <c r="CX122" s="4">
        <f t="shared" si="513"/>
        <v>1.5364354697102242E-2</v>
      </c>
      <c r="CY122" s="4">
        <f t="shared" si="514"/>
        <v>8.940058001352072E-2</v>
      </c>
      <c r="CZ122" s="4">
        <f t="shared" si="515"/>
        <v>5.0004348204191841E-2</v>
      </c>
      <c r="DA122" s="4">
        <f t="shared" si="516"/>
        <v>7.3105702244773738E-2</v>
      </c>
      <c r="DB122" s="4">
        <f t="shared" si="517"/>
        <v>3.203622228866769E-2</v>
      </c>
      <c r="DC122" s="4">
        <f t="shared" si="518"/>
        <v>-3.6035272172290404E-2</v>
      </c>
      <c r="DD122" s="4">
        <f t="shared" si="519"/>
        <v>-4.4164966665965234E-2</v>
      </c>
      <c r="DE122" s="4">
        <f t="shared" si="520"/>
        <v>-0.21874088579642492</v>
      </c>
      <c r="DF122" s="4">
        <f t="shared" si="521"/>
        <v>-0.33715999586306789</v>
      </c>
      <c r="DG122" s="4">
        <f t="shared" si="522"/>
        <v>-0.40415230592483126</v>
      </c>
      <c r="DH122" s="4">
        <f t="shared" si="523"/>
        <v>-0.42874850141222809</v>
      </c>
      <c r="DI122" s="4">
        <f t="shared" si="524"/>
        <v>-0.48461352071722813</v>
      </c>
      <c r="DJ122" s="4">
        <f t="shared" si="525"/>
        <v>-0.36958181014743019</v>
      </c>
      <c r="DK122" s="4">
        <f t="shared" si="526"/>
        <v>-0.24959565503883663</v>
      </c>
      <c r="DL122" s="4">
        <f t="shared" si="527"/>
        <v>-0.14458881318333069</v>
      </c>
      <c r="DM122" s="4">
        <f t="shared" si="528"/>
        <v>7.893905904641671E-2</v>
      </c>
      <c r="DN122" s="4">
        <f t="shared" si="529"/>
        <v>0.27089099581885701</v>
      </c>
      <c r="DO122" s="4">
        <f t="shared" si="530"/>
        <v>0.36047621831219195</v>
      </c>
      <c r="DP122" s="4">
        <f t="shared" si="531"/>
        <v>0.37072261796160844</v>
      </c>
      <c r="DQ122" s="4">
        <f t="shared" si="532"/>
        <v>0.31103898612881992</v>
      </c>
      <c r="DR122" s="4">
        <f t="shared" si="533"/>
        <v>0.15724476489990016</v>
      </c>
      <c r="DS122" s="4">
        <f t="shared" si="534"/>
        <v>1.9112419250017368E-3</v>
      </c>
      <c r="DT122" s="4">
        <f t="shared" si="535"/>
        <v>-0.78499781945050173</v>
      </c>
      <c r="DU122" s="4">
        <f t="shared" si="536"/>
        <v>-1.1305067529438333</v>
      </c>
      <c r="DV122" s="4">
        <f t="shared" si="537"/>
        <v>-1.3636533922751279</v>
      </c>
      <c r="DW122" s="4">
        <f t="shared" si="538"/>
        <v>-1.4602497943310146</v>
      </c>
      <c r="DX122" s="4">
        <f t="shared" si="539"/>
        <v>-0.92934061070954366</v>
      </c>
      <c r="DY122" s="4">
        <f t="shared" si="540"/>
        <v>-0.53070972219387202</v>
      </c>
      <c r="DZ122" s="4">
        <f t="shared" si="541"/>
        <v>-0.15168675673489246</v>
      </c>
      <c r="EA122" s="4">
        <f t="shared" si="542"/>
        <v>8.9131976096424315E-2</v>
      </c>
      <c r="EB122" s="4">
        <f t="shared" si="543"/>
        <v>0.2277176301386267</v>
      </c>
      <c r="EC122" s="4">
        <f t="shared" si="544"/>
        <v>0.35601111067642177</v>
      </c>
      <c r="ED122" s="4">
        <f t="shared" si="545"/>
        <v>0.3127758375868292</v>
      </c>
      <c r="EE122" s="4">
        <f t="shared" si="546"/>
        <v>0.25822000344293383</v>
      </c>
      <c r="EF122" s="4">
        <f t="shared" si="547"/>
        <v>0.2598437144374473</v>
      </c>
      <c r="EG122" s="4">
        <f t="shared" si="548"/>
        <v>0.22671913059771176</v>
      </c>
      <c r="EH122" s="4">
        <f t="shared" si="549"/>
        <v>0.24385668730069487</v>
      </c>
      <c r="EI122" s="4">
        <f t="shared" si="550"/>
        <v>0.29229356766783338</v>
      </c>
      <c r="EJ122" s="4">
        <f t="shared" si="551"/>
        <v>0.28808200983968502</v>
      </c>
      <c r="EK122" s="4">
        <f t="shared" si="552"/>
        <v>0.21197966495957407</v>
      </c>
      <c r="EL122" s="4">
        <f t="shared" si="553"/>
        <v>-0.49854746509230674</v>
      </c>
      <c r="EM122" s="4">
        <f t="shared" si="554"/>
        <v>-0.2348599228317392</v>
      </c>
      <c r="EN122" s="10">
        <f t="shared" si="555"/>
        <v>-0.37870425358176918</v>
      </c>
      <c r="EO122" s="10">
        <f t="shared" si="556"/>
        <v>-0.34409026119472014</v>
      </c>
      <c r="EP122" s="10">
        <f t="shared" si="557"/>
        <v>0.28801188718389481</v>
      </c>
      <c r="EQ122" s="10">
        <f t="shared" si="558"/>
        <v>-3.767821911178966E-2</v>
      </c>
      <c r="ER122" s="10">
        <f t="shared" si="559"/>
        <v>9.4158625148947281E-2</v>
      </c>
      <c r="ES122" s="10">
        <f t="shared" si="560"/>
        <v>8.3509099414185634E-2</v>
      </c>
      <c r="ET122" s="10">
        <f t="shared" si="561"/>
        <v>9.0104140267700097E-2</v>
      </c>
      <c r="EU122" s="10">
        <f t="shared" si="562"/>
        <v>0.10999360275915705</v>
      </c>
      <c r="EV122" s="10">
        <f t="shared" si="563"/>
        <v>0.10905492583453807</v>
      </c>
      <c r="EW122" s="10">
        <f t="shared" si="564"/>
        <v>0.11338722842748956</v>
      </c>
      <c r="EX122" s="10">
        <f t="shared" si="565"/>
        <v>0.12335160744051234</v>
      </c>
      <c r="EY122" s="10">
        <f t="shared" si="566"/>
        <v>0.12899444436158336</v>
      </c>
      <c r="EZ122" s="10">
        <f t="shared" si="567"/>
        <v>0.12876615642507552</v>
      </c>
      <c r="FA122" s="10">
        <f t="shared" si="568"/>
        <v>0.11729726071639489</v>
      </c>
      <c r="FB122" s="10">
        <f t="shared" si="569"/>
        <v>0.1115276527542983</v>
      </c>
      <c r="FC122" s="10">
        <f t="shared" si="570"/>
        <v>9.70961480140098E-2</v>
      </c>
      <c r="FD122" s="10">
        <f t="shared" si="571"/>
        <v>9.4410317566442414E-2</v>
      </c>
      <c r="FE122" s="10">
        <f t="shared" si="572"/>
        <v>9.0365428259110356E-2</v>
      </c>
      <c r="FF122" s="10">
        <f t="shared" si="573"/>
        <v>8.1400524958292308E-2</v>
      </c>
      <c r="FG122" s="10">
        <f t="shared" si="574"/>
        <v>8.1713967074507787E-2</v>
      </c>
      <c r="FH122" s="10">
        <f t="shared" si="575"/>
        <v>7.7106012826056836E-2</v>
      </c>
      <c r="FI122" s="10">
        <f t="shared" si="576"/>
        <v>8.1010824514103991E-2</v>
      </c>
      <c r="FJ122" s="10">
        <f t="shared" si="577"/>
        <v>8.181438158377137E-2</v>
      </c>
    </row>
    <row r="123" spans="2:166" x14ac:dyDescent="0.2">
      <c r="B123" t="str">
        <f t="shared" si="578"/>
        <v xml:space="preserve">      Aerospace</v>
      </c>
      <c r="C123" s="4"/>
      <c r="D123" s="4"/>
      <c r="E123" s="4"/>
      <c r="F123" s="4"/>
      <c r="G123" s="4">
        <f t="shared" si="418"/>
        <v>-0.14875531268973735</v>
      </c>
      <c r="H123" s="4">
        <f t="shared" si="419"/>
        <v>1.8046741059340499E-2</v>
      </c>
      <c r="I123" s="4">
        <f t="shared" si="420"/>
        <v>0.14578126859454793</v>
      </c>
      <c r="J123" s="4">
        <f t="shared" si="421"/>
        <v>0.11093122264196018</v>
      </c>
      <c r="K123" s="4">
        <f t="shared" si="422"/>
        <v>-2.7064413303662823E-2</v>
      </c>
      <c r="L123" s="4">
        <f t="shared" si="423"/>
        <v>-0.20976296784633169</v>
      </c>
      <c r="M123" s="4">
        <f t="shared" si="424"/>
        <v>-0.44676098287416238</v>
      </c>
      <c r="N123" s="4">
        <f t="shared" si="425"/>
        <v>-0.53973460563590137</v>
      </c>
      <c r="O123" s="4">
        <f t="shared" si="426"/>
        <v>-0.65394289096020319</v>
      </c>
      <c r="P123" s="4">
        <f t="shared" si="427"/>
        <v>-0.77656715977204893</v>
      </c>
      <c r="Q123" s="4">
        <f t="shared" si="428"/>
        <v>-0.81245568423540304</v>
      </c>
      <c r="R123" s="4">
        <f t="shared" si="429"/>
        <v>-1.1088828595021838</v>
      </c>
      <c r="S123" s="4">
        <f t="shared" si="430"/>
        <v>-1.2066276229435819</v>
      </c>
      <c r="T123" s="4">
        <f t="shared" si="431"/>
        <v>-1.0904294298695589</v>
      </c>
      <c r="U123" s="4">
        <f t="shared" si="432"/>
        <v>-0.95903865041308167</v>
      </c>
      <c r="V123" s="4">
        <f t="shared" si="433"/>
        <v>-0.50701913777439089</v>
      </c>
      <c r="W123" s="4">
        <f t="shared" si="434"/>
        <v>-0.30920016335102923</v>
      </c>
      <c r="X123" s="4">
        <f t="shared" si="435"/>
        <v>-0.287381346338065</v>
      </c>
      <c r="Y123" s="4">
        <f t="shared" si="436"/>
        <v>-0.81484049930651825</v>
      </c>
      <c r="Z123" s="4">
        <f t="shared" si="437"/>
        <v>-2.1823180685625907</v>
      </c>
      <c r="AA123" s="4">
        <f t="shared" si="438"/>
        <v>-0.76999573803097043</v>
      </c>
      <c r="AB123" s="4">
        <f t="shared" si="439"/>
        <v>-0.43721432018851342</v>
      </c>
      <c r="AC123" s="4">
        <f t="shared" si="440"/>
        <v>0.51226898366965645</v>
      </c>
      <c r="AD123" s="4">
        <f t="shared" si="441"/>
        <v>2.3437499999999987</v>
      </c>
      <c r="AE123" s="4">
        <f t="shared" si="442"/>
        <v>1.4137422425068873</v>
      </c>
      <c r="AF123" s="4">
        <f t="shared" si="443"/>
        <v>1.5072047700546569</v>
      </c>
      <c r="AG123" s="4">
        <f t="shared" si="444"/>
        <v>1.5486544701038814</v>
      </c>
      <c r="AH123" s="4">
        <f t="shared" si="445"/>
        <v>1.421826376220626</v>
      </c>
      <c r="AI123" s="4">
        <f t="shared" si="446"/>
        <v>0.99451030312674071</v>
      </c>
      <c r="AJ123" s="4">
        <f t="shared" si="447"/>
        <v>0.77215058236272893</v>
      </c>
      <c r="AK123" s="4">
        <f t="shared" si="448"/>
        <v>0.35216698370263499</v>
      </c>
      <c r="AL123" s="4">
        <f t="shared" si="449"/>
        <v>-0.108880054693239</v>
      </c>
      <c r="AM123" s="4">
        <f t="shared" si="450"/>
        <v>-0.46207935710698089</v>
      </c>
      <c r="AN123" s="4">
        <f t="shared" si="451"/>
        <v>-0.90386806002674602</v>
      </c>
      <c r="AO123" s="4">
        <f t="shared" si="452"/>
        <v>-1.2297798178649435</v>
      </c>
      <c r="AP123" s="4">
        <f t="shared" si="453"/>
        <v>-1.3223905313915532</v>
      </c>
      <c r="AQ123" s="4">
        <f t="shared" si="454"/>
        <v>-1.5198232537813485</v>
      </c>
      <c r="AR123" s="4">
        <f t="shared" si="455"/>
        <v>-0.93333655729380616</v>
      </c>
      <c r="AS123" s="4">
        <f t="shared" si="456"/>
        <v>-0.64260879990408848</v>
      </c>
      <c r="AT123" s="4">
        <f t="shared" si="457"/>
        <v>-0.39045759725727386</v>
      </c>
      <c r="AU123" s="4">
        <f t="shared" si="458"/>
        <v>0.16841805631330503</v>
      </c>
      <c r="AV123" s="4">
        <f t="shared" si="459"/>
        <v>-7.0731362286042829E-3</v>
      </c>
      <c r="AW123" s="4">
        <f t="shared" si="460"/>
        <v>0.1150099753550046</v>
      </c>
      <c r="AX123" s="4">
        <f t="shared" si="461"/>
        <v>9.3366322767388793E-3</v>
      </c>
      <c r="AY123" s="4">
        <f t="shared" si="462"/>
        <v>-0.46263679488985909</v>
      </c>
      <c r="AZ123" s="4">
        <f t="shared" si="463"/>
        <v>-0.69019311225092772</v>
      </c>
      <c r="BA123" s="4">
        <f t="shared" si="464"/>
        <v>-0.97184746531674571</v>
      </c>
      <c r="BB123" s="4">
        <f t="shared" si="465"/>
        <v>-1.0050007282613982</v>
      </c>
      <c r="BC123" s="4">
        <f t="shared" si="466"/>
        <v>-0.80861208739892376</v>
      </c>
      <c r="BD123" s="4">
        <f t="shared" si="467"/>
        <v>-0.77369917191941617</v>
      </c>
      <c r="BE123" s="4">
        <f t="shared" si="468"/>
        <v>-0.7122261379599284</v>
      </c>
      <c r="BF123" s="4">
        <f t="shared" si="469"/>
        <v>-0.68482990506329078</v>
      </c>
      <c r="BG123" s="4">
        <f t="shared" si="470"/>
        <v>-0.51586022172069124</v>
      </c>
      <c r="BH123" s="4">
        <f t="shared" si="471"/>
        <v>-0.38327526132404099</v>
      </c>
      <c r="BI123" s="4">
        <f t="shared" si="472"/>
        <v>-0.20662185710729394</v>
      </c>
      <c r="BJ123" s="4">
        <f t="shared" si="473"/>
        <v>-7.4497144276134764E-3</v>
      </c>
      <c r="BK123" s="4">
        <f t="shared" si="474"/>
        <v>0.18628449367874647</v>
      </c>
      <c r="BL123" s="4">
        <f t="shared" si="475"/>
        <v>0.33135509396636964</v>
      </c>
      <c r="BM123" s="4">
        <f t="shared" si="476"/>
        <v>0.10600009860474345</v>
      </c>
      <c r="BN123" s="4">
        <f t="shared" si="477"/>
        <v>0.47730944338375697</v>
      </c>
      <c r="BO123" s="4">
        <f t="shared" si="478"/>
        <v>0.48501096758469397</v>
      </c>
      <c r="BP123" s="4">
        <f t="shared" si="479"/>
        <v>0.42995169082125534</v>
      </c>
      <c r="BQ123" s="4">
        <f t="shared" si="480"/>
        <v>0.74621493869520428</v>
      </c>
      <c r="BR123" s="4">
        <f t="shared" si="481"/>
        <v>0.41520356837809619</v>
      </c>
      <c r="BS123" s="4">
        <f t="shared" si="482"/>
        <v>0.41451753456275414</v>
      </c>
      <c r="BT123" s="4">
        <f t="shared" si="483"/>
        <v>0.43014774639985059</v>
      </c>
      <c r="BU123" s="4">
        <f t="shared" si="484"/>
        <v>0.45042953331785429</v>
      </c>
      <c r="BV123" s="4">
        <f t="shared" si="485"/>
        <v>0.43634852472641728</v>
      </c>
      <c r="BW123" s="4">
        <f t="shared" si="486"/>
        <v>0.41568645364639262</v>
      </c>
      <c r="BX123" s="4">
        <f t="shared" si="487"/>
        <v>0.36284470246734385</v>
      </c>
      <c r="BY123" s="4">
        <f t="shared" si="488"/>
        <v>0.29726382164170712</v>
      </c>
      <c r="BZ123" s="4">
        <f t="shared" si="489"/>
        <v>-0.33800420826431571</v>
      </c>
      <c r="CA123" s="4">
        <f t="shared" si="490"/>
        <v>7.1174377224199073E-2</v>
      </c>
      <c r="CB123" s="4">
        <f t="shared" si="491"/>
        <v>-6.8994680732678934E-2</v>
      </c>
      <c r="CC123" s="4">
        <f t="shared" si="492"/>
        <v>-0.21312494449871267</v>
      </c>
      <c r="CD123" s="4">
        <f t="shared" si="493"/>
        <v>0.26912117237324207</v>
      </c>
      <c r="CE123" s="4">
        <f t="shared" si="494"/>
        <v>-0.26645227977489311</v>
      </c>
      <c r="CF123" s="4">
        <f t="shared" si="495"/>
        <v>-0.19260581575609559</v>
      </c>
      <c r="CG123" s="4">
        <f t="shared" si="496"/>
        <v>-0.10683507039244078</v>
      </c>
      <c r="CH123" s="4">
        <f t="shared" si="497"/>
        <v>-4.7812574707146544E-3</v>
      </c>
      <c r="CI123" s="4">
        <f t="shared" si="498"/>
        <v>0.11764140977624069</v>
      </c>
      <c r="CJ123" s="4">
        <f t="shared" si="499"/>
        <v>0.30840585253896946</v>
      </c>
      <c r="CK123" s="4">
        <f t="shared" si="500"/>
        <v>0.50329167064211522</v>
      </c>
      <c r="CL123" s="4">
        <f t="shared" si="501"/>
        <v>0.59293693522757007</v>
      </c>
      <c r="CM123" s="4">
        <f t="shared" si="502"/>
        <v>0.58399337983213084</v>
      </c>
      <c r="CN123" s="4">
        <f t="shared" si="503"/>
        <v>0.52622923861206983</v>
      </c>
      <c r="CO123" s="4">
        <f t="shared" si="504"/>
        <v>0.46726788467828501</v>
      </c>
      <c r="CP123" s="4">
        <f t="shared" si="505"/>
        <v>0.41120713688318922</v>
      </c>
      <c r="CQ123" s="4">
        <f t="shared" si="506"/>
        <v>0.34174613803773085</v>
      </c>
      <c r="CR123" s="4">
        <f t="shared" si="507"/>
        <v>0.21740622926059075</v>
      </c>
      <c r="CS123" s="4">
        <f t="shared" si="508"/>
        <v>3.1900107093217292E-2</v>
      </c>
      <c r="CT123" s="4">
        <f t="shared" si="509"/>
        <v>-0.12414789400027078</v>
      </c>
      <c r="CU123" s="4">
        <f t="shared" si="510"/>
        <v>-0.19279485282578993</v>
      </c>
      <c r="CV123" s="4">
        <f t="shared" si="511"/>
        <v>-0.17602887764878875</v>
      </c>
      <c r="CW123" s="4">
        <f t="shared" si="512"/>
        <v>-0.10849589265549264</v>
      </c>
      <c r="CX123" s="4">
        <f t="shared" si="513"/>
        <v>-6.3652326602282844E-2</v>
      </c>
      <c r="CY123" s="4">
        <f t="shared" si="514"/>
        <v>-3.0527027321689281E-2</v>
      </c>
      <c r="CZ123" s="4">
        <f t="shared" si="515"/>
        <v>-3.043742934168198E-2</v>
      </c>
      <c r="DA123" s="4">
        <f t="shared" si="516"/>
        <v>-5.1604025113958965E-2</v>
      </c>
      <c r="DB123" s="4">
        <f t="shared" si="517"/>
        <v>-6.193669642475768E-2</v>
      </c>
      <c r="DC123" s="4">
        <f t="shared" si="518"/>
        <v>-8.2669153807020154E-2</v>
      </c>
      <c r="DD123" s="4">
        <f t="shared" si="519"/>
        <v>-0.13039180634713746</v>
      </c>
      <c r="DE123" s="4">
        <f t="shared" si="520"/>
        <v>-0.2354068580475813</v>
      </c>
      <c r="DF123" s="4">
        <f t="shared" si="521"/>
        <v>-0.34336539455993359</v>
      </c>
      <c r="DG123" s="4">
        <f t="shared" si="522"/>
        <v>-0.38568849499425578</v>
      </c>
      <c r="DH123" s="4">
        <f t="shared" si="523"/>
        <v>-0.43281246825025871</v>
      </c>
      <c r="DI123" s="4">
        <f t="shared" si="524"/>
        <v>-0.46240206768435438</v>
      </c>
      <c r="DJ123" s="4">
        <f t="shared" si="525"/>
        <v>-0.37159040694171058</v>
      </c>
      <c r="DK123" s="4">
        <f t="shared" si="526"/>
        <v>-0.26756654220163323</v>
      </c>
      <c r="DL123" s="4">
        <f t="shared" si="527"/>
        <v>-0.1287434637933767</v>
      </c>
      <c r="DM123" s="4">
        <f t="shared" si="528"/>
        <v>6.5124723713293281E-2</v>
      </c>
      <c r="DN123" s="4">
        <f t="shared" si="529"/>
        <v>0.22377951828514292</v>
      </c>
      <c r="DO123" s="4">
        <f t="shared" si="530"/>
        <v>0.26889577365990558</v>
      </c>
      <c r="DP123" s="4">
        <f t="shared" si="531"/>
        <v>0.29696628559228355</v>
      </c>
      <c r="DQ123" s="4">
        <f t="shared" si="532"/>
        <v>0.25887716857926635</v>
      </c>
      <c r="DR123" s="4">
        <f t="shared" si="533"/>
        <v>0.14382143131088324</v>
      </c>
      <c r="DS123" s="4">
        <f t="shared" si="534"/>
        <v>8.7917128550131909E-2</v>
      </c>
      <c r="DT123" s="4">
        <f t="shared" si="535"/>
        <v>-0.25976980981816117</v>
      </c>
      <c r="DU123" s="4">
        <f t="shared" si="536"/>
        <v>-0.64895978330386372</v>
      </c>
      <c r="DV123" s="4">
        <f t="shared" si="537"/>
        <v>-0.89536582624658068</v>
      </c>
      <c r="DW123" s="4">
        <f t="shared" si="538"/>
        <v>-1.0433026699573702</v>
      </c>
      <c r="DX123" s="4">
        <f t="shared" si="539"/>
        <v>-0.93777000400396182</v>
      </c>
      <c r="DY123" s="4">
        <f t="shared" si="540"/>
        <v>-0.55112163458594421</v>
      </c>
      <c r="DZ123" s="4">
        <f t="shared" si="541"/>
        <v>-0.19820402880025911</v>
      </c>
      <c r="EA123" s="4">
        <f t="shared" si="542"/>
        <v>2.430872075357015E-2</v>
      </c>
      <c r="EB123" s="4">
        <f t="shared" si="543"/>
        <v>0.17578203028244946</v>
      </c>
      <c r="EC123" s="4">
        <f t="shared" si="544"/>
        <v>0.35014279566527046</v>
      </c>
      <c r="ED123" s="4">
        <f t="shared" si="545"/>
        <v>0.36458533215642636</v>
      </c>
      <c r="EE123" s="4">
        <f t="shared" si="546"/>
        <v>0.3404678563914228</v>
      </c>
      <c r="EF123" s="4">
        <f t="shared" si="547"/>
        <v>0.35088384796297661</v>
      </c>
      <c r="EG123" s="4">
        <f t="shared" si="548"/>
        <v>0.34663668727749714</v>
      </c>
      <c r="EH123" s="4">
        <f t="shared" si="549"/>
        <v>0.35828174826486564</v>
      </c>
      <c r="EI123" s="4">
        <f t="shared" si="550"/>
        <v>0.3803563733113498</v>
      </c>
      <c r="EJ123" s="4">
        <f t="shared" si="551"/>
        <v>0.34794320668949003</v>
      </c>
      <c r="EK123" s="4">
        <f t="shared" si="552"/>
        <v>0.25887782092408135</v>
      </c>
      <c r="EL123" s="4">
        <f t="shared" si="553"/>
        <v>-0.40670977415424991</v>
      </c>
      <c r="EM123" s="4">
        <f t="shared" si="554"/>
        <v>-0.10438218792521829</v>
      </c>
      <c r="EN123" s="10">
        <f t="shared" si="555"/>
        <v>-0.23996251206295094</v>
      </c>
      <c r="EO123" s="10">
        <f t="shared" si="556"/>
        <v>-0.23472519945946974</v>
      </c>
      <c r="EP123" s="10">
        <f t="shared" si="557"/>
        <v>0.35450834532643105</v>
      </c>
      <c r="EQ123" s="10">
        <f t="shared" si="558"/>
        <v>1.3458288352009046E-2</v>
      </c>
      <c r="ER123" s="10">
        <f t="shared" si="559"/>
        <v>0.12398026929266361</v>
      </c>
      <c r="ES123" s="10">
        <f t="shared" si="560"/>
        <v>0.10145814760113445</v>
      </c>
      <c r="ET123" s="10">
        <f t="shared" si="561"/>
        <v>9.3024434558504912E-2</v>
      </c>
      <c r="EU123" s="10">
        <f t="shared" si="562"/>
        <v>9.346201985926092E-2</v>
      </c>
      <c r="EV123" s="10">
        <f t="shared" si="563"/>
        <v>9.054203542896036E-2</v>
      </c>
      <c r="EW123" s="10">
        <f t="shared" si="564"/>
        <v>9.0297495814704934E-2</v>
      </c>
      <c r="EX123" s="10">
        <f t="shared" si="565"/>
        <v>9.6664546405215296E-2</v>
      </c>
      <c r="EY123" s="10">
        <f t="shared" si="566"/>
        <v>9.7184174633872925E-2</v>
      </c>
      <c r="EZ123" s="10">
        <f t="shared" si="567"/>
        <v>9.6029820459659174E-2</v>
      </c>
      <c r="FA123" s="10">
        <f t="shared" si="568"/>
        <v>8.4975177701031579E-2</v>
      </c>
      <c r="FB123" s="10">
        <f t="shared" si="569"/>
        <v>8.0006915932992639E-2</v>
      </c>
      <c r="FC123" s="10">
        <f t="shared" si="570"/>
        <v>6.5009037928644986E-2</v>
      </c>
      <c r="FD123" s="10">
        <f t="shared" si="571"/>
        <v>5.9376219493891227E-2</v>
      </c>
      <c r="FE123" s="10">
        <f t="shared" si="572"/>
        <v>4.8685680333385474E-2</v>
      </c>
      <c r="FF123" s="10">
        <f t="shared" si="573"/>
        <v>3.3387607579309059E-2</v>
      </c>
      <c r="FG123" s="10">
        <f t="shared" si="574"/>
        <v>3.0401615800087371E-2</v>
      </c>
      <c r="FH123" s="10">
        <f t="shared" si="575"/>
        <v>2.3076347390019868E-2</v>
      </c>
      <c r="FI123" s="10">
        <f t="shared" si="576"/>
        <v>2.5848456802543315E-2</v>
      </c>
      <c r="FJ123" s="10">
        <f t="shared" si="577"/>
        <v>2.8570619095118249E-2</v>
      </c>
    </row>
    <row r="124" spans="2:166" x14ac:dyDescent="0.2">
      <c r="B124" t="str">
        <f t="shared" si="578"/>
        <v xml:space="preserve"> Services providing</v>
      </c>
      <c r="C124" s="4"/>
      <c r="D124" s="4"/>
      <c r="E124" s="4"/>
      <c r="F124" s="4"/>
      <c r="G124" s="4">
        <f t="shared" si="418"/>
        <v>1.5482695810564817</v>
      </c>
      <c r="H124" s="4">
        <f t="shared" si="419"/>
        <v>1.142960267091774</v>
      </c>
      <c r="I124" s="4">
        <f t="shared" si="420"/>
        <v>0.57419969058668652</v>
      </c>
      <c r="J124" s="4">
        <f t="shared" si="421"/>
        <v>0.84247766384840783</v>
      </c>
      <c r="K124" s="4">
        <f t="shared" si="422"/>
        <v>1.6960365670295072</v>
      </c>
      <c r="L124" s="4">
        <f t="shared" si="423"/>
        <v>1.4173983398759409</v>
      </c>
      <c r="M124" s="4">
        <f t="shared" si="424"/>
        <v>1.1556217423678308</v>
      </c>
      <c r="N124" s="4">
        <f t="shared" si="425"/>
        <v>1.6609512449679393</v>
      </c>
      <c r="O124" s="4">
        <f t="shared" si="426"/>
        <v>1.5268530847758761</v>
      </c>
      <c r="P124" s="4">
        <f t="shared" si="427"/>
        <v>2.0698615171110704</v>
      </c>
      <c r="Q124" s="4">
        <f t="shared" si="428"/>
        <v>3.2852753486173607</v>
      </c>
      <c r="R124" s="4">
        <f t="shared" si="429"/>
        <v>2.0054264480358754</v>
      </c>
      <c r="S124" s="4">
        <f t="shared" si="430"/>
        <v>2.1395567850731232</v>
      </c>
      <c r="T124" s="4">
        <f t="shared" si="431"/>
        <v>2.0020518833357714</v>
      </c>
      <c r="U124" s="4">
        <f t="shared" si="432"/>
        <v>1.1583569241435154</v>
      </c>
      <c r="V124" s="4">
        <f t="shared" si="433"/>
        <v>2.7842091380674487</v>
      </c>
      <c r="W124" s="4">
        <f t="shared" si="434"/>
        <v>2.5261069949244539</v>
      </c>
      <c r="X124" s="4">
        <f t="shared" si="435"/>
        <v>2.206159830474034</v>
      </c>
      <c r="Y124" s="4">
        <f t="shared" si="436"/>
        <v>2.3953999075358383</v>
      </c>
      <c r="Z124" s="4">
        <f t="shared" si="437"/>
        <v>2.2195492167139381</v>
      </c>
      <c r="AA124" s="4">
        <f t="shared" si="438"/>
        <v>2.585594544679628</v>
      </c>
      <c r="AB124" s="4">
        <f t="shared" si="439"/>
        <v>2.7623995684637692</v>
      </c>
      <c r="AC124" s="4">
        <f t="shared" si="440"/>
        <v>2.8783290408399931</v>
      </c>
      <c r="AD124" s="4">
        <f t="shared" si="441"/>
        <v>3.2105383211678777</v>
      </c>
      <c r="AE124" s="4">
        <f t="shared" si="442"/>
        <v>2.7467787270753892</v>
      </c>
      <c r="AF124" s="4">
        <f t="shared" si="443"/>
        <v>3.8508253740407641</v>
      </c>
      <c r="AG124" s="4">
        <f t="shared" si="444"/>
        <v>3.6453363143114328</v>
      </c>
      <c r="AH124" s="4">
        <f t="shared" si="445"/>
        <v>3.5116428801373418</v>
      </c>
      <c r="AI124" s="4">
        <f t="shared" si="446"/>
        <v>3.8056594266316619</v>
      </c>
      <c r="AJ124" s="4">
        <f t="shared" si="447"/>
        <v>3.4031821963394147</v>
      </c>
      <c r="AK124" s="4">
        <f t="shared" si="448"/>
        <v>3.5653693897485992</v>
      </c>
      <c r="AL124" s="4">
        <f t="shared" si="449"/>
        <v>3.5297394474970392</v>
      </c>
      <c r="AM124" s="4">
        <f t="shared" si="450"/>
        <v>3.483174284279281</v>
      </c>
      <c r="AN124" s="4">
        <f t="shared" si="451"/>
        <v>2.9740973701154085</v>
      </c>
      <c r="AO124" s="4">
        <f t="shared" si="452"/>
        <v>3.2941407496502157</v>
      </c>
      <c r="AP124" s="4">
        <f t="shared" si="453"/>
        <v>3.3047586576396557</v>
      </c>
      <c r="AQ124" s="4">
        <f t="shared" si="454"/>
        <v>3.3746874165432326</v>
      </c>
      <c r="AR124" s="4">
        <f t="shared" si="455"/>
        <v>3.2062286916362397</v>
      </c>
      <c r="AS124" s="4">
        <f t="shared" si="456"/>
        <v>2.6735403428845523</v>
      </c>
      <c r="AT124" s="4">
        <f t="shared" si="457"/>
        <v>2.3713156516356482</v>
      </c>
      <c r="AU124" s="4">
        <f t="shared" si="458"/>
        <v>1.1480892852906925</v>
      </c>
      <c r="AV124" s="4">
        <f t="shared" si="459"/>
        <v>0.29942943367758285</v>
      </c>
      <c r="AW124" s="4">
        <f t="shared" si="460"/>
        <v>-1.0726440558620014</v>
      </c>
      <c r="AX124" s="4">
        <f t="shared" si="461"/>
        <v>-2.5815788245179916</v>
      </c>
      <c r="AY124" s="4">
        <f t="shared" si="462"/>
        <v>-2.7358977971912917</v>
      </c>
      <c r="AZ124" s="4">
        <f t="shared" si="463"/>
        <v>-2.5196775947242909</v>
      </c>
      <c r="BA124" s="4">
        <f t="shared" si="464"/>
        <v>-1.138995678024773</v>
      </c>
      <c r="BB124" s="4">
        <f t="shared" si="465"/>
        <v>-0.11409428557557952</v>
      </c>
      <c r="BC124" s="4">
        <f t="shared" si="466"/>
        <v>0.57758006242782267</v>
      </c>
      <c r="BD124" s="4">
        <f t="shared" si="467"/>
        <v>0.65257693733777189</v>
      </c>
      <c r="BE124" s="4">
        <f t="shared" si="468"/>
        <v>0.19469157404440676</v>
      </c>
      <c r="BF124" s="4">
        <f t="shared" si="469"/>
        <v>0.47221123417722088</v>
      </c>
      <c r="BG124" s="4">
        <f t="shared" si="470"/>
        <v>0.35217380521316588</v>
      </c>
      <c r="BH124" s="4">
        <f t="shared" si="471"/>
        <v>0.88850174216028555</v>
      </c>
      <c r="BI124" s="4">
        <f t="shared" si="472"/>
        <v>0.97834204630324606</v>
      </c>
      <c r="BJ124" s="4">
        <f t="shared" si="473"/>
        <v>1.0926247827166615</v>
      </c>
      <c r="BK124" s="4">
        <f t="shared" si="474"/>
        <v>1.3511835274831545</v>
      </c>
      <c r="BL124" s="4">
        <f t="shared" si="475"/>
        <v>1.4861523244312589</v>
      </c>
      <c r="BM124" s="4">
        <f t="shared" si="476"/>
        <v>1.9080017748853442</v>
      </c>
      <c r="BN124" s="4">
        <f t="shared" si="477"/>
        <v>1.9484016252998531</v>
      </c>
      <c r="BO124" s="4">
        <f t="shared" si="478"/>
        <v>2.0984645381428226</v>
      </c>
      <c r="BP124" s="4">
        <f t="shared" si="479"/>
        <v>2.0169082125603848</v>
      </c>
      <c r="BQ124" s="4">
        <f t="shared" si="480"/>
        <v>1.9075269333205316</v>
      </c>
      <c r="BR124" s="4">
        <f t="shared" si="481"/>
        <v>1.7913068235740885</v>
      </c>
      <c r="BS124" s="4">
        <f t="shared" si="482"/>
        <v>2.129112791163251</v>
      </c>
      <c r="BT124" s="4">
        <f t="shared" si="483"/>
        <v>2.0642416308210296</v>
      </c>
      <c r="BU124" s="4">
        <f t="shared" si="484"/>
        <v>2.0292547016484486</v>
      </c>
      <c r="BV124" s="4">
        <f t="shared" si="485"/>
        <v>2.1748164565728976</v>
      </c>
      <c r="BW124" s="4">
        <f t="shared" si="486"/>
        <v>2.0692963022177504</v>
      </c>
      <c r="BX124" s="4">
        <f t="shared" si="487"/>
        <v>1.712173439767767</v>
      </c>
      <c r="BY124" s="4">
        <f t="shared" si="488"/>
        <v>1.605675036595013</v>
      </c>
      <c r="BZ124" s="4">
        <f t="shared" si="489"/>
        <v>0.28428168509650131</v>
      </c>
      <c r="CA124" s="4">
        <f t="shared" si="490"/>
        <v>-1.4568505338078246</v>
      </c>
      <c r="CB124" s="4">
        <f t="shared" si="491"/>
        <v>-2.8799715118737552</v>
      </c>
      <c r="CC124" s="4">
        <f t="shared" si="492"/>
        <v>-3.7407867862534432</v>
      </c>
      <c r="CD124" s="4">
        <f t="shared" si="493"/>
        <v>-3.2905151748157047</v>
      </c>
      <c r="CE124" s="4">
        <f t="shared" si="494"/>
        <v>-2.4072585276214742</v>
      </c>
      <c r="CF124" s="4">
        <f t="shared" si="495"/>
        <v>-0.52379386480011592</v>
      </c>
      <c r="CG124" s="4">
        <f t="shared" si="496"/>
        <v>0.21841836613563748</v>
      </c>
      <c r="CH124" s="4">
        <f t="shared" si="497"/>
        <v>1.0279703562036888</v>
      </c>
      <c r="CI124" s="4">
        <f t="shared" si="498"/>
        <v>1.5437433976760027</v>
      </c>
      <c r="CJ124" s="4">
        <f t="shared" si="499"/>
        <v>1.4535717701061319</v>
      </c>
      <c r="CK124" s="4">
        <f t="shared" si="500"/>
        <v>1.533727697738769</v>
      </c>
      <c r="CL124" s="4">
        <f t="shared" si="501"/>
        <v>1.4017029148779934</v>
      </c>
      <c r="CM124" s="4">
        <f t="shared" si="502"/>
        <v>1.6030263624541701</v>
      </c>
      <c r="CN124" s="4">
        <f t="shared" si="503"/>
        <v>1.8206591960908849</v>
      </c>
      <c r="CO124" s="4">
        <f t="shared" si="504"/>
        <v>1.7265548338862842</v>
      </c>
      <c r="CP124" s="4">
        <f t="shared" si="505"/>
        <v>2.0792677260477643</v>
      </c>
      <c r="CQ124" s="4">
        <f t="shared" si="506"/>
        <v>2.1382224582631015</v>
      </c>
      <c r="CR124" s="4">
        <f t="shared" si="507"/>
        <v>2.0230221754354001</v>
      </c>
      <c r="CS124" s="4">
        <f t="shared" si="508"/>
        <v>2.3287078178048009</v>
      </c>
      <c r="CT124" s="4">
        <f t="shared" si="509"/>
        <v>2.4445848945871522</v>
      </c>
      <c r="CU124" s="4">
        <f t="shared" si="510"/>
        <v>2.5332346941063086</v>
      </c>
      <c r="CV124" s="4">
        <f t="shared" si="511"/>
        <v>2.2081597183537873</v>
      </c>
      <c r="CW124" s="4">
        <f t="shared" si="512"/>
        <v>2.5751167991497663</v>
      </c>
      <c r="CX124" s="4">
        <f t="shared" si="513"/>
        <v>2.2058823529411979</v>
      </c>
      <c r="CY124" s="4">
        <f t="shared" si="514"/>
        <v>2.1543359281306662</v>
      </c>
      <c r="CZ124" s="4">
        <f t="shared" si="515"/>
        <v>2.6784937820680073</v>
      </c>
      <c r="DA124" s="4">
        <f t="shared" si="516"/>
        <v>2.6490066225165565</v>
      </c>
      <c r="DB124" s="4">
        <f t="shared" si="517"/>
        <v>2.8405450429285164</v>
      </c>
      <c r="DC124" s="4">
        <f t="shared" si="518"/>
        <v>2.9888078684076649</v>
      </c>
      <c r="DD124" s="4">
        <f t="shared" si="519"/>
        <v>3.1630528507434508</v>
      </c>
      <c r="DE124" s="4">
        <f t="shared" si="520"/>
        <v>2.9644598141744076</v>
      </c>
      <c r="DF124" s="4">
        <f t="shared" si="521"/>
        <v>2.9227427862240059</v>
      </c>
      <c r="DG124" s="4">
        <f t="shared" si="522"/>
        <v>2.8126538650910802</v>
      </c>
      <c r="DH124" s="4">
        <f t="shared" si="523"/>
        <v>2.7370816654135957</v>
      </c>
      <c r="DI124" s="4">
        <f t="shared" si="524"/>
        <v>2.5825862208222312</v>
      </c>
      <c r="DJ124" s="4">
        <f t="shared" si="525"/>
        <v>2.4665568633752675</v>
      </c>
      <c r="DK124" s="4">
        <f t="shared" si="526"/>
        <v>2.4460374193806356</v>
      </c>
      <c r="DL124" s="4">
        <f t="shared" si="527"/>
        <v>1.8954999207732945</v>
      </c>
      <c r="DM124" s="4">
        <f t="shared" si="528"/>
        <v>1.7386327754973174</v>
      </c>
      <c r="DN124" s="4">
        <f t="shared" si="529"/>
        <v>1.7549025381308678</v>
      </c>
      <c r="DO124" s="4">
        <f t="shared" si="530"/>
        <v>1.469184154634545</v>
      </c>
      <c r="DP124" s="4">
        <f t="shared" si="531"/>
        <v>1.8536130898080216</v>
      </c>
      <c r="DQ124" s="4">
        <f t="shared" si="532"/>
        <v>2.304779568022878</v>
      </c>
      <c r="DR124" s="4">
        <f t="shared" si="533"/>
        <v>2.1956738513461431</v>
      </c>
      <c r="DS124" s="4">
        <f t="shared" si="534"/>
        <v>2.0870761821031265</v>
      </c>
      <c r="DT124" s="4">
        <f t="shared" si="535"/>
        <v>-8.5724037239993063</v>
      </c>
      <c r="DU124" s="4">
        <f t="shared" si="536"/>
        <v>-6.485835747338327</v>
      </c>
      <c r="DV124" s="4">
        <f t="shared" si="537"/>
        <v>-5.9229011351290559</v>
      </c>
      <c r="DW124" s="4">
        <f t="shared" si="538"/>
        <v>-6.1364146286740171</v>
      </c>
      <c r="DX124" s="4">
        <f t="shared" si="539"/>
        <v>5.6856257770846872</v>
      </c>
      <c r="DY124" s="4">
        <f t="shared" si="540"/>
        <v>4.6232981568043199</v>
      </c>
      <c r="DZ124" s="4">
        <f t="shared" si="541"/>
        <v>5.383868619043759</v>
      </c>
      <c r="EA124" s="4">
        <f t="shared" si="542"/>
        <v>5.7753469057024205</v>
      </c>
      <c r="EB124" s="4">
        <f t="shared" si="543"/>
        <v>5.0357556629779259</v>
      </c>
      <c r="EC124" s="4">
        <f t="shared" si="544"/>
        <v>3.8965611674034686</v>
      </c>
      <c r="ED124" s="4">
        <f t="shared" si="545"/>
        <v>1.8939248570441718</v>
      </c>
      <c r="EE124" s="4">
        <f t="shared" si="546"/>
        <v>1.6736481704634654</v>
      </c>
      <c r="EF124" s="4">
        <f t="shared" si="547"/>
        <v>1.1247249829299553</v>
      </c>
      <c r="EG124" s="4">
        <f t="shared" si="548"/>
        <v>-0.13490725126475867</v>
      </c>
      <c r="EH124" s="4">
        <f t="shared" si="549"/>
        <v>0.15006565372350675</v>
      </c>
      <c r="EI124" s="4">
        <f t="shared" si="550"/>
        <v>0.55648198459835563</v>
      </c>
      <c r="EJ124" s="4">
        <f t="shared" si="551"/>
        <v>0.79877284546458216</v>
      </c>
      <c r="EK124" s="4">
        <f t="shared" si="552"/>
        <v>1.345039113062072</v>
      </c>
      <c r="EL124" s="4">
        <f t="shared" si="553"/>
        <v>0.98772373723175322</v>
      </c>
      <c r="EM124" s="4">
        <f t="shared" si="554"/>
        <v>0.70457976849522641</v>
      </c>
      <c r="EN124" s="10">
        <f t="shared" si="555"/>
        <v>0.47904758369832678</v>
      </c>
      <c r="EO124" s="10">
        <f t="shared" si="556"/>
        <v>0.33970122730048574</v>
      </c>
      <c r="EP124" s="10">
        <f t="shared" si="557"/>
        <v>0.71300674728519864</v>
      </c>
      <c r="EQ124" s="10">
        <f t="shared" si="558"/>
        <v>0.59650820831626272</v>
      </c>
      <c r="ER124" s="10">
        <f t="shared" si="559"/>
        <v>0.47646062289981617</v>
      </c>
      <c r="ES124" s="10">
        <f t="shared" si="560"/>
        <v>0.41548258034085472</v>
      </c>
      <c r="ET124" s="10">
        <f t="shared" si="561"/>
        <v>0.49226704066634019</v>
      </c>
      <c r="EU124" s="10">
        <f t="shared" si="562"/>
        <v>0.51533947097599553</v>
      </c>
      <c r="EV124" s="10">
        <f t="shared" si="563"/>
        <v>0.55822031784166426</v>
      </c>
      <c r="EW124" s="10">
        <f t="shared" si="564"/>
        <v>0.62481168253574337</v>
      </c>
      <c r="EX124" s="10">
        <f t="shared" si="565"/>
        <v>0.60590761306721974</v>
      </c>
      <c r="EY124" s="10">
        <f t="shared" si="566"/>
        <v>0.64615991422097707</v>
      </c>
      <c r="EZ124" s="10">
        <f t="shared" si="567"/>
        <v>0.75846971635271654</v>
      </c>
      <c r="FA124" s="10">
        <f t="shared" si="568"/>
        <v>0.85627715583715069</v>
      </c>
      <c r="FB124" s="10">
        <f t="shared" si="569"/>
        <v>0.97481722177091923</v>
      </c>
      <c r="FC124" s="10">
        <f t="shared" si="570"/>
        <v>1.0736030077525884</v>
      </c>
      <c r="FD124" s="10">
        <f t="shared" si="571"/>
        <v>1.1358928946657529</v>
      </c>
      <c r="FE124" s="10">
        <f t="shared" si="572"/>
        <v>1.1901270546191729</v>
      </c>
      <c r="FF124" s="10">
        <f t="shared" si="573"/>
        <v>1.2232580054512785</v>
      </c>
      <c r="FG124" s="10">
        <f t="shared" si="574"/>
        <v>1.2578861029521391</v>
      </c>
      <c r="FH124" s="10">
        <f t="shared" si="575"/>
        <v>1.2976272712246129</v>
      </c>
      <c r="FI124" s="10">
        <f t="shared" si="576"/>
        <v>1.3060239024586515</v>
      </c>
      <c r="FJ124" s="10">
        <f t="shared" si="577"/>
        <v>1.2602782490813504</v>
      </c>
    </row>
    <row r="125" spans="2:166" x14ac:dyDescent="0.2">
      <c r="B125" t="str">
        <f t="shared" si="578"/>
        <v xml:space="preserve">   Wholesale and retail trade</v>
      </c>
      <c r="C125" s="4"/>
      <c r="D125" s="4"/>
      <c r="E125" s="4"/>
      <c r="F125" s="4"/>
      <c r="G125" s="4">
        <f t="shared" si="418"/>
        <v>-8.1967213114754411E-2</v>
      </c>
      <c r="H125" s="4">
        <f t="shared" si="419"/>
        <v>-9.6249285649832192E-2</v>
      </c>
      <c r="I125" s="4">
        <f t="shared" si="420"/>
        <v>-0.19635844341306558</v>
      </c>
      <c r="J125" s="4">
        <f t="shared" si="421"/>
        <v>-0.42573604365293605</v>
      </c>
      <c r="K125" s="4">
        <f t="shared" si="422"/>
        <v>5.1121669573588158E-2</v>
      </c>
      <c r="L125" s="4">
        <f t="shared" si="423"/>
        <v>5.6935662701149151E-2</v>
      </c>
      <c r="M125" s="4">
        <f t="shared" si="424"/>
        <v>3.5740878629932034E-2</v>
      </c>
      <c r="N125" s="4">
        <f t="shared" si="425"/>
        <v>0.11629640673922441</v>
      </c>
      <c r="O125" s="4">
        <f t="shared" si="426"/>
        <v>2.3672140849236488E-2</v>
      </c>
      <c r="P125" s="4">
        <f t="shared" si="427"/>
        <v>5.3149083178315695E-2</v>
      </c>
      <c r="Q125" s="4">
        <f t="shared" si="428"/>
        <v>0.45497518317182628</v>
      </c>
      <c r="R125" s="4">
        <f t="shared" si="429"/>
        <v>0.14155951397900485</v>
      </c>
      <c r="S125" s="4">
        <f t="shared" si="430"/>
        <v>0.13832072750816699</v>
      </c>
      <c r="T125" s="4">
        <f t="shared" si="431"/>
        <v>0.17587571449509015</v>
      </c>
      <c r="U125" s="4">
        <f t="shared" si="432"/>
        <v>2.310936507019631E-2</v>
      </c>
      <c r="V125" s="4">
        <f t="shared" si="433"/>
        <v>0.34582808241259122</v>
      </c>
      <c r="W125" s="4">
        <f t="shared" si="434"/>
        <v>0.41421153958345747</v>
      </c>
      <c r="X125" s="4">
        <f t="shared" si="435"/>
        <v>0.41800923103718285</v>
      </c>
      <c r="Y125" s="4">
        <f t="shared" si="436"/>
        <v>0.42475728155339715</v>
      </c>
      <c r="Z125" s="4">
        <f t="shared" si="437"/>
        <v>0.50405246727954534</v>
      </c>
      <c r="AA125" s="4">
        <f t="shared" si="438"/>
        <v>0.65634323057252053</v>
      </c>
      <c r="AB125" s="4">
        <f t="shared" si="439"/>
        <v>0.68705107458195291</v>
      </c>
      <c r="AC125" s="4">
        <f t="shared" si="440"/>
        <v>0.59717544505137132</v>
      </c>
      <c r="AD125" s="4">
        <f t="shared" si="441"/>
        <v>0.58451186131387312</v>
      </c>
      <c r="AE125" s="4">
        <f t="shared" si="442"/>
        <v>0.25603205966660286</v>
      </c>
      <c r="AF125" s="4">
        <f t="shared" si="443"/>
        <v>0.54932921106387556</v>
      </c>
      <c r="AG125" s="4">
        <f t="shared" si="444"/>
        <v>0.5916514436840502</v>
      </c>
      <c r="AH125" s="4">
        <f t="shared" si="445"/>
        <v>0.72164395321386299</v>
      </c>
      <c r="AI125" s="4">
        <f t="shared" si="446"/>
        <v>0.75317580290131647</v>
      </c>
      <c r="AJ125" s="4">
        <f t="shared" si="447"/>
        <v>0.54076539101497589</v>
      </c>
      <c r="AK125" s="4">
        <f t="shared" si="448"/>
        <v>0.54238856614055697</v>
      </c>
      <c r="AL125" s="4">
        <f t="shared" si="449"/>
        <v>0.56465702782771687</v>
      </c>
      <c r="AM125" s="4">
        <f t="shared" si="450"/>
        <v>0.69060773480662907</v>
      </c>
      <c r="AN125" s="4">
        <f t="shared" si="451"/>
        <v>0.57698974790748048</v>
      </c>
      <c r="AO125" s="4">
        <f t="shared" si="452"/>
        <v>0.65784628979602211</v>
      </c>
      <c r="AP125" s="4">
        <f t="shared" si="453"/>
        <v>0.58204666114655579</v>
      </c>
      <c r="AQ125" s="4">
        <f t="shared" si="454"/>
        <v>0.59724683774794185</v>
      </c>
      <c r="AR125" s="4">
        <f t="shared" si="455"/>
        <v>0.59723867785381368</v>
      </c>
      <c r="AS125" s="4">
        <f t="shared" si="456"/>
        <v>0.37165807457139038</v>
      </c>
      <c r="AT125" s="4">
        <f t="shared" si="457"/>
        <v>0.2833198419122907</v>
      </c>
      <c r="AU125" s="4">
        <f t="shared" si="458"/>
        <v>4.9813791303933444E-2</v>
      </c>
      <c r="AV125" s="4">
        <f t="shared" si="459"/>
        <v>-0.18861696609610257</v>
      </c>
      <c r="AW125" s="4">
        <f t="shared" si="460"/>
        <v>-0.45769275906583684</v>
      </c>
      <c r="AX125" s="4">
        <f t="shared" si="461"/>
        <v>-0.9429998599505135</v>
      </c>
      <c r="AY125" s="4">
        <f t="shared" si="462"/>
        <v>-1.1789018834249156</v>
      </c>
      <c r="AZ125" s="4">
        <f t="shared" si="463"/>
        <v>-1.2409293970264947</v>
      </c>
      <c r="BA125" s="4">
        <f t="shared" si="464"/>
        <v>-0.51099596456457852</v>
      </c>
      <c r="BB125" s="4">
        <f t="shared" si="465"/>
        <v>-0.20634072923241542</v>
      </c>
      <c r="BC125" s="4">
        <f t="shared" si="466"/>
        <v>0.13517831248310017</v>
      </c>
      <c r="BD125" s="4">
        <f t="shared" si="467"/>
        <v>0.28673835125447894</v>
      </c>
      <c r="BE125" s="4">
        <f t="shared" si="468"/>
        <v>-0.14293811765285705</v>
      </c>
      <c r="BF125" s="4">
        <f t="shared" si="469"/>
        <v>-4.6973892405062154E-2</v>
      </c>
      <c r="BG125" s="4">
        <f t="shared" si="470"/>
        <v>-6.2002430495273493E-2</v>
      </c>
      <c r="BH125" s="4">
        <f t="shared" si="471"/>
        <v>0.11697361871577797</v>
      </c>
      <c r="BI125" s="4">
        <f t="shared" si="472"/>
        <v>5.7256659198407514E-2</v>
      </c>
      <c r="BJ125" s="4">
        <f t="shared" si="473"/>
        <v>5.9597715420905931E-2</v>
      </c>
      <c r="BK125" s="4">
        <f t="shared" si="474"/>
        <v>0.14157621519584679</v>
      </c>
      <c r="BL125" s="4">
        <f t="shared" si="475"/>
        <v>0.16815034619189331</v>
      </c>
      <c r="BM125" s="4">
        <f t="shared" si="476"/>
        <v>0.29581422866440027</v>
      </c>
      <c r="BN125" s="4">
        <f t="shared" si="477"/>
        <v>0.37205659176580552</v>
      </c>
      <c r="BO125" s="4">
        <f t="shared" si="478"/>
        <v>0.33390202291006305</v>
      </c>
      <c r="BP125" s="4">
        <f t="shared" si="479"/>
        <v>0.23913043478260551</v>
      </c>
      <c r="BQ125" s="4">
        <f t="shared" si="480"/>
        <v>0.15596132159224546</v>
      </c>
      <c r="BR125" s="4">
        <f t="shared" si="481"/>
        <v>5.6942203663278755E-2</v>
      </c>
      <c r="BS125" s="4">
        <f t="shared" si="482"/>
        <v>0.20019312748769372</v>
      </c>
      <c r="BT125" s="4">
        <f t="shared" si="483"/>
        <v>0.22910043014774861</v>
      </c>
      <c r="BU125" s="4">
        <f t="shared" si="484"/>
        <v>0.27397260273972601</v>
      </c>
      <c r="BV125" s="4">
        <f t="shared" si="485"/>
        <v>0.36016068707577126</v>
      </c>
      <c r="BW125" s="4">
        <f t="shared" si="486"/>
        <v>0.3448827170362922</v>
      </c>
      <c r="BX125" s="4">
        <f t="shared" si="487"/>
        <v>0.17688679245282968</v>
      </c>
      <c r="BY125" s="4">
        <f t="shared" si="488"/>
        <v>0.10584393649363649</v>
      </c>
      <c r="BZ125" s="4">
        <f t="shared" si="489"/>
        <v>-0.25070510811657643</v>
      </c>
      <c r="CA125" s="4">
        <f t="shared" si="490"/>
        <v>-0.78959074733095713</v>
      </c>
      <c r="CB125" s="4">
        <f t="shared" si="491"/>
        <v>-0.99931005319267385</v>
      </c>
      <c r="CC125" s="4">
        <f t="shared" si="492"/>
        <v>-1.0944853920610969</v>
      </c>
      <c r="CD125" s="4">
        <f t="shared" si="493"/>
        <v>-0.98376226875932915</v>
      </c>
      <c r="CE125" s="4">
        <f t="shared" si="494"/>
        <v>-0.79246583208912436</v>
      </c>
      <c r="CF125" s="4">
        <f t="shared" si="495"/>
        <v>-0.40635129421712618</v>
      </c>
      <c r="CG125" s="4">
        <f t="shared" si="496"/>
        <v>-0.32525343652809707</v>
      </c>
      <c r="CH125" s="4">
        <f t="shared" si="497"/>
        <v>-6.9328233325365418E-2</v>
      </c>
      <c r="CI125" s="4">
        <f t="shared" si="498"/>
        <v>0.16565831172572479</v>
      </c>
      <c r="CJ125" s="4">
        <f t="shared" si="499"/>
        <v>0.18169647126326863</v>
      </c>
      <c r="CK125" s="4">
        <f t="shared" si="500"/>
        <v>0.21228890373056125</v>
      </c>
      <c r="CL125" s="4">
        <f t="shared" si="501"/>
        <v>0.1138438915636952</v>
      </c>
      <c r="CM125" s="4">
        <f t="shared" si="502"/>
        <v>0.14895377704220567</v>
      </c>
      <c r="CN125" s="4">
        <f t="shared" si="503"/>
        <v>0.20438367749665171</v>
      </c>
      <c r="CO125" s="4">
        <f t="shared" si="504"/>
        <v>0.27568805196018686</v>
      </c>
      <c r="CP125" s="4">
        <f t="shared" si="505"/>
        <v>0.33686460366136528</v>
      </c>
      <c r="CQ125" s="4">
        <f t="shared" si="506"/>
        <v>0.38792804858336988</v>
      </c>
      <c r="CR125" s="4">
        <f t="shared" si="507"/>
        <v>0.35013845344074263</v>
      </c>
      <c r="CS125" s="4">
        <f t="shared" si="508"/>
        <v>0.37140838972816714</v>
      </c>
      <c r="CT125" s="4">
        <f t="shared" si="509"/>
        <v>0.4469324184009773</v>
      </c>
      <c r="CU125" s="4">
        <f t="shared" si="510"/>
        <v>0.37886430380881364</v>
      </c>
      <c r="CV125" s="4">
        <f t="shared" si="511"/>
        <v>0.2718420642171136</v>
      </c>
      <c r="CW125" s="4">
        <f t="shared" si="512"/>
        <v>0.29227464960255017</v>
      </c>
      <c r="CX125" s="4">
        <f t="shared" si="513"/>
        <v>0.1997366110623327</v>
      </c>
      <c r="CY125" s="4">
        <f t="shared" si="514"/>
        <v>0.25511872833126337</v>
      </c>
      <c r="CZ125" s="4">
        <f t="shared" si="515"/>
        <v>0.34133402904600563</v>
      </c>
      <c r="DA125" s="4">
        <f t="shared" si="516"/>
        <v>0.30747398297067402</v>
      </c>
      <c r="DB125" s="4">
        <f t="shared" si="517"/>
        <v>0.25201828200418613</v>
      </c>
      <c r="DC125" s="4">
        <f t="shared" si="518"/>
        <v>0.15897914193657761</v>
      </c>
      <c r="DD125" s="4">
        <f t="shared" si="519"/>
        <v>0.16824749206082124</v>
      </c>
      <c r="DE125" s="4">
        <f t="shared" si="520"/>
        <v>8.9579600849963747E-2</v>
      </c>
      <c r="DF125" s="4">
        <f t="shared" si="521"/>
        <v>0.14272417002792537</v>
      </c>
      <c r="DG125" s="4">
        <f t="shared" si="522"/>
        <v>0.18463810930576086</v>
      </c>
      <c r="DH125" s="4">
        <f t="shared" si="523"/>
        <v>0.14020685591205459</v>
      </c>
      <c r="DI125" s="4">
        <f t="shared" si="524"/>
        <v>0.15346094822712272</v>
      </c>
      <c r="DJ125" s="4">
        <f t="shared" si="525"/>
        <v>9.44040493311364E-2</v>
      </c>
      <c r="DK125" s="4">
        <f t="shared" si="526"/>
        <v>0.10183502725584292</v>
      </c>
      <c r="DL125" s="4">
        <f t="shared" si="527"/>
        <v>-3.961337347486207E-3</v>
      </c>
      <c r="DM125" s="4">
        <f t="shared" si="528"/>
        <v>-2.3681717713926347E-2</v>
      </c>
      <c r="DN125" s="4">
        <f t="shared" si="529"/>
        <v>-7.2630194531142375E-2</v>
      </c>
      <c r="DO125" s="4">
        <f t="shared" si="530"/>
        <v>-1.1691120593905998E-2</v>
      </c>
      <c r="DP125" s="4">
        <f t="shared" si="531"/>
        <v>-9.1224937404163875E-2</v>
      </c>
      <c r="DQ125" s="4">
        <f t="shared" si="532"/>
        <v>-0.17580464433368043</v>
      </c>
      <c r="DR125" s="4">
        <f t="shared" si="533"/>
        <v>-0.13231571680601406</v>
      </c>
      <c r="DS125" s="4">
        <f t="shared" si="534"/>
        <v>-0.2656626275753991</v>
      </c>
      <c r="DT125" s="4">
        <f t="shared" si="535"/>
        <v>-1.5396575589222408</v>
      </c>
      <c r="DU125" s="4">
        <f t="shared" si="536"/>
        <v>-0.73548775441104486</v>
      </c>
      <c r="DV125" s="4">
        <f t="shared" si="537"/>
        <v>-0.48701906866968769</v>
      </c>
      <c r="DW125" s="4">
        <f t="shared" si="538"/>
        <v>-0.33094009423378679</v>
      </c>
      <c r="DX125" s="4">
        <f t="shared" si="539"/>
        <v>1.4435336016690192</v>
      </c>
      <c r="DY125" s="4">
        <f t="shared" si="540"/>
        <v>0.70421097752648343</v>
      </c>
      <c r="DZ125" s="4">
        <f t="shared" si="541"/>
        <v>0.56629722514359526</v>
      </c>
      <c r="EA125" s="4">
        <f t="shared" si="542"/>
        <v>-4.6591714777680322E-2</v>
      </c>
      <c r="EB125" s="4">
        <f t="shared" si="543"/>
        <v>-0.24969038392393386</v>
      </c>
      <c r="EC125" s="4">
        <f t="shared" si="544"/>
        <v>-0.27972301553147488</v>
      </c>
      <c r="ED125" s="4">
        <f t="shared" si="545"/>
        <v>-0.46820432129562067</v>
      </c>
      <c r="EE125" s="4">
        <f t="shared" si="546"/>
        <v>0.13771733516956594</v>
      </c>
      <c r="EF125" s="4">
        <f t="shared" si="547"/>
        <v>0.10052348076777311</v>
      </c>
      <c r="EG125" s="4">
        <f t="shared" si="548"/>
        <v>-5.2463931047404821E-2</v>
      </c>
      <c r="EH125" s="4">
        <f t="shared" si="549"/>
        <v>-4.3143875445508073E-2</v>
      </c>
      <c r="EI125" s="4">
        <f t="shared" si="550"/>
        <v>-0.17612561128702439</v>
      </c>
      <c r="EJ125" s="4">
        <f t="shared" si="551"/>
        <v>-0.13842901771517199</v>
      </c>
      <c r="EK125" s="4">
        <f t="shared" si="552"/>
        <v>-7.5037049543209444E-2</v>
      </c>
      <c r="EL125" s="4">
        <f t="shared" si="553"/>
        <v>-9.7460406709772837E-2</v>
      </c>
      <c r="EM125" s="4">
        <f t="shared" si="554"/>
        <v>-4.6599191038045579E-2</v>
      </c>
      <c r="EN125" s="10">
        <f t="shared" si="555"/>
        <v>-5.178531660604465E-2</v>
      </c>
      <c r="EO125" s="10">
        <f t="shared" si="556"/>
        <v>-7.3656540974819142E-3</v>
      </c>
      <c r="EP125" s="10">
        <f t="shared" si="557"/>
        <v>0.11434125189241635</v>
      </c>
      <c r="EQ125" s="10">
        <f t="shared" si="558"/>
        <v>5.5850053977591504E-2</v>
      </c>
      <c r="ER125" s="10">
        <f t="shared" si="559"/>
        <v>7.1002851058175984E-2</v>
      </c>
      <c r="ES125" s="10">
        <f t="shared" si="560"/>
        <v>0.13133531484848412</v>
      </c>
      <c r="ET125" s="10">
        <f t="shared" si="561"/>
        <v>0.15572303601436505</v>
      </c>
      <c r="EU125" s="10">
        <f t="shared" si="562"/>
        <v>0.16993296804160909</v>
      </c>
      <c r="EV125" s="10">
        <f t="shared" si="563"/>
        <v>0.17032192538504998</v>
      </c>
      <c r="EW125" s="10">
        <f t="shared" si="564"/>
        <v>0.13318033030675164</v>
      </c>
      <c r="EX125" s="10">
        <f t="shared" si="565"/>
        <v>9.250540168436093E-2</v>
      </c>
      <c r="EY125" s="10">
        <f t="shared" si="566"/>
        <v>5.5738681153190027E-3</v>
      </c>
      <c r="EZ125" s="10">
        <f t="shared" si="567"/>
        <v>-1.7954034143543508E-2</v>
      </c>
      <c r="FA125" s="10">
        <f t="shared" si="568"/>
        <v>-1.6643567412501364E-2</v>
      </c>
      <c r="FB125" s="10">
        <f t="shared" si="569"/>
        <v>6.8555557995032754E-3</v>
      </c>
      <c r="FC125" s="10">
        <f t="shared" si="570"/>
        <v>6.2033802181585357E-2</v>
      </c>
      <c r="FD125" s="10">
        <f t="shared" si="571"/>
        <v>7.3959660847661826E-2</v>
      </c>
      <c r="FE125" s="10">
        <f t="shared" si="572"/>
        <v>7.2415310976668937E-2</v>
      </c>
      <c r="FF125" s="10">
        <f t="shared" si="573"/>
        <v>6.6880402008959353E-2</v>
      </c>
      <c r="FG125" s="10">
        <f t="shared" si="574"/>
        <v>6.8724455942646173E-2</v>
      </c>
      <c r="FH125" s="10">
        <f t="shared" si="575"/>
        <v>6.5427851956025462E-2</v>
      </c>
      <c r="FI125" s="10">
        <f t="shared" si="576"/>
        <v>6.5853822113127583E-2</v>
      </c>
      <c r="FJ125" s="10">
        <f t="shared" si="577"/>
        <v>6.0603047632488471E-2</v>
      </c>
    </row>
    <row r="126" spans="2:166" x14ac:dyDescent="0.2">
      <c r="B126" t="str">
        <f t="shared" si="578"/>
        <v xml:space="preserve">   Transportation and public utilities</v>
      </c>
      <c r="C126" s="4"/>
      <c r="D126" s="4"/>
      <c r="E126" s="4"/>
      <c r="F126" s="4"/>
      <c r="G126" s="4">
        <f t="shared" si="418"/>
        <v>0.23982999392836796</v>
      </c>
      <c r="H126" s="4">
        <f t="shared" si="419"/>
        <v>1.2031160706239609E-2</v>
      </c>
      <c r="I126" s="4">
        <f t="shared" si="420"/>
        <v>5.9502558610013509E-2</v>
      </c>
      <c r="J126" s="4">
        <f t="shared" si="421"/>
        <v>9.5940516879549714E-2</v>
      </c>
      <c r="K126" s="4">
        <f t="shared" si="422"/>
        <v>-0.10525049618092708</v>
      </c>
      <c r="L126" s="4">
        <f t="shared" si="423"/>
        <v>-5.693566270116214E-2</v>
      </c>
      <c r="M126" s="4">
        <f t="shared" si="424"/>
        <v>-0.21444527177959385</v>
      </c>
      <c r="N126" s="4">
        <f t="shared" si="425"/>
        <v>-0.16698971224094974</v>
      </c>
      <c r="O126" s="4">
        <f t="shared" si="426"/>
        <v>-2.367214084922855E-2</v>
      </c>
      <c r="P126" s="4">
        <f t="shared" si="427"/>
        <v>-0.11810907372957864</v>
      </c>
      <c r="Q126" s="4">
        <f t="shared" si="428"/>
        <v>-2.0680690144167829E-2</v>
      </c>
      <c r="R126" s="4">
        <f t="shared" si="429"/>
        <v>-0.19759348826236142</v>
      </c>
      <c r="S126" s="4">
        <f t="shared" si="430"/>
        <v>-6.4745872450635983E-2</v>
      </c>
      <c r="T126" s="4">
        <f t="shared" si="431"/>
        <v>2.3450095265999713E-2</v>
      </c>
      <c r="U126" s="4">
        <f t="shared" si="432"/>
        <v>-2.3109365070196061E-2</v>
      </c>
      <c r="V126" s="4">
        <f t="shared" si="433"/>
        <v>0.2403212098121299</v>
      </c>
      <c r="W126" s="4">
        <f t="shared" si="434"/>
        <v>-1.1667930692492471E-2</v>
      </c>
      <c r="X126" s="4">
        <f t="shared" si="435"/>
        <v>1.161136752881722E-2</v>
      </c>
      <c r="Y126" s="4">
        <f t="shared" si="436"/>
        <v>6.3569116967179956E-2</v>
      </c>
      <c r="Z126" s="4">
        <f t="shared" si="437"/>
        <v>3.7231148151344172E-2</v>
      </c>
      <c r="AA126" s="4">
        <f t="shared" si="438"/>
        <v>0.18184401193351615</v>
      </c>
      <c r="AB126" s="4">
        <f t="shared" si="439"/>
        <v>1.9873378190380861E-2</v>
      </c>
      <c r="AC126" s="4">
        <f t="shared" si="440"/>
        <v>0.14434098434889994</v>
      </c>
      <c r="AD126" s="4">
        <f t="shared" si="441"/>
        <v>0.28797901459853154</v>
      </c>
      <c r="AE126" s="4">
        <f t="shared" si="442"/>
        <v>0.18924108757967426</v>
      </c>
      <c r="AF126" s="4">
        <f t="shared" si="443"/>
        <v>0.38094186495887383</v>
      </c>
      <c r="AG126" s="4">
        <f t="shared" si="444"/>
        <v>3.2718052185296137E-2</v>
      </c>
      <c r="AH126" s="4">
        <f t="shared" si="445"/>
        <v>-0.21729799334693736</v>
      </c>
      <c r="AI126" s="4">
        <f t="shared" si="446"/>
        <v>0.14055745617522808</v>
      </c>
      <c r="AJ126" s="4">
        <f t="shared" si="447"/>
        <v>0.14299084858568106</v>
      </c>
      <c r="AK126" s="4">
        <f t="shared" si="448"/>
        <v>0.2416328209346652</v>
      </c>
      <c r="AL126" s="4">
        <f t="shared" si="449"/>
        <v>0.41779555870662499</v>
      </c>
      <c r="AM126" s="4">
        <f t="shared" si="450"/>
        <v>0.10547463586139147</v>
      </c>
      <c r="AN126" s="4">
        <f t="shared" si="451"/>
        <v>-3.2947631932811282E-15</v>
      </c>
      <c r="AO126" s="4">
        <f t="shared" si="452"/>
        <v>-4.6638356366142261E-2</v>
      </c>
      <c r="AP126" s="4">
        <f t="shared" si="453"/>
        <v>7.7930933709988603E-2</v>
      </c>
      <c r="AQ126" s="4">
        <f t="shared" si="454"/>
        <v>-6.0695816844319218E-2</v>
      </c>
      <c r="AR126" s="4">
        <f t="shared" si="455"/>
        <v>-3.6269555335238714E-2</v>
      </c>
      <c r="AS126" s="4">
        <f t="shared" si="456"/>
        <v>-3.5966910442386854E-2</v>
      </c>
      <c r="AT126" s="4">
        <f t="shared" si="457"/>
        <v>-4.9997619160994988E-2</v>
      </c>
      <c r="AU126" s="4">
        <f t="shared" si="458"/>
        <v>3.5581279502818801E-2</v>
      </c>
      <c r="AV126" s="4">
        <f t="shared" si="459"/>
        <v>-5.1869665676418604E-2</v>
      </c>
      <c r="AW126" s="4">
        <f t="shared" si="460"/>
        <v>-0.13378711418848496</v>
      </c>
      <c r="AX126" s="4">
        <f t="shared" si="461"/>
        <v>-0.35245786844684207</v>
      </c>
      <c r="AY126" s="4">
        <f t="shared" si="462"/>
        <v>-0.31703536705650165</v>
      </c>
      <c r="AZ126" s="4">
        <f t="shared" si="463"/>
        <v>-0.30255040537028255</v>
      </c>
      <c r="BA126" s="4">
        <f t="shared" si="464"/>
        <v>-0.1838630339788353</v>
      </c>
      <c r="BB126" s="4">
        <f t="shared" si="465"/>
        <v>-7.03986017381283E-2</v>
      </c>
      <c r="BC126" s="4">
        <f t="shared" si="466"/>
        <v>-5.1613537493550056E-2</v>
      </c>
      <c r="BD126" s="4">
        <f t="shared" si="467"/>
        <v>-8.8987764182416884E-2</v>
      </c>
      <c r="BE126" s="4">
        <f t="shared" si="468"/>
        <v>-9.118466126131039E-2</v>
      </c>
      <c r="BF126" s="4">
        <f t="shared" si="469"/>
        <v>-6.6752373417710925E-2</v>
      </c>
      <c r="BG126" s="4">
        <f t="shared" si="470"/>
        <v>-9.9203888792440353E-2</v>
      </c>
      <c r="BH126" s="4">
        <f t="shared" si="471"/>
        <v>-4.9776007964172381E-3</v>
      </c>
      <c r="BI126" s="4">
        <f t="shared" si="472"/>
        <v>3.2362459546932641E-2</v>
      </c>
      <c r="BJ126" s="4">
        <f t="shared" si="473"/>
        <v>6.2080953563451849E-2</v>
      </c>
      <c r="BK126" s="4">
        <f t="shared" si="474"/>
        <v>3.9740691984786497E-2</v>
      </c>
      <c r="BL126" s="4">
        <f t="shared" si="475"/>
        <v>-5.1928783382779682E-2</v>
      </c>
      <c r="BM126" s="4">
        <f t="shared" si="476"/>
        <v>-7.3953557166107464E-2</v>
      </c>
      <c r="BN126" s="4">
        <f t="shared" si="477"/>
        <v>-8.3223185000251873E-2</v>
      </c>
      <c r="BO126" s="4">
        <f t="shared" si="478"/>
        <v>2.4372410431505358E-3</v>
      </c>
      <c r="BP126" s="4">
        <f t="shared" si="479"/>
        <v>3.8647342995154821E-2</v>
      </c>
      <c r="BQ126" s="4">
        <f t="shared" si="480"/>
        <v>8.1579768217481932E-2</v>
      </c>
      <c r="BR126" s="4">
        <f t="shared" si="481"/>
        <v>4.0334060928174993E-2</v>
      </c>
      <c r="BS126" s="4">
        <f t="shared" si="482"/>
        <v>5.6525118349473491E-2</v>
      </c>
      <c r="BT126" s="4">
        <f t="shared" si="483"/>
        <v>8.1821582195625658E-2</v>
      </c>
      <c r="BU126" s="4">
        <f t="shared" si="484"/>
        <v>9.7515672161586769E-2</v>
      </c>
      <c r="BV126" s="4">
        <f t="shared" si="485"/>
        <v>0.10389250588721331</v>
      </c>
      <c r="BW126" s="4">
        <f t="shared" si="486"/>
        <v>2.7407898042620907E-2</v>
      </c>
      <c r="BX126" s="4">
        <f t="shared" si="487"/>
        <v>-1.5499212943560561E-14</v>
      </c>
      <c r="BY126" s="4">
        <f t="shared" si="488"/>
        <v>-5.1795968922403221E-2</v>
      </c>
      <c r="BZ126" s="4">
        <f t="shared" si="489"/>
        <v>-0.11863723866229638</v>
      </c>
      <c r="CA126" s="4">
        <f t="shared" si="490"/>
        <v>-0.1401245551601476</v>
      </c>
      <c r="CB126" s="4">
        <f t="shared" si="491"/>
        <v>-0.26262491375663471</v>
      </c>
      <c r="CC126" s="4">
        <f t="shared" si="492"/>
        <v>-0.2797264896545576</v>
      </c>
      <c r="CD126" s="4">
        <f t="shared" si="493"/>
        <v>-0.26233660500248762</v>
      </c>
      <c r="CE126" s="4">
        <f t="shared" si="494"/>
        <v>-0.22051223153785657</v>
      </c>
      <c r="CF126" s="4">
        <f t="shared" si="495"/>
        <v>-9.6302907878053678E-2</v>
      </c>
      <c r="CG126" s="4">
        <f t="shared" si="496"/>
        <v>-3.7985802806210313E-2</v>
      </c>
      <c r="CH126" s="4">
        <f t="shared" si="497"/>
        <v>2.3906287353571917E-2</v>
      </c>
      <c r="CI126" s="4">
        <f t="shared" si="498"/>
        <v>7.9227888216665487E-2</v>
      </c>
      <c r="CJ126" s="4">
        <f t="shared" si="499"/>
        <v>0.10997417997512471</v>
      </c>
      <c r="CK126" s="4">
        <f t="shared" si="500"/>
        <v>0.1097223547371447</v>
      </c>
      <c r="CL126" s="4">
        <f t="shared" si="501"/>
        <v>0.10198515285915669</v>
      </c>
      <c r="CM126" s="4">
        <f t="shared" si="502"/>
        <v>7.0930370020076738E-2</v>
      </c>
      <c r="CN126" s="4">
        <f t="shared" si="503"/>
        <v>7.0477130171256758E-2</v>
      </c>
      <c r="CO126" s="4">
        <f t="shared" si="504"/>
        <v>2.3363394233944447E-3</v>
      </c>
      <c r="CP126" s="4">
        <f t="shared" si="505"/>
        <v>5.5756899916364705E-2</v>
      </c>
      <c r="CQ126" s="4">
        <f t="shared" si="506"/>
        <v>1.6163668690982114E-2</v>
      </c>
      <c r="CR126" s="4">
        <f t="shared" si="507"/>
        <v>4.3481245852152364E-2</v>
      </c>
      <c r="CS126" s="4">
        <f t="shared" si="508"/>
        <v>8.4307425889195389E-2</v>
      </c>
      <c r="CT126" s="4">
        <f t="shared" si="509"/>
        <v>0.1264051284366233</v>
      </c>
      <c r="CU126" s="4">
        <f t="shared" si="510"/>
        <v>0.22642186203960604</v>
      </c>
      <c r="CV126" s="4">
        <f t="shared" si="511"/>
        <v>0.24287528688250137</v>
      </c>
      <c r="CW126" s="4">
        <f t="shared" si="512"/>
        <v>0.23691960232935402</v>
      </c>
      <c r="CX126" s="4">
        <f t="shared" si="513"/>
        <v>0.24802458296752997</v>
      </c>
      <c r="CY126" s="4">
        <f t="shared" si="514"/>
        <v>0.23113320686421762</v>
      </c>
      <c r="CZ126" s="4">
        <f t="shared" si="515"/>
        <v>0.17392816766674452</v>
      </c>
      <c r="DA126" s="4">
        <f t="shared" si="516"/>
        <v>0.16771308162037127</v>
      </c>
      <c r="DB126" s="4">
        <f t="shared" si="517"/>
        <v>0.20076032634230223</v>
      </c>
      <c r="DC126" s="4">
        <f t="shared" si="518"/>
        <v>0.15050025436661391</v>
      </c>
      <c r="DD126" s="4">
        <f t="shared" si="519"/>
        <v>0.20400008412375437</v>
      </c>
      <c r="DE126" s="4">
        <f t="shared" si="520"/>
        <v>0.22290737885921832</v>
      </c>
      <c r="DF126" s="4">
        <f t="shared" si="521"/>
        <v>0.18823042713828414</v>
      </c>
      <c r="DG126" s="4">
        <f t="shared" si="522"/>
        <v>0.22566880026259298</v>
      </c>
      <c r="DH126" s="4">
        <f t="shared" si="523"/>
        <v>0.21335825899658695</v>
      </c>
      <c r="DI126" s="4">
        <f t="shared" si="524"/>
        <v>0.18374929327193662</v>
      </c>
      <c r="DJ126" s="4">
        <f t="shared" si="525"/>
        <v>0.21491985698791022</v>
      </c>
      <c r="DK126" s="4">
        <f t="shared" si="526"/>
        <v>0.19168946306985168</v>
      </c>
      <c r="DL126" s="4">
        <f t="shared" si="527"/>
        <v>0.14260814450960099</v>
      </c>
      <c r="DM126" s="4">
        <f t="shared" si="528"/>
        <v>8.4859488474896938E-2</v>
      </c>
      <c r="DN126" s="4">
        <f t="shared" si="529"/>
        <v>0.10796380268143972</v>
      </c>
      <c r="DO126" s="4">
        <f t="shared" si="530"/>
        <v>8.5734884355323518E-2</v>
      </c>
      <c r="DP126" s="4">
        <f t="shared" si="531"/>
        <v>0.11063449855398236</v>
      </c>
      <c r="DQ126" s="4">
        <f t="shared" si="532"/>
        <v>0.17966848267069355</v>
      </c>
      <c r="DR126" s="4">
        <f t="shared" si="533"/>
        <v>0.14957428856330446</v>
      </c>
      <c r="DS126" s="4">
        <f t="shared" si="534"/>
        <v>0.13952066052521186</v>
      </c>
      <c r="DT126" s="4">
        <f t="shared" si="535"/>
        <v>-0.23701624983408112</v>
      </c>
      <c r="DU126" s="4">
        <f t="shared" si="536"/>
        <v>-0.24265452767013929</v>
      </c>
      <c r="DV126" s="4">
        <f t="shared" si="537"/>
        <v>-0.20230022852432078</v>
      </c>
      <c r="DW126" s="4">
        <f t="shared" si="538"/>
        <v>-0.20753870316357104</v>
      </c>
      <c r="DX126" s="4">
        <f t="shared" si="539"/>
        <v>6.5327798031731582E-2</v>
      </c>
      <c r="DY126" s="4">
        <f t="shared" si="540"/>
        <v>0.1326774305484569</v>
      </c>
      <c r="DZ126" s="4">
        <f t="shared" si="541"/>
        <v>0.22449639996762169</v>
      </c>
      <c r="EA126" s="4">
        <f t="shared" si="542"/>
        <v>0.36057935784462036</v>
      </c>
      <c r="EB126" s="4">
        <f t="shared" si="543"/>
        <v>0.45743278334864396</v>
      </c>
      <c r="EC126" s="4">
        <f t="shared" si="544"/>
        <v>0.43034310081766347</v>
      </c>
      <c r="ED126" s="4">
        <f t="shared" si="545"/>
        <v>0.27056069386345943</v>
      </c>
      <c r="EE126" s="4">
        <f t="shared" si="546"/>
        <v>0.11285170520841353</v>
      </c>
      <c r="EF126" s="4">
        <f t="shared" si="547"/>
        <v>4.5520066762764481E-2</v>
      </c>
      <c r="EG126" s="4">
        <f t="shared" si="548"/>
        <v>-1.4989694584970991E-2</v>
      </c>
      <c r="EH126" s="4">
        <f t="shared" si="549"/>
        <v>-3.9392234102417704E-2</v>
      </c>
      <c r="EI126" s="4">
        <f t="shared" si="550"/>
        <v>-4.8715594611319732E-2</v>
      </c>
      <c r="EJ126" s="4">
        <f t="shared" si="551"/>
        <v>1.1223974409339957E-2</v>
      </c>
      <c r="EK126" s="4">
        <f t="shared" si="552"/>
        <v>5.6277787157403038E-2</v>
      </c>
      <c r="EL126" s="4">
        <f t="shared" si="553"/>
        <v>0.15556180301751807</v>
      </c>
      <c r="EM126" s="4">
        <f t="shared" si="554"/>
        <v>0.21435627877499672</v>
      </c>
      <c r="EN126" s="10">
        <f t="shared" si="555"/>
        <v>0.17797565139930385</v>
      </c>
      <c r="EO126" s="10">
        <f t="shared" si="556"/>
        <v>0.13213342959219421</v>
      </c>
      <c r="EP126" s="10">
        <f t="shared" si="557"/>
        <v>-5.0690615479446668E-3</v>
      </c>
      <c r="EQ126" s="10">
        <f t="shared" si="558"/>
        <v>1.8193798161042919E-2</v>
      </c>
      <c r="ER126" s="10">
        <f t="shared" si="559"/>
        <v>5.3630157562004982E-2</v>
      </c>
      <c r="ES126" s="10">
        <f t="shared" si="560"/>
        <v>4.9293116492907053E-2</v>
      </c>
      <c r="ET126" s="10">
        <f t="shared" si="561"/>
        <v>3.6684978614400406E-2</v>
      </c>
      <c r="EU126" s="10">
        <f t="shared" si="562"/>
        <v>4.011348148972297E-2</v>
      </c>
      <c r="EV126" s="10">
        <f t="shared" si="563"/>
        <v>5.4101866457164957E-2</v>
      </c>
      <c r="EW126" s="10">
        <f t="shared" si="564"/>
        <v>6.0631703477470891E-2</v>
      </c>
      <c r="EX126" s="10">
        <f t="shared" si="565"/>
        <v>6.4577184990319975E-2</v>
      </c>
      <c r="EY126" s="10">
        <f t="shared" si="566"/>
        <v>7.8345163302182774E-2</v>
      </c>
      <c r="EZ126" s="10">
        <f t="shared" si="567"/>
        <v>8.73279588865854E-2</v>
      </c>
      <c r="FA126" s="10">
        <f t="shared" si="568"/>
        <v>9.4745089322312723E-2</v>
      </c>
      <c r="FB126" s="10">
        <f t="shared" si="569"/>
        <v>0.10046545326805316</v>
      </c>
      <c r="FC126" s="10">
        <f t="shared" si="570"/>
        <v>0.10086842943682303</v>
      </c>
      <c r="FD126" s="10">
        <f t="shared" si="571"/>
        <v>0.10657264567750009</v>
      </c>
      <c r="FE126" s="10">
        <f t="shared" si="572"/>
        <v>0.1130019462737044</v>
      </c>
      <c r="FF126" s="10">
        <f t="shared" si="573"/>
        <v>0.11557323851335254</v>
      </c>
      <c r="FG126" s="10">
        <f t="shared" si="574"/>
        <v>0.11691478578113215</v>
      </c>
      <c r="FH126" s="10">
        <f t="shared" si="575"/>
        <v>0.11792573465000214</v>
      </c>
      <c r="FI126" s="10">
        <f t="shared" si="576"/>
        <v>0.11828041795769424</v>
      </c>
      <c r="FJ126" s="10">
        <f t="shared" si="577"/>
        <v>0.11708089707692018</v>
      </c>
    </row>
    <row r="127" spans="2:166" x14ac:dyDescent="0.2">
      <c r="B127" t="str">
        <f t="shared" si="578"/>
        <v xml:space="preserve">   Information</v>
      </c>
      <c r="C127" s="4"/>
      <c r="D127" s="4"/>
      <c r="E127" s="4"/>
      <c r="F127" s="4"/>
      <c r="G127" s="4">
        <f t="shared" si="418"/>
        <v>4.553734061930767E-2</v>
      </c>
      <c r="H127" s="4">
        <f t="shared" si="419"/>
        <v>0.12331939723884844</v>
      </c>
      <c r="I127" s="4">
        <f t="shared" si="420"/>
        <v>0.12793050101154327</v>
      </c>
      <c r="J127" s="4">
        <f t="shared" si="421"/>
        <v>0.23685315104635168</v>
      </c>
      <c r="K127" s="4">
        <f t="shared" si="422"/>
        <v>0.22252962049678265</v>
      </c>
      <c r="L127" s="4">
        <f t="shared" si="423"/>
        <v>0.17680021575619598</v>
      </c>
      <c r="M127" s="4">
        <f t="shared" si="424"/>
        <v>0.16679076693968745</v>
      </c>
      <c r="N127" s="4">
        <f t="shared" si="425"/>
        <v>0.16698971224094228</v>
      </c>
      <c r="O127" s="4">
        <f t="shared" si="426"/>
        <v>0.19233614440005872</v>
      </c>
      <c r="P127" s="4">
        <f t="shared" si="427"/>
        <v>0.24802905483213736</v>
      </c>
      <c r="Q127" s="4">
        <f t="shared" si="428"/>
        <v>0.32202788938785154</v>
      </c>
      <c r="R127" s="4">
        <f t="shared" si="429"/>
        <v>0.21823758405096136</v>
      </c>
      <c r="S127" s="4">
        <f t="shared" si="430"/>
        <v>0.21189558256570212</v>
      </c>
      <c r="T127" s="4">
        <f t="shared" si="431"/>
        <v>0.19346328594459972</v>
      </c>
      <c r="U127" s="4">
        <f t="shared" si="432"/>
        <v>9.821480154832711E-2</v>
      </c>
      <c r="V127" s="4">
        <f t="shared" si="433"/>
        <v>0.37513554702382595</v>
      </c>
      <c r="W127" s="4">
        <f t="shared" si="434"/>
        <v>0.37045679948661098</v>
      </c>
      <c r="X127" s="4">
        <f t="shared" si="435"/>
        <v>0.45864901738802294</v>
      </c>
      <c r="Y127" s="4">
        <f t="shared" si="436"/>
        <v>0.55767452612112789</v>
      </c>
      <c r="Z127" s="4">
        <f t="shared" si="437"/>
        <v>0.48114099149411466</v>
      </c>
      <c r="AA127" s="4">
        <f t="shared" si="438"/>
        <v>0.47449921863901062</v>
      </c>
      <c r="AB127" s="4">
        <f t="shared" si="439"/>
        <v>0.43721432018851297</v>
      </c>
      <c r="AC127" s="4">
        <f t="shared" si="440"/>
        <v>0.28585175331842821</v>
      </c>
      <c r="AD127" s="4">
        <f t="shared" si="441"/>
        <v>0.19958941605839453</v>
      </c>
      <c r="AE127" s="4">
        <f t="shared" si="442"/>
        <v>0.23376840230428794</v>
      </c>
      <c r="AF127" s="4">
        <f t="shared" si="443"/>
        <v>0.22083586374427239</v>
      </c>
      <c r="AG127" s="4">
        <f t="shared" si="444"/>
        <v>0.39534313057229259</v>
      </c>
      <c r="AH127" s="4">
        <f t="shared" si="445"/>
        <v>0.34874986586543616</v>
      </c>
      <c r="AI127" s="4">
        <f t="shared" si="446"/>
        <v>0.32885140690057635</v>
      </c>
      <c r="AJ127" s="4">
        <f t="shared" si="447"/>
        <v>0.26518302828618928</v>
      </c>
      <c r="AK127" s="4">
        <f t="shared" si="448"/>
        <v>0.24163282093465596</v>
      </c>
      <c r="AL127" s="4">
        <f t="shared" si="449"/>
        <v>0.29372293824222045</v>
      </c>
      <c r="AM127" s="4">
        <f t="shared" si="450"/>
        <v>0.43445504771471649</v>
      </c>
      <c r="AN127" s="4">
        <f t="shared" si="451"/>
        <v>0.46060125798623153</v>
      </c>
      <c r="AO127" s="4">
        <f t="shared" si="452"/>
        <v>0.6283904857753021</v>
      </c>
      <c r="AP127" s="4">
        <f t="shared" si="453"/>
        <v>0.58448200282499718</v>
      </c>
      <c r="AQ127" s="4">
        <f t="shared" si="454"/>
        <v>0.70649930806768813</v>
      </c>
      <c r="AR127" s="4">
        <f t="shared" si="455"/>
        <v>0.85112556520057003</v>
      </c>
      <c r="AS127" s="4">
        <f t="shared" si="456"/>
        <v>0.82244335211605379</v>
      </c>
      <c r="AT127" s="4">
        <f t="shared" si="457"/>
        <v>0.8713870768058668</v>
      </c>
      <c r="AU127" s="4">
        <f t="shared" si="458"/>
        <v>0.54320753374291242</v>
      </c>
      <c r="AV127" s="4">
        <f t="shared" si="459"/>
        <v>0.22869807139152173</v>
      </c>
      <c r="AW127" s="4">
        <f t="shared" si="460"/>
        <v>-0.13848139889684399</v>
      </c>
      <c r="AX127" s="4">
        <f t="shared" si="461"/>
        <v>-0.28009896830213415</v>
      </c>
      <c r="AY127" s="4">
        <f t="shared" si="462"/>
        <v>-0.38513926072049226</v>
      </c>
      <c r="AZ127" s="4">
        <f t="shared" si="463"/>
        <v>-0.31200510553808991</v>
      </c>
      <c r="BA127" s="4">
        <f t="shared" si="464"/>
        <v>-0.2292318345710255</v>
      </c>
      <c r="BB127" s="4">
        <f t="shared" si="465"/>
        <v>-0.18934796329562514</v>
      </c>
      <c r="BC127" s="4">
        <f t="shared" si="466"/>
        <v>-0.13026273748371595</v>
      </c>
      <c r="BD127" s="4">
        <f t="shared" si="467"/>
        <v>-0.13348164627363843</v>
      </c>
      <c r="BE127" s="4">
        <f t="shared" si="468"/>
        <v>-8.1326860043867813E-2</v>
      </c>
      <c r="BF127" s="4">
        <f t="shared" si="469"/>
        <v>-3.2140031645569063E-2</v>
      </c>
      <c r="BG127" s="4">
        <f t="shared" si="470"/>
        <v>3.9681555516975775E-2</v>
      </c>
      <c r="BH127" s="4">
        <f t="shared" si="471"/>
        <v>0.10701841712294649</v>
      </c>
      <c r="BI127" s="4">
        <f t="shared" si="472"/>
        <v>6.7214339058999845E-2</v>
      </c>
      <c r="BJ127" s="4">
        <f t="shared" si="473"/>
        <v>7.6980382418673138E-2</v>
      </c>
      <c r="BK127" s="4">
        <f t="shared" si="474"/>
        <v>0.1092869029581981</v>
      </c>
      <c r="BL127" s="4">
        <f t="shared" si="475"/>
        <v>0.10385756676557822</v>
      </c>
      <c r="BM127" s="4">
        <f t="shared" si="476"/>
        <v>0.14051175861558943</v>
      </c>
      <c r="BN127" s="4">
        <f t="shared" si="477"/>
        <v>0.11749155529446373</v>
      </c>
      <c r="BO127" s="4">
        <f t="shared" si="478"/>
        <v>0.10236412381184407</v>
      </c>
      <c r="BP127" s="4">
        <f t="shared" si="479"/>
        <v>0.21980676328502485</v>
      </c>
      <c r="BQ127" s="4">
        <f t="shared" si="480"/>
        <v>0.32152026297478159</v>
      </c>
      <c r="BR127" s="4">
        <f t="shared" si="481"/>
        <v>0.36063395653411806</v>
      </c>
      <c r="BS127" s="4">
        <f t="shared" si="482"/>
        <v>0.38389976212345961</v>
      </c>
      <c r="BT127" s="4">
        <f t="shared" si="483"/>
        <v>0.31325977183467313</v>
      </c>
      <c r="BU127" s="4">
        <f t="shared" si="484"/>
        <v>0.20199674947759519</v>
      </c>
      <c r="BV127" s="4">
        <f t="shared" si="485"/>
        <v>0.17777162118483522</v>
      </c>
      <c r="BW127" s="4">
        <f t="shared" si="486"/>
        <v>0.19870726080899018</v>
      </c>
      <c r="BX127" s="4">
        <f t="shared" si="487"/>
        <v>0.21090348330914477</v>
      </c>
      <c r="BY127" s="4">
        <f t="shared" si="488"/>
        <v>0.29726382164170673</v>
      </c>
      <c r="BZ127" s="4">
        <f t="shared" si="489"/>
        <v>0.29995075435376356</v>
      </c>
      <c r="CA127" s="4">
        <f t="shared" si="490"/>
        <v>0.19795373665480492</v>
      </c>
      <c r="CB127" s="4">
        <f t="shared" si="491"/>
        <v>4.6738332109234372E-2</v>
      </c>
      <c r="CC127" s="4">
        <f t="shared" si="492"/>
        <v>-0.11766272977532996</v>
      </c>
      <c r="CD127" s="4">
        <f t="shared" si="493"/>
        <v>-0.17413722918268551</v>
      </c>
      <c r="CE127" s="4">
        <f t="shared" si="494"/>
        <v>-0.14011714712300424</v>
      </c>
      <c r="CF127" s="4">
        <f t="shared" si="495"/>
        <v>-6.576783952647168E-2</v>
      </c>
      <c r="CG127" s="4">
        <f t="shared" si="496"/>
        <v>1.6618788727713579E-2</v>
      </c>
      <c r="CH127" s="4">
        <f t="shared" si="497"/>
        <v>8.3672005737509755E-2</v>
      </c>
      <c r="CI127" s="4">
        <f t="shared" si="498"/>
        <v>5.5219437241909489E-2</v>
      </c>
      <c r="CJ127" s="4">
        <f t="shared" si="499"/>
        <v>8.1285263459884294E-2</v>
      </c>
      <c r="CK127" s="4">
        <f t="shared" si="500"/>
        <v>0.11449289189962759</v>
      </c>
      <c r="CL127" s="4">
        <f t="shared" si="501"/>
        <v>7.1152432227307674E-2</v>
      </c>
      <c r="CM127" s="4">
        <f t="shared" si="502"/>
        <v>0.12294597470150086</v>
      </c>
      <c r="CN127" s="4">
        <f t="shared" si="503"/>
        <v>0.11276340827401468</v>
      </c>
      <c r="CO127" s="4">
        <f t="shared" si="504"/>
        <v>1.8690715387130907E-2</v>
      </c>
      <c r="CP127" s="4">
        <f t="shared" si="505"/>
        <v>2.0908837468637091E-2</v>
      </c>
      <c r="CQ127" s="4">
        <f t="shared" si="506"/>
        <v>1.38545731636916E-2</v>
      </c>
      <c r="CR127" s="4">
        <f t="shared" si="507"/>
        <v>3.6615785980730529E-2</v>
      </c>
      <c r="CS127" s="4">
        <f t="shared" si="508"/>
        <v>0.12076469113860601</v>
      </c>
      <c r="CT127" s="4">
        <f t="shared" si="509"/>
        <v>0.1738070516003789</v>
      </c>
      <c r="CU127" s="4">
        <f t="shared" si="510"/>
        <v>0.1972784540542955</v>
      </c>
      <c r="CV127" s="4">
        <f t="shared" si="511"/>
        <v>0.22282136411239029</v>
      </c>
      <c r="CW127" s="4">
        <f t="shared" si="512"/>
        <v>0.29448885149347975</v>
      </c>
      <c r="CX127" s="4">
        <f t="shared" si="513"/>
        <v>0.21729587357330948</v>
      </c>
      <c r="CY127" s="4">
        <f t="shared" si="514"/>
        <v>0.14609363075380108</v>
      </c>
      <c r="CZ127" s="4">
        <f t="shared" si="515"/>
        <v>0.15218714670841008</v>
      </c>
      <c r="DA127" s="4">
        <f t="shared" si="516"/>
        <v>0.17416358475961113</v>
      </c>
      <c r="DB127" s="4">
        <f t="shared" si="517"/>
        <v>0.30754773397121055</v>
      </c>
      <c r="DC127" s="4">
        <f t="shared" si="518"/>
        <v>0.41970493471256548</v>
      </c>
      <c r="DD127" s="4">
        <f t="shared" si="519"/>
        <v>0.48581463332562164</v>
      </c>
      <c r="DE127" s="4">
        <f t="shared" si="520"/>
        <v>0.49372942794050212</v>
      </c>
      <c r="DF127" s="4">
        <f t="shared" si="521"/>
        <v>0.48195263212328077</v>
      </c>
      <c r="DG127" s="4">
        <f t="shared" si="522"/>
        <v>0.46980141145576898</v>
      </c>
      <c r="DH127" s="4">
        <f t="shared" si="523"/>
        <v>0.4165566008981379</v>
      </c>
      <c r="DI127" s="4">
        <f t="shared" si="524"/>
        <v>0.35538324852596781</v>
      </c>
      <c r="DJ127" s="4">
        <f t="shared" si="525"/>
        <v>0.32137548708472202</v>
      </c>
      <c r="DK127" s="4">
        <f t="shared" si="526"/>
        <v>0.30949861224815856</v>
      </c>
      <c r="DL127" s="4">
        <f t="shared" si="527"/>
        <v>0.42386309618126961</v>
      </c>
      <c r="DM127" s="4">
        <f t="shared" si="528"/>
        <v>0.53283864856330898</v>
      </c>
      <c r="DN127" s="4">
        <f t="shared" si="529"/>
        <v>0.55944879571285488</v>
      </c>
      <c r="DO127" s="4">
        <f t="shared" si="530"/>
        <v>0.62352643167514421</v>
      </c>
      <c r="DP127" s="4">
        <f t="shared" si="531"/>
        <v>0.57840492226470686</v>
      </c>
      <c r="DQ127" s="4">
        <f t="shared" si="532"/>
        <v>0.58730342722460283</v>
      </c>
      <c r="DR127" s="4">
        <f t="shared" si="533"/>
        <v>0.51200429546674875</v>
      </c>
      <c r="DS127" s="4">
        <f t="shared" si="534"/>
        <v>0.48163296510072201</v>
      </c>
      <c r="DT127" s="4">
        <f t="shared" si="535"/>
        <v>0.32613435977170535</v>
      </c>
      <c r="DU127" s="4">
        <f t="shared" si="536"/>
        <v>0.15048342801249071</v>
      </c>
      <c r="DV127" s="4">
        <f t="shared" si="537"/>
        <v>0.26598733750421433</v>
      </c>
      <c r="DW127" s="4">
        <f t="shared" si="538"/>
        <v>0.18697180465185781</v>
      </c>
      <c r="DX127" s="4">
        <f t="shared" si="539"/>
        <v>0.32031694518787152</v>
      </c>
      <c r="DY127" s="4">
        <f t="shared" si="540"/>
        <v>0.41232063031985416</v>
      </c>
      <c r="DZ127" s="4">
        <f t="shared" si="541"/>
        <v>0.53191489361702282</v>
      </c>
      <c r="EA127" s="4">
        <f t="shared" si="542"/>
        <v>0.51656031601337016</v>
      </c>
      <c r="EB127" s="4">
        <f t="shared" si="543"/>
        <v>0.61523710598857273</v>
      </c>
      <c r="EC127" s="4">
        <f t="shared" si="544"/>
        <v>0.45381636086225235</v>
      </c>
      <c r="ED127" s="4">
        <f t="shared" si="545"/>
        <v>0.14199639252408103</v>
      </c>
      <c r="EE127" s="4">
        <f t="shared" si="546"/>
        <v>3.6342074558635855E-2</v>
      </c>
      <c r="EF127" s="4">
        <f t="shared" si="547"/>
        <v>-0.33002048403004375</v>
      </c>
      <c r="EG127" s="4">
        <f t="shared" si="548"/>
        <v>-0.4909124976578591</v>
      </c>
      <c r="EH127" s="4">
        <f t="shared" si="549"/>
        <v>-0.59651097355092808</v>
      </c>
      <c r="EI127" s="4">
        <f t="shared" si="550"/>
        <v>-0.53961889415600384</v>
      </c>
      <c r="EJ127" s="4">
        <f t="shared" si="551"/>
        <v>-0.38161512991750318</v>
      </c>
      <c r="EK127" s="4">
        <f t="shared" si="552"/>
        <v>-0.19134447633519097</v>
      </c>
      <c r="EL127" s="4">
        <f t="shared" si="553"/>
        <v>-0.1180770312060722</v>
      </c>
      <c r="EM127" s="4">
        <f t="shared" si="554"/>
        <v>-2.4231579339780984E-2</v>
      </c>
      <c r="EN127" s="10">
        <f t="shared" si="555"/>
        <v>-3.96963848266695E-3</v>
      </c>
      <c r="EO127" s="10">
        <f t="shared" si="556"/>
        <v>3.2004220580883702E-2</v>
      </c>
      <c r="EP127" s="10">
        <f t="shared" si="557"/>
        <v>9.7936564304805435E-2</v>
      </c>
      <c r="EQ127" s="10">
        <f t="shared" si="558"/>
        <v>6.4326396902802868E-2</v>
      </c>
      <c r="ER127" s="10">
        <f t="shared" si="559"/>
        <v>7.0159706161213142E-2</v>
      </c>
      <c r="ES127" s="10">
        <f t="shared" si="560"/>
        <v>4.5300536302594958E-2</v>
      </c>
      <c r="ET127" s="10">
        <f t="shared" si="561"/>
        <v>3.0940749161592111E-2</v>
      </c>
      <c r="EU127" s="10">
        <f t="shared" si="562"/>
        <v>-8.0438350068142931E-3</v>
      </c>
      <c r="EV127" s="10">
        <f t="shared" si="563"/>
        <v>-3.5408958749924835E-2</v>
      </c>
      <c r="EW127" s="10">
        <f t="shared" si="564"/>
        <v>-4.9940543009071837E-2</v>
      </c>
      <c r="EX127" s="10">
        <f t="shared" si="565"/>
        <v>-5.2945641035859914E-2</v>
      </c>
      <c r="EY127" s="10">
        <f t="shared" si="566"/>
        <v>-4.0878715612852737E-2</v>
      </c>
      <c r="EZ127" s="10">
        <f t="shared" si="567"/>
        <v>-2.0104548061228449E-2</v>
      </c>
      <c r="FA127" s="10">
        <f t="shared" si="568"/>
        <v>5.8981501706430184E-3</v>
      </c>
      <c r="FB127" s="10">
        <f t="shared" si="569"/>
        <v>3.5331635453486554E-2</v>
      </c>
      <c r="FC127" s="10">
        <f t="shared" si="570"/>
        <v>5.1435722317169329E-2</v>
      </c>
      <c r="FD127" s="10">
        <f t="shared" si="571"/>
        <v>6.8851090074034546E-2</v>
      </c>
      <c r="FE127" s="10">
        <f t="shared" si="572"/>
        <v>8.2633656007414319E-2</v>
      </c>
      <c r="FF127" s="10">
        <f t="shared" si="573"/>
        <v>0.10112034839619807</v>
      </c>
      <c r="FG127" s="10">
        <f t="shared" si="574"/>
        <v>0.11375548163853649</v>
      </c>
      <c r="FH127" s="10">
        <f t="shared" si="575"/>
        <v>0.12079816379899383</v>
      </c>
      <c r="FI127" s="10">
        <f t="shared" si="576"/>
        <v>0.12651402358053931</v>
      </c>
      <c r="FJ127" s="10">
        <f t="shared" si="577"/>
        <v>0.12318396662636177</v>
      </c>
    </row>
    <row r="128" spans="2:166" x14ac:dyDescent="0.2">
      <c r="B128" t="str">
        <f t="shared" si="578"/>
        <v xml:space="preserve">   Financial activities</v>
      </c>
      <c r="C128" s="4"/>
      <c r="D128" s="4"/>
      <c r="E128" s="4"/>
      <c r="F128" s="4"/>
      <c r="G128" s="4">
        <f t="shared" si="418"/>
        <v>3.0358227079529819E-3</v>
      </c>
      <c r="H128" s="4">
        <f t="shared" si="419"/>
        <v>1.50389508827856E-2</v>
      </c>
      <c r="I128" s="4">
        <f t="shared" si="420"/>
        <v>-2.6776151374509064E-2</v>
      </c>
      <c r="J128" s="4">
        <f t="shared" si="421"/>
        <v>2.9981411524847585E-3</v>
      </c>
      <c r="K128" s="4">
        <f t="shared" si="422"/>
        <v>6.9164611776027562E-2</v>
      </c>
      <c r="L128" s="4">
        <f t="shared" si="423"/>
        <v>2.6969524437386427E-2</v>
      </c>
      <c r="M128" s="4">
        <f t="shared" si="424"/>
        <v>0.12807148175726035</v>
      </c>
      <c r="N128" s="4">
        <f t="shared" si="425"/>
        <v>0.26837632324437199</v>
      </c>
      <c r="O128" s="4">
        <f t="shared" si="426"/>
        <v>0.20713123243083206</v>
      </c>
      <c r="P128" s="4">
        <f t="shared" si="427"/>
        <v>0.21259633271326062</v>
      </c>
      <c r="Q128" s="4">
        <f t="shared" si="428"/>
        <v>0.3427085795320256</v>
      </c>
      <c r="R128" s="4">
        <f t="shared" si="429"/>
        <v>0.17105107939129452</v>
      </c>
      <c r="S128" s="4">
        <f t="shared" si="430"/>
        <v>0.37081726948997895</v>
      </c>
      <c r="T128" s="4">
        <f t="shared" si="431"/>
        <v>0.21398211930235961</v>
      </c>
      <c r="U128" s="4">
        <f t="shared" si="432"/>
        <v>-4.9107400774163514E-2</v>
      </c>
      <c r="V128" s="4">
        <f t="shared" si="433"/>
        <v>-0.14067583013393611</v>
      </c>
      <c r="W128" s="4">
        <f t="shared" si="434"/>
        <v>-0.38212473017910387</v>
      </c>
      <c r="X128" s="4">
        <f t="shared" si="435"/>
        <v>-0.28157566257365962</v>
      </c>
      <c r="Y128" s="4">
        <f t="shared" si="436"/>
        <v>-0.10980120203421151</v>
      </c>
      <c r="Z128" s="4">
        <f t="shared" si="437"/>
        <v>8.8781968668556713E-2</v>
      </c>
      <c r="AA128" s="4">
        <f t="shared" si="438"/>
        <v>0.16479613581474681</v>
      </c>
      <c r="AB128" s="4">
        <f t="shared" si="439"/>
        <v>0.23280243023024733</v>
      </c>
      <c r="AC128" s="4">
        <f t="shared" si="440"/>
        <v>0.17547335352220308</v>
      </c>
      <c r="AD128" s="4">
        <f t="shared" si="441"/>
        <v>0.11119981751824948</v>
      </c>
      <c r="AE128" s="4">
        <f t="shared" si="442"/>
        <v>6.6790972086938669E-2</v>
      </c>
      <c r="AF128" s="4">
        <f t="shared" si="443"/>
        <v>0.1325015182465637</v>
      </c>
      <c r="AG128" s="4">
        <f t="shared" si="444"/>
        <v>0.17722278267033761</v>
      </c>
      <c r="AH128" s="4">
        <f t="shared" si="445"/>
        <v>0.3326537182101077</v>
      </c>
      <c r="AI128" s="4">
        <f t="shared" si="446"/>
        <v>0.26255072002545987</v>
      </c>
      <c r="AJ128" s="4">
        <f t="shared" si="447"/>
        <v>0.44457154742096461</v>
      </c>
      <c r="AK128" s="4">
        <f t="shared" si="448"/>
        <v>0.49097732764382401</v>
      </c>
      <c r="AL128" s="4">
        <f t="shared" si="449"/>
        <v>0.54440027346618469</v>
      </c>
      <c r="AM128" s="4">
        <f t="shared" si="450"/>
        <v>0.6127574083375199</v>
      </c>
      <c r="AN128" s="4">
        <f t="shared" si="451"/>
        <v>0.39621613590213317</v>
      </c>
      <c r="AO128" s="4">
        <f t="shared" si="452"/>
        <v>0.32646849456294941</v>
      </c>
      <c r="AP128" s="4">
        <f t="shared" si="453"/>
        <v>9.7413667137499618E-2</v>
      </c>
      <c r="AQ128" s="4">
        <f t="shared" si="454"/>
        <v>8.7401976255795821E-2</v>
      </c>
      <c r="AR128" s="4">
        <f t="shared" si="455"/>
        <v>4.835940711368285E-3</v>
      </c>
      <c r="AS128" s="4">
        <f t="shared" si="456"/>
        <v>-6.9536026855293212E-2</v>
      </c>
      <c r="AT128" s="4">
        <f t="shared" si="457"/>
        <v>-1.6665873053664015E-2</v>
      </c>
      <c r="AU128" s="4">
        <f t="shared" si="458"/>
        <v>6.4046303105060542E-2</v>
      </c>
      <c r="AV128" s="4">
        <f t="shared" si="459"/>
        <v>9.6666195124250703E-2</v>
      </c>
      <c r="AW128" s="4">
        <f t="shared" si="460"/>
        <v>0.23940852012674554</v>
      </c>
      <c r="AX128" s="4">
        <f t="shared" si="461"/>
        <v>0.17739601325801796</v>
      </c>
      <c r="AY128" s="4">
        <f t="shared" si="462"/>
        <v>-1.8787281010755618E-2</v>
      </c>
      <c r="AZ128" s="4">
        <f t="shared" si="463"/>
        <v>-2.3636750419544243E-3</v>
      </c>
      <c r="BA128" s="4">
        <f t="shared" si="464"/>
        <v>-0.11222808567539906</v>
      </c>
      <c r="BB128" s="4">
        <f t="shared" si="465"/>
        <v>-2.9130455891634859E-2</v>
      </c>
      <c r="BC128" s="4">
        <f t="shared" si="466"/>
        <v>0.16467176247941762</v>
      </c>
      <c r="BD128" s="4">
        <f t="shared" si="467"/>
        <v>0.19280682239525357</v>
      </c>
      <c r="BE128" s="4">
        <f t="shared" si="468"/>
        <v>0.23658722921852385</v>
      </c>
      <c r="BF128" s="4">
        <f t="shared" si="469"/>
        <v>0.15328322784810172</v>
      </c>
      <c r="BG128" s="4">
        <f t="shared" si="470"/>
        <v>3.9681555516974568E-2</v>
      </c>
      <c r="BH128" s="4">
        <f t="shared" si="471"/>
        <v>-5.2264808362369297E-2</v>
      </c>
      <c r="BI128" s="4">
        <f t="shared" si="472"/>
        <v>-0.12696041822255563</v>
      </c>
      <c r="BJ128" s="4">
        <f t="shared" si="473"/>
        <v>-9.1879811273900311E-2</v>
      </c>
      <c r="BK128" s="4">
        <f t="shared" si="474"/>
        <v>-0.10431931646009701</v>
      </c>
      <c r="BL128" s="4">
        <f t="shared" si="475"/>
        <v>-1.2363996043522618E-2</v>
      </c>
      <c r="BM128" s="4">
        <f t="shared" si="476"/>
        <v>0.12079081003796362</v>
      </c>
      <c r="BN128" s="4">
        <f t="shared" si="477"/>
        <v>0.17868507367699557</v>
      </c>
      <c r="BO128" s="4">
        <f t="shared" si="478"/>
        <v>0.22666341701194206</v>
      </c>
      <c r="BP128" s="4">
        <f t="shared" si="479"/>
        <v>0.19082125603864958</v>
      </c>
      <c r="BQ128" s="4">
        <f t="shared" si="480"/>
        <v>4.5588694003887834E-2</v>
      </c>
      <c r="BR128" s="4">
        <f t="shared" si="481"/>
        <v>-2.1353326373730507E-2</v>
      </c>
      <c r="BS128" s="4">
        <f t="shared" si="482"/>
        <v>-3.061777243929498E-2</v>
      </c>
      <c r="BT128" s="4">
        <f t="shared" si="483"/>
        <v>-3.0390873386948031E-2</v>
      </c>
      <c r="BU128" s="4">
        <f t="shared" si="484"/>
        <v>-4.8757836080800053E-2</v>
      </c>
      <c r="BV128" s="4">
        <f t="shared" si="485"/>
        <v>-3.2322112942698461E-2</v>
      </c>
      <c r="BW128" s="4">
        <f t="shared" si="486"/>
        <v>-2.7407898042617881E-2</v>
      </c>
      <c r="BX128" s="4">
        <f t="shared" si="487"/>
        <v>-8.8443396226413756E-2</v>
      </c>
      <c r="BY128" s="4">
        <f t="shared" si="488"/>
        <v>-0.12160792703524448</v>
      </c>
      <c r="BZ128" s="4">
        <f t="shared" si="489"/>
        <v>-0.25518198504723072</v>
      </c>
      <c r="CA128" s="4">
        <f t="shared" si="490"/>
        <v>-0.41147686832740354</v>
      </c>
      <c r="CB128" s="4">
        <f t="shared" si="491"/>
        <v>-0.48073713026640874</v>
      </c>
      <c r="CC128" s="4">
        <f t="shared" si="492"/>
        <v>-0.54169256726755943</v>
      </c>
      <c r="CD128" s="4">
        <f t="shared" si="493"/>
        <v>-0.52919625491881139</v>
      </c>
      <c r="CE128" s="4">
        <f t="shared" si="494"/>
        <v>-0.45940048237050696</v>
      </c>
      <c r="CF128" s="4">
        <f t="shared" si="495"/>
        <v>-0.35232771174895461</v>
      </c>
      <c r="CG128" s="4">
        <f t="shared" si="496"/>
        <v>-0.23266304218798209</v>
      </c>
      <c r="CH128" s="4">
        <f t="shared" si="497"/>
        <v>-0.1267033229739421</v>
      </c>
      <c r="CI128" s="4">
        <f t="shared" si="498"/>
        <v>-6.4822817631805529E-2</v>
      </c>
      <c r="CJ128" s="4">
        <f t="shared" si="499"/>
        <v>-0.10280195084632326</v>
      </c>
      <c r="CK128" s="4">
        <f t="shared" si="500"/>
        <v>-0.13834557771205067</v>
      </c>
      <c r="CL128" s="4">
        <f t="shared" si="501"/>
        <v>-0.14467661219552694</v>
      </c>
      <c r="CM128" s="4">
        <f t="shared" si="502"/>
        <v>-0.14186074004019478</v>
      </c>
      <c r="CN128" s="4">
        <f t="shared" si="503"/>
        <v>-8.2223318533136622E-2</v>
      </c>
      <c r="CO128" s="4">
        <f t="shared" si="504"/>
        <v>-9.3453576935650824E-3</v>
      </c>
      <c r="CP128" s="4">
        <f t="shared" si="505"/>
        <v>4.6464083263637546E-2</v>
      </c>
      <c r="CQ128" s="4">
        <f t="shared" si="506"/>
        <v>0.14778211374604625</v>
      </c>
      <c r="CR128" s="4">
        <f t="shared" si="507"/>
        <v>0.17621347003226798</v>
      </c>
      <c r="CS128" s="4">
        <f t="shared" si="508"/>
        <v>0.18000774716886511</v>
      </c>
      <c r="CT128" s="4">
        <f t="shared" si="509"/>
        <v>0.15349194167306213</v>
      </c>
      <c r="CU128" s="4">
        <f t="shared" si="510"/>
        <v>6.7254018427600634E-2</v>
      </c>
      <c r="CV128" s="4">
        <f t="shared" si="511"/>
        <v>3.3423204616859256E-2</v>
      </c>
      <c r="CW128" s="4">
        <f t="shared" si="512"/>
        <v>3.9855634036712259E-2</v>
      </c>
      <c r="CX128" s="4">
        <f t="shared" si="513"/>
        <v>5.4872695346795376E-2</v>
      </c>
      <c r="CY128" s="4">
        <f t="shared" si="514"/>
        <v>7.8498070255773614E-2</v>
      </c>
      <c r="CZ128" s="4">
        <f t="shared" si="515"/>
        <v>7.6093573354204511E-2</v>
      </c>
      <c r="DA128" s="4">
        <f t="shared" si="516"/>
        <v>7.0955534531692968E-2</v>
      </c>
      <c r="DB128" s="4">
        <f t="shared" si="517"/>
        <v>4.9122207509290319E-2</v>
      </c>
      <c r="DC128" s="4">
        <f t="shared" si="518"/>
        <v>7.8429710022044491E-2</v>
      </c>
      <c r="DD128" s="4">
        <f t="shared" si="519"/>
        <v>7.3608277776609138E-2</v>
      </c>
      <c r="DE128" s="4">
        <f t="shared" si="520"/>
        <v>8.5413107787174772E-2</v>
      </c>
      <c r="DF128" s="4">
        <f t="shared" si="521"/>
        <v>5.9985520736374795E-2</v>
      </c>
      <c r="DG128" s="4">
        <f t="shared" si="522"/>
        <v>2.8721483669785129E-2</v>
      </c>
      <c r="DH128" s="4">
        <f t="shared" si="523"/>
        <v>6.5023469408489437E-2</v>
      </c>
      <c r="DI128" s="4">
        <f t="shared" si="524"/>
        <v>5.6538244083676401E-2</v>
      </c>
      <c r="DJ128" s="4">
        <f t="shared" si="525"/>
        <v>0.10645563009681382</v>
      </c>
      <c r="DK128" s="4">
        <f t="shared" si="526"/>
        <v>0.16173798446516544</v>
      </c>
      <c r="DL128" s="4">
        <f t="shared" si="527"/>
        <v>0.15647282522579639</v>
      </c>
      <c r="DM128" s="4">
        <f t="shared" si="528"/>
        <v>0.13814335333122899</v>
      </c>
      <c r="DN128" s="4">
        <f t="shared" si="529"/>
        <v>0.10403784622028599</v>
      </c>
      <c r="DO128" s="4">
        <f t="shared" si="530"/>
        <v>7.5992283860408461E-2</v>
      </c>
      <c r="DP128" s="4">
        <f t="shared" si="531"/>
        <v>8.3461112944236845E-2</v>
      </c>
      <c r="DQ128" s="4">
        <f t="shared" si="532"/>
        <v>0.10818747343611088</v>
      </c>
      <c r="DR128" s="4">
        <f t="shared" si="533"/>
        <v>0.12464524046943291</v>
      </c>
      <c r="DS128" s="4">
        <f t="shared" si="534"/>
        <v>4.2047322350062692E-2</v>
      </c>
      <c r="DT128" s="4">
        <f t="shared" si="535"/>
        <v>-0.17823621987523491</v>
      </c>
      <c r="DU128" s="4">
        <f t="shared" si="536"/>
        <v>-0.20503367066701816</v>
      </c>
      <c r="DV128" s="4">
        <f t="shared" si="537"/>
        <v>-0.14610572060090601</v>
      </c>
      <c r="DW128" s="4">
        <f t="shared" si="538"/>
        <v>-9.7225338418966648E-2</v>
      </c>
      <c r="DX128" s="4">
        <f t="shared" si="539"/>
        <v>0.10536741618022082</v>
      </c>
      <c r="DY128" s="4">
        <f t="shared" si="540"/>
        <v>0.11838909187401757</v>
      </c>
      <c r="DZ128" s="4">
        <f t="shared" si="541"/>
        <v>0.13146185583690537</v>
      </c>
      <c r="EA128" s="4">
        <f t="shared" si="542"/>
        <v>0.20459839967588345</v>
      </c>
      <c r="EB128" s="4">
        <f t="shared" si="543"/>
        <v>0.15980184571131748</v>
      </c>
      <c r="EC128" s="4">
        <f t="shared" si="544"/>
        <v>0.11541019521927967</v>
      </c>
      <c r="ED128" s="4">
        <f t="shared" si="545"/>
        <v>0</v>
      </c>
      <c r="EE128" s="4">
        <f t="shared" si="546"/>
        <v>-0.10137526061092909</v>
      </c>
      <c r="EF128" s="4">
        <f t="shared" si="547"/>
        <v>-7.7763447386389309E-2</v>
      </c>
      <c r="EG128" s="4">
        <f t="shared" si="548"/>
        <v>-9.3685591156079578E-2</v>
      </c>
      <c r="EH128" s="4">
        <f t="shared" si="549"/>
        <v>-9.3791033577189736E-2</v>
      </c>
      <c r="EI128" s="4">
        <f t="shared" si="550"/>
        <v>-7.86944220644165E-2</v>
      </c>
      <c r="EJ128" s="4">
        <f t="shared" si="551"/>
        <v>-9.3533120077818915E-2</v>
      </c>
      <c r="EK128" s="4">
        <f t="shared" si="552"/>
        <v>-5.0650008441668441E-2</v>
      </c>
      <c r="EL128" s="4">
        <f t="shared" si="553"/>
        <v>-7.122106644175899E-2</v>
      </c>
      <c r="EM128" s="4">
        <f t="shared" si="554"/>
        <v>-5.0327126321087323E-2</v>
      </c>
      <c r="EN128" s="10">
        <f t="shared" si="555"/>
        <v>-3.2315158488605701E-2</v>
      </c>
      <c r="EO128" s="10">
        <f t="shared" si="556"/>
        <v>-2.7588715499527985E-2</v>
      </c>
      <c r="EP128" s="10">
        <f t="shared" si="557"/>
        <v>2.4236024148179065E-2</v>
      </c>
      <c r="EQ128" s="10">
        <f t="shared" si="558"/>
        <v>3.3653724453709365E-2</v>
      </c>
      <c r="ER128" s="10">
        <f t="shared" si="559"/>
        <v>3.4618636070743496E-2</v>
      </c>
      <c r="ES128" s="10">
        <f t="shared" si="560"/>
        <v>3.8180128313420172E-2</v>
      </c>
      <c r="ET128" s="10">
        <f t="shared" si="561"/>
        <v>3.4097206866340483E-2</v>
      </c>
      <c r="EU128" s="10">
        <f t="shared" si="562"/>
        <v>3.0459210636107965E-2</v>
      </c>
      <c r="EV128" s="10">
        <f t="shared" si="563"/>
        <v>3.555730634110927E-2</v>
      </c>
      <c r="EW128" s="10">
        <f t="shared" si="564"/>
        <v>2.6886323671317901E-2</v>
      </c>
      <c r="EX128" s="10">
        <f t="shared" si="565"/>
        <v>1.7154741995181834E-2</v>
      </c>
      <c r="EY128" s="10">
        <f t="shared" si="566"/>
        <v>2.1248093477469442E-2</v>
      </c>
      <c r="EZ128" s="10">
        <f t="shared" si="567"/>
        <v>1.1781507785962236E-2</v>
      </c>
      <c r="FA128" s="10">
        <f t="shared" si="568"/>
        <v>3.8018859775329531E-3</v>
      </c>
      <c r="FB128" s="10">
        <f t="shared" si="569"/>
        <v>5.620567765166333E-3</v>
      </c>
      <c r="FC128" s="10">
        <f t="shared" si="570"/>
        <v>-6.6150411715693806E-3</v>
      </c>
      <c r="FD128" s="10">
        <f t="shared" si="571"/>
        <v>-1.8895162412711556E-3</v>
      </c>
      <c r="FE128" s="10">
        <f t="shared" si="572"/>
        <v>5.7637342337947166E-3</v>
      </c>
      <c r="FF128" s="10">
        <f t="shared" si="573"/>
        <v>5.5477930551728121E-3</v>
      </c>
      <c r="FG128" s="10">
        <f t="shared" si="574"/>
        <v>3.0782547802906206E-3</v>
      </c>
      <c r="FH128" s="10">
        <f t="shared" si="575"/>
        <v>-4.091932808308124E-4</v>
      </c>
      <c r="FI128" s="10">
        <f t="shared" si="576"/>
        <v>-9.0190870924021591E-4</v>
      </c>
      <c r="FJ128" s="10">
        <f t="shared" si="577"/>
        <v>-2.0136868698204728E-3</v>
      </c>
    </row>
    <row r="129" spans="2:166" x14ac:dyDescent="0.2">
      <c r="B129" t="str">
        <f t="shared" si="578"/>
        <v xml:space="preserve">   Professional and business services</v>
      </c>
      <c r="C129" s="4"/>
      <c r="D129" s="4"/>
      <c r="E129" s="4"/>
      <c r="F129" s="4"/>
      <c r="G129" s="4">
        <f t="shared" si="418"/>
        <v>0.25804493017607871</v>
      </c>
      <c r="H129" s="4">
        <f t="shared" si="419"/>
        <v>-5.1132433001471099E-2</v>
      </c>
      <c r="I129" s="4">
        <f t="shared" si="420"/>
        <v>-0.18743305962156553</v>
      </c>
      <c r="J129" s="4">
        <f t="shared" si="421"/>
        <v>-7.195538765965015E-2</v>
      </c>
      <c r="K129" s="4">
        <f t="shared" si="422"/>
        <v>0.3277801166776903</v>
      </c>
      <c r="L129" s="4">
        <f t="shared" si="423"/>
        <v>0.25171556141559942</v>
      </c>
      <c r="M129" s="4">
        <f t="shared" si="424"/>
        <v>2.9784065524960726E-3</v>
      </c>
      <c r="N129" s="4">
        <f t="shared" si="425"/>
        <v>-1.7891754882957786E-2</v>
      </c>
      <c r="O129" s="4">
        <f t="shared" si="426"/>
        <v>0.10356561621541786</v>
      </c>
      <c r="P129" s="4">
        <f t="shared" si="427"/>
        <v>0.37794903593468521</v>
      </c>
      <c r="Q129" s="4">
        <f t="shared" si="428"/>
        <v>0.88040652328054658</v>
      </c>
      <c r="R129" s="4">
        <f t="shared" si="429"/>
        <v>0.78152648342574171</v>
      </c>
      <c r="S129" s="4">
        <f t="shared" si="430"/>
        <v>0.57388386944877678</v>
      </c>
      <c r="T129" s="4">
        <f t="shared" si="431"/>
        <v>0.7357467389711283</v>
      </c>
      <c r="U129" s="4">
        <f t="shared" si="432"/>
        <v>0.66728291640187132</v>
      </c>
      <c r="V129" s="4">
        <f t="shared" si="433"/>
        <v>1.0374842472377723</v>
      </c>
      <c r="W129" s="4">
        <f t="shared" si="434"/>
        <v>0.80508721778192838</v>
      </c>
      <c r="X129" s="4">
        <f t="shared" si="435"/>
        <v>0.4412319660948078</v>
      </c>
      <c r="Y129" s="4">
        <f t="shared" si="436"/>
        <v>0.34385113268608525</v>
      </c>
      <c r="Z129" s="4">
        <f t="shared" si="437"/>
        <v>0.30930492310336011</v>
      </c>
      <c r="AA129" s="4">
        <f t="shared" si="438"/>
        <v>0.66770848131836613</v>
      </c>
      <c r="AB129" s="4">
        <f t="shared" si="439"/>
        <v>0.76938364137069581</v>
      </c>
      <c r="AC129" s="4">
        <f t="shared" si="440"/>
        <v>0.90849913678431171</v>
      </c>
      <c r="AD129" s="4">
        <f t="shared" si="441"/>
        <v>1.0065009124087563</v>
      </c>
      <c r="AE129" s="4">
        <f t="shared" si="442"/>
        <v>0.96012022374975781</v>
      </c>
      <c r="AF129" s="4">
        <f t="shared" si="443"/>
        <v>1.3222547341688269</v>
      </c>
      <c r="AG129" s="4">
        <f t="shared" si="444"/>
        <v>1.1314993047413913</v>
      </c>
      <c r="AH129" s="4">
        <f t="shared" si="445"/>
        <v>1.0542976714239709</v>
      </c>
      <c r="AI129" s="4">
        <f t="shared" si="446"/>
        <v>1.0395947702018185</v>
      </c>
      <c r="AJ129" s="4">
        <f t="shared" si="447"/>
        <v>0.67335690515807234</v>
      </c>
      <c r="AK129" s="4">
        <f t="shared" si="448"/>
        <v>0.73518071050331713</v>
      </c>
      <c r="AL129" s="4">
        <f t="shared" si="449"/>
        <v>0.56718912212290684</v>
      </c>
      <c r="AM129" s="4">
        <f t="shared" si="450"/>
        <v>0.43696634856856076</v>
      </c>
      <c r="AN129" s="4">
        <f t="shared" si="451"/>
        <v>0.74538160566589251</v>
      </c>
      <c r="AO129" s="4">
        <f t="shared" si="452"/>
        <v>0.8836741206215164</v>
      </c>
      <c r="AP129" s="4">
        <f t="shared" si="453"/>
        <v>1.0837270469046836</v>
      </c>
      <c r="AQ129" s="4">
        <f t="shared" si="454"/>
        <v>1.1216586952827179</v>
      </c>
      <c r="AR129" s="4">
        <f t="shared" si="455"/>
        <v>0.90432091302560347</v>
      </c>
      <c r="AS129" s="4">
        <f t="shared" si="456"/>
        <v>0.92554849538424577</v>
      </c>
      <c r="AT129" s="4">
        <f t="shared" si="457"/>
        <v>0.67377743916956068</v>
      </c>
      <c r="AU129" s="4">
        <f t="shared" si="458"/>
        <v>-2.8465023602246994E-2</v>
      </c>
      <c r="AV129" s="4">
        <f t="shared" si="459"/>
        <v>-0.42203046164002234</v>
      </c>
      <c r="AW129" s="4">
        <f t="shared" si="460"/>
        <v>-1.2134725971130143</v>
      </c>
      <c r="AX129" s="4">
        <f t="shared" si="461"/>
        <v>-1.6199057000140065</v>
      </c>
      <c r="AY129" s="4">
        <f t="shared" si="462"/>
        <v>-1.2610962378469801</v>
      </c>
      <c r="AZ129" s="4">
        <f t="shared" si="463"/>
        <v>-1.0352896683763928</v>
      </c>
      <c r="BA129" s="4">
        <f t="shared" si="464"/>
        <v>-0.53248644905561338</v>
      </c>
      <c r="BB129" s="4">
        <f t="shared" si="465"/>
        <v>-0.19177550128659474</v>
      </c>
      <c r="BC129" s="4">
        <f t="shared" si="466"/>
        <v>-0.13763609998279383</v>
      </c>
      <c r="BD129" s="4">
        <f t="shared" si="467"/>
        <v>-0.19775058707205656</v>
      </c>
      <c r="BE129" s="4">
        <f t="shared" si="468"/>
        <v>-0.2267294280010845</v>
      </c>
      <c r="BF129" s="4">
        <f t="shared" si="469"/>
        <v>-0.11372626582278479</v>
      </c>
      <c r="BG129" s="4">
        <f t="shared" si="470"/>
        <v>0.13392524986979529</v>
      </c>
      <c r="BH129" s="4">
        <f t="shared" si="471"/>
        <v>0.395719263315082</v>
      </c>
      <c r="BI129" s="4">
        <f t="shared" si="472"/>
        <v>0.54767239233258458</v>
      </c>
      <c r="BJ129" s="4">
        <f t="shared" si="473"/>
        <v>0.67792401291283633</v>
      </c>
      <c r="BK129" s="4">
        <f t="shared" si="474"/>
        <v>0.67807555699063671</v>
      </c>
      <c r="BL129" s="4">
        <f t="shared" si="475"/>
        <v>0.70227497527201022</v>
      </c>
      <c r="BM129" s="4">
        <f t="shared" si="476"/>
        <v>0.81841936597150333</v>
      </c>
      <c r="BN129" s="4">
        <f t="shared" si="477"/>
        <v>0.79306799823763041</v>
      </c>
      <c r="BO129" s="4">
        <f t="shared" si="478"/>
        <v>0.7677309285888384</v>
      </c>
      <c r="BP129" s="4">
        <f t="shared" si="479"/>
        <v>0.87681159420289589</v>
      </c>
      <c r="BQ129" s="4">
        <f t="shared" si="480"/>
        <v>0.86378578112627813</v>
      </c>
      <c r="BR129" s="4">
        <f t="shared" si="481"/>
        <v>0.85887823858783241</v>
      </c>
      <c r="BS129" s="4">
        <f t="shared" si="482"/>
        <v>0.92088838644339088</v>
      </c>
      <c r="BT129" s="4">
        <f t="shared" si="483"/>
        <v>0.76444735365625804</v>
      </c>
      <c r="BU129" s="4">
        <f t="shared" si="484"/>
        <v>0.65474808451358424</v>
      </c>
      <c r="BV129" s="4">
        <f t="shared" si="485"/>
        <v>0.60026781179295252</v>
      </c>
      <c r="BW129" s="4">
        <f t="shared" si="486"/>
        <v>0.55729392686659052</v>
      </c>
      <c r="BX129" s="4">
        <f t="shared" si="487"/>
        <v>0.50117924528301772</v>
      </c>
      <c r="BY129" s="4">
        <f t="shared" si="488"/>
        <v>0.2882558270465036</v>
      </c>
      <c r="BZ129" s="4">
        <f t="shared" si="489"/>
        <v>-0.18131351569145282</v>
      </c>
      <c r="CA129" s="4">
        <f t="shared" si="490"/>
        <v>-0.76512455516013989</v>
      </c>
      <c r="CB129" s="4">
        <f t="shared" si="491"/>
        <v>-1.4577908348356381</v>
      </c>
      <c r="CC129" s="4">
        <f t="shared" si="492"/>
        <v>-1.5784566201935899</v>
      </c>
      <c r="CD129" s="4">
        <f t="shared" si="493"/>
        <v>-1.261929530960243</v>
      </c>
      <c r="CE129" s="4">
        <f t="shared" si="494"/>
        <v>-0.77408981279430644</v>
      </c>
      <c r="CF129" s="4">
        <f t="shared" si="495"/>
        <v>2.3488514116582738E-3</v>
      </c>
      <c r="CG129" s="4">
        <f t="shared" si="496"/>
        <v>0.36086512665891246</v>
      </c>
      <c r="CH129" s="4">
        <f t="shared" si="497"/>
        <v>0.54506335166148745</v>
      </c>
      <c r="CI129" s="4">
        <f t="shared" si="498"/>
        <v>0.65783155670796267</v>
      </c>
      <c r="CJ129" s="4">
        <f t="shared" si="499"/>
        <v>0.70287845462369858</v>
      </c>
      <c r="CK129" s="4">
        <f t="shared" si="500"/>
        <v>0.80622078045987811</v>
      </c>
      <c r="CL129" s="4">
        <f t="shared" si="501"/>
        <v>0.80876597965040409</v>
      </c>
      <c r="CM129" s="4">
        <f t="shared" si="502"/>
        <v>0.78732710722307897</v>
      </c>
      <c r="CN129" s="4">
        <f t="shared" si="503"/>
        <v>0.92325040524349922</v>
      </c>
      <c r="CO129" s="4">
        <f t="shared" si="504"/>
        <v>0.78734638568291548</v>
      </c>
      <c r="CP129" s="4">
        <f t="shared" si="505"/>
        <v>0.87817117368274278</v>
      </c>
      <c r="CQ129" s="4">
        <f t="shared" si="506"/>
        <v>0.92132911538550244</v>
      </c>
      <c r="CR129" s="4">
        <f t="shared" si="507"/>
        <v>0.7391811794860037</v>
      </c>
      <c r="CS129" s="4">
        <f t="shared" si="508"/>
        <v>0.79750267733041458</v>
      </c>
      <c r="CT129" s="4">
        <f t="shared" si="509"/>
        <v>0.72231501963793898</v>
      </c>
      <c r="CU129" s="4">
        <f t="shared" si="510"/>
        <v>0.6747819848902642</v>
      </c>
      <c r="CV129" s="4">
        <f t="shared" si="511"/>
        <v>0.6105305376679564</v>
      </c>
      <c r="CW129" s="4">
        <f t="shared" si="512"/>
        <v>0.78825587317051682</v>
      </c>
      <c r="CX129" s="4">
        <f t="shared" si="513"/>
        <v>0.77041264266901144</v>
      </c>
      <c r="CY129" s="4">
        <f t="shared" si="514"/>
        <v>0.75009267133294044</v>
      </c>
      <c r="CZ129" s="4">
        <f t="shared" si="515"/>
        <v>0.91964518653795713</v>
      </c>
      <c r="DA129" s="4">
        <f t="shared" si="516"/>
        <v>0.83641524038874837</v>
      </c>
      <c r="DB129" s="4">
        <f t="shared" si="517"/>
        <v>0.81585579428473398</v>
      </c>
      <c r="DC129" s="4">
        <f t="shared" si="518"/>
        <v>0.86696625402746774</v>
      </c>
      <c r="DD129" s="4">
        <f t="shared" si="519"/>
        <v>0.86647458411323319</v>
      </c>
      <c r="DE129" s="4">
        <f t="shared" si="520"/>
        <v>0.83121536602641699</v>
      </c>
      <c r="DF129" s="4">
        <f t="shared" si="521"/>
        <v>0.78394870203743738</v>
      </c>
      <c r="DG129" s="4">
        <f t="shared" si="522"/>
        <v>0.83702609551945373</v>
      </c>
      <c r="DH129" s="4">
        <f t="shared" si="523"/>
        <v>0.9306484059090101</v>
      </c>
      <c r="DI129" s="4">
        <f t="shared" si="524"/>
        <v>0.95711170341652185</v>
      </c>
      <c r="DJ129" s="4">
        <f t="shared" si="525"/>
        <v>0.92998031575141682</v>
      </c>
      <c r="DK129" s="4">
        <f t="shared" si="526"/>
        <v>0.85062199237235692</v>
      </c>
      <c r="DL129" s="4">
        <f t="shared" si="527"/>
        <v>0.55062589130090189</v>
      </c>
      <c r="DM129" s="4">
        <f t="shared" si="528"/>
        <v>0.46376697189769867</v>
      </c>
      <c r="DN129" s="4">
        <f t="shared" si="529"/>
        <v>0.57515262155742664</v>
      </c>
      <c r="DO129" s="4">
        <f t="shared" si="530"/>
        <v>0.39554958009391589</v>
      </c>
      <c r="DP129" s="4">
        <f t="shared" si="531"/>
        <v>0.72979949923332177</v>
      </c>
      <c r="DQ129" s="4">
        <f t="shared" si="532"/>
        <v>0.91572968586994064</v>
      </c>
      <c r="DR129" s="4">
        <f t="shared" si="533"/>
        <v>0.95689192298842152</v>
      </c>
      <c r="DS129" s="4">
        <f t="shared" si="534"/>
        <v>1.1429226711517129</v>
      </c>
      <c r="DT129" s="4">
        <f t="shared" si="535"/>
        <v>-0.14979426989514344</v>
      </c>
      <c r="DU129" s="4">
        <f t="shared" si="536"/>
        <v>-0.1410782137617087</v>
      </c>
      <c r="DV129" s="4">
        <f t="shared" si="537"/>
        <v>0.1273742179597657</v>
      </c>
      <c r="DW129" s="4">
        <f t="shared" si="538"/>
        <v>-0.17762321441926726</v>
      </c>
      <c r="DX129" s="4">
        <f t="shared" si="539"/>
        <v>0.85558341938339033</v>
      </c>
      <c r="DY129" s="4">
        <f t="shared" si="540"/>
        <v>0.9246596313608646</v>
      </c>
      <c r="DZ129" s="4">
        <f t="shared" si="541"/>
        <v>1.0375374160666644</v>
      </c>
      <c r="EA129" s="4">
        <f t="shared" si="542"/>
        <v>2.0196495492758055</v>
      </c>
      <c r="EB129" s="4">
        <f t="shared" si="543"/>
        <v>2.2372258399584499</v>
      </c>
      <c r="EC129" s="4">
        <f t="shared" si="544"/>
        <v>1.6998552482297287</v>
      </c>
      <c r="ED129" s="4">
        <f t="shared" si="545"/>
        <v>0.94408412326822</v>
      </c>
      <c r="EE129" s="4">
        <f t="shared" si="546"/>
        <v>-9.9462519844686736E-2</v>
      </c>
      <c r="EF129" s="4">
        <f t="shared" si="547"/>
        <v>-0.60124421515818161</v>
      </c>
      <c r="EG129" s="4">
        <f t="shared" si="548"/>
        <v>-0.63331459621510466</v>
      </c>
      <c r="EH129" s="4">
        <f t="shared" si="549"/>
        <v>-0.46895516788595304</v>
      </c>
      <c r="EI129" s="4">
        <f t="shared" si="550"/>
        <v>-0.23420958947743331</v>
      </c>
      <c r="EJ129" s="4">
        <f t="shared" si="551"/>
        <v>2.0577286417119259E-2</v>
      </c>
      <c r="EK129" s="4">
        <f t="shared" si="552"/>
        <v>0.1369426154163616</v>
      </c>
      <c r="EL129" s="4">
        <f t="shared" si="553"/>
        <v>-9.746040670977206E-2</v>
      </c>
      <c r="EM129" s="4">
        <f t="shared" si="554"/>
        <v>2.2367611698263585E-2</v>
      </c>
      <c r="EN129" s="10">
        <f t="shared" si="555"/>
        <v>6.2588152327219398E-2</v>
      </c>
      <c r="EO129" s="10">
        <f t="shared" si="556"/>
        <v>8.8995020455006277E-2</v>
      </c>
      <c r="EP129" s="10">
        <f t="shared" si="557"/>
        <v>0.2279517036427868</v>
      </c>
      <c r="EQ129" s="10">
        <f t="shared" si="558"/>
        <v>0.11121989353385818</v>
      </c>
      <c r="ER129" s="10">
        <f t="shared" si="559"/>
        <v>4.5898351344621648E-2</v>
      </c>
      <c r="ES129" s="10">
        <f t="shared" si="560"/>
        <v>3.7857309722402585E-3</v>
      </c>
      <c r="ET129" s="10">
        <f t="shared" si="561"/>
        <v>4.6720252739410204E-2</v>
      </c>
      <c r="EU129" s="10">
        <f t="shared" si="562"/>
        <v>9.0128779239561987E-2</v>
      </c>
      <c r="EV129" s="10">
        <f t="shared" si="563"/>
        <v>0.1543426118176886</v>
      </c>
      <c r="EW129" s="10">
        <f t="shared" si="564"/>
        <v>0.20379625812158153</v>
      </c>
      <c r="EX129" s="10">
        <f t="shared" si="565"/>
        <v>0.26351583636010339</v>
      </c>
      <c r="EY129" s="10">
        <f t="shared" si="566"/>
        <v>0.37660897796029341</v>
      </c>
      <c r="EZ129" s="10">
        <f t="shared" si="567"/>
        <v>0.45220896378314129</v>
      </c>
      <c r="FA129" s="10">
        <f t="shared" si="568"/>
        <v>0.52365339784618214</v>
      </c>
      <c r="FB129" s="10">
        <f t="shared" si="569"/>
        <v>0.57828726370562211</v>
      </c>
      <c r="FC129" s="10">
        <f t="shared" si="570"/>
        <v>0.58552201564968775</v>
      </c>
      <c r="FD129" s="10">
        <f t="shared" si="571"/>
        <v>0.6148350493801249</v>
      </c>
      <c r="FE129" s="10">
        <f t="shared" si="572"/>
        <v>0.64407131947780794</v>
      </c>
      <c r="FF129" s="10">
        <f t="shared" si="573"/>
        <v>0.65591049791876777</v>
      </c>
      <c r="FG129" s="10">
        <f t="shared" si="574"/>
        <v>0.66190312547954078</v>
      </c>
      <c r="FH129" s="10">
        <f t="shared" si="575"/>
        <v>0.65805278916370025</v>
      </c>
      <c r="FI129" s="10">
        <f t="shared" si="576"/>
        <v>0.64273201614958508</v>
      </c>
      <c r="FJ129" s="10">
        <f t="shared" si="577"/>
        <v>0.61804738124486347</v>
      </c>
    </row>
    <row r="130" spans="2:166" x14ac:dyDescent="0.2">
      <c r="B130" t="str">
        <f t="shared" si="578"/>
        <v xml:space="preserve">   Other services</v>
      </c>
      <c r="C130" s="4"/>
      <c r="D130" s="4"/>
      <c r="E130" s="4"/>
      <c r="F130" s="4"/>
      <c r="G130" s="4">
        <f t="shared" si="418"/>
        <v>0.68913175470552679</v>
      </c>
      <c r="H130" s="4">
        <f t="shared" si="419"/>
        <v>0.54741781213342489</v>
      </c>
      <c r="I130" s="4">
        <f t="shared" si="420"/>
        <v>0.33321432821611779</v>
      </c>
      <c r="J130" s="4">
        <f t="shared" si="421"/>
        <v>0.47070816094020967</v>
      </c>
      <c r="K130" s="4">
        <f t="shared" si="422"/>
        <v>0.41198051362242011</v>
      </c>
      <c r="L130" s="4">
        <f t="shared" si="423"/>
        <v>0.47046837074106396</v>
      </c>
      <c r="M130" s="4">
        <f t="shared" si="424"/>
        <v>0.73566641846612091</v>
      </c>
      <c r="N130" s="4">
        <f t="shared" si="425"/>
        <v>0.73654390934844494</v>
      </c>
      <c r="O130" s="4">
        <f t="shared" si="426"/>
        <v>0.76638555999408564</v>
      </c>
      <c r="P130" s="4">
        <f t="shared" si="427"/>
        <v>1.0275489414474304</v>
      </c>
      <c r="Q130" s="4">
        <f t="shared" si="428"/>
        <v>0.93949420940675632</v>
      </c>
      <c r="R130" s="4">
        <f t="shared" si="429"/>
        <v>0.66061106523534419</v>
      </c>
      <c r="S130" s="4">
        <f t="shared" si="430"/>
        <v>0.63568674769710565</v>
      </c>
      <c r="T130" s="4">
        <f t="shared" si="431"/>
        <v>0.39278909570569737</v>
      </c>
      <c r="U130" s="4">
        <f t="shared" si="432"/>
        <v>0.35819515858802037</v>
      </c>
      <c r="V130" s="4">
        <f t="shared" si="433"/>
        <v>0.63597198206383243</v>
      </c>
      <c r="W130" s="4">
        <f t="shared" si="434"/>
        <v>0.95093635143807576</v>
      </c>
      <c r="X130" s="4">
        <f t="shared" si="435"/>
        <v>0.85343551336758816</v>
      </c>
      <c r="Y130" s="4">
        <f t="shared" si="436"/>
        <v>0.79172445677300207</v>
      </c>
      <c r="Z130" s="4">
        <f t="shared" si="437"/>
        <v>0.63865738751897339</v>
      </c>
      <c r="AA130" s="4">
        <f t="shared" si="438"/>
        <v>0.1591135104418262</v>
      </c>
      <c r="AB130" s="4">
        <f t="shared" si="439"/>
        <v>0.39462850978053471</v>
      </c>
      <c r="AC130" s="4">
        <f t="shared" si="440"/>
        <v>0.49528769139331441</v>
      </c>
      <c r="AD130" s="4">
        <f t="shared" si="441"/>
        <v>0.83542427007298992</v>
      </c>
      <c r="AE130" s="4">
        <f t="shared" si="442"/>
        <v>1.0436089388584333</v>
      </c>
      <c r="AF130" s="4">
        <f t="shared" si="443"/>
        <v>0.91646883453873518</v>
      </c>
      <c r="AG130" s="4">
        <f t="shared" si="444"/>
        <v>0.96518253946615218</v>
      </c>
      <c r="AH130" s="4">
        <f t="shared" si="445"/>
        <v>0.92284579890546059</v>
      </c>
      <c r="AI130" s="4">
        <f t="shared" si="446"/>
        <v>0.83538865462646317</v>
      </c>
      <c r="AJ130" s="4">
        <f t="shared" si="447"/>
        <v>1.0529326123128138</v>
      </c>
      <c r="AK130" s="4">
        <f t="shared" si="448"/>
        <v>0.96396072181378767</v>
      </c>
      <c r="AL130" s="4">
        <f t="shared" si="449"/>
        <v>0.75962828855746556</v>
      </c>
      <c r="AM130" s="4">
        <f t="shared" si="450"/>
        <v>0.89653440482169688</v>
      </c>
      <c r="AN130" s="4">
        <f t="shared" si="451"/>
        <v>0.49279381902828084</v>
      </c>
      <c r="AO130" s="4">
        <f t="shared" si="452"/>
        <v>0.49583936768207371</v>
      </c>
      <c r="AP130" s="4">
        <f t="shared" si="453"/>
        <v>0.59909405289562112</v>
      </c>
      <c r="AQ130" s="4">
        <f t="shared" si="454"/>
        <v>0.60453033576925963</v>
      </c>
      <c r="AR130" s="4">
        <f t="shared" si="455"/>
        <v>0.54646130038446106</v>
      </c>
      <c r="AS130" s="4">
        <f t="shared" si="456"/>
        <v>0.5275146864884277</v>
      </c>
      <c r="AT130" s="4">
        <f t="shared" si="457"/>
        <v>0.49045283557925912</v>
      </c>
      <c r="AU130" s="4">
        <f t="shared" si="458"/>
        <v>0.15655762981236773</v>
      </c>
      <c r="AV130" s="4">
        <f t="shared" si="459"/>
        <v>0.30886028198235854</v>
      </c>
      <c r="AW130" s="4">
        <f t="shared" si="460"/>
        <v>0.16429996479286521</v>
      </c>
      <c r="AX130" s="4">
        <f t="shared" si="461"/>
        <v>-0.14471780028943584</v>
      </c>
      <c r="AY130" s="4">
        <f t="shared" si="462"/>
        <v>5.8710253158609817E-2</v>
      </c>
      <c r="AZ130" s="4">
        <f t="shared" si="463"/>
        <v>7.8001276384525281E-2</v>
      </c>
      <c r="BA130" s="4">
        <f t="shared" si="464"/>
        <v>0.18147520236872475</v>
      </c>
      <c r="BB130" s="4">
        <f t="shared" si="465"/>
        <v>0.34956547069961846</v>
      </c>
      <c r="BC130" s="4">
        <f t="shared" si="466"/>
        <v>0.38833042495146042</v>
      </c>
      <c r="BD130" s="4">
        <f t="shared" si="467"/>
        <v>0.35842293906809997</v>
      </c>
      <c r="BE130" s="4">
        <f t="shared" si="468"/>
        <v>0.39184759839318023</v>
      </c>
      <c r="BF130" s="4">
        <f t="shared" si="469"/>
        <v>0.49940664556962022</v>
      </c>
      <c r="BG130" s="4">
        <f t="shared" si="470"/>
        <v>0.31497234691599574</v>
      </c>
      <c r="BH130" s="4">
        <f t="shared" si="471"/>
        <v>0.39820806371329059</v>
      </c>
      <c r="BI130" s="4">
        <f t="shared" si="472"/>
        <v>0.33358227532985063</v>
      </c>
      <c r="BJ130" s="4">
        <f t="shared" si="473"/>
        <v>0.29302210081946861</v>
      </c>
      <c r="BK130" s="4">
        <f t="shared" si="474"/>
        <v>0.49675864980998946</v>
      </c>
      <c r="BL130" s="4">
        <f t="shared" si="475"/>
        <v>0.57368941641938387</v>
      </c>
      <c r="BM130" s="4">
        <f t="shared" si="476"/>
        <v>0.63846571020065856</v>
      </c>
      <c r="BN130" s="4">
        <f t="shared" si="477"/>
        <v>0.57766681353110771</v>
      </c>
      <c r="BO130" s="4">
        <f t="shared" si="478"/>
        <v>0.56543992200828908</v>
      </c>
      <c r="BP130" s="4">
        <f t="shared" si="479"/>
        <v>0.41304347826087007</v>
      </c>
      <c r="BQ130" s="4">
        <f t="shared" si="480"/>
        <v>0.42229527077284884</v>
      </c>
      <c r="BR130" s="4">
        <f t="shared" si="481"/>
        <v>0.46028281294486151</v>
      </c>
      <c r="BS130" s="4">
        <f t="shared" si="482"/>
        <v>0.5723168232883481</v>
      </c>
      <c r="BT130" s="4">
        <f t="shared" si="483"/>
        <v>0.62184402468674427</v>
      </c>
      <c r="BU130" s="4">
        <f t="shared" si="484"/>
        <v>0.66403529138611206</v>
      </c>
      <c r="BV130" s="4">
        <f t="shared" si="485"/>
        <v>0.78496560003693983</v>
      </c>
      <c r="BW130" s="4">
        <f t="shared" si="486"/>
        <v>0.73087728113651418</v>
      </c>
      <c r="BX130" s="4">
        <f t="shared" si="487"/>
        <v>0.70981494920174226</v>
      </c>
      <c r="BY130" s="4">
        <f t="shared" si="488"/>
        <v>0.72063956761625891</v>
      </c>
      <c r="BZ130" s="4">
        <f t="shared" si="489"/>
        <v>0.42530330841205072</v>
      </c>
      <c r="CA130" s="4">
        <f t="shared" si="490"/>
        <v>0.20907473309608249</v>
      </c>
      <c r="CB130" s="4">
        <f t="shared" si="491"/>
        <v>-2.2256348623447886E-2</v>
      </c>
      <c r="CC130" s="4">
        <f t="shared" si="492"/>
        <v>-0.11766272977533083</v>
      </c>
      <c r="CD130" s="4">
        <f t="shared" si="493"/>
        <v>1.5830657198421725E-2</v>
      </c>
      <c r="CE130" s="4">
        <f t="shared" si="494"/>
        <v>5.5128057884463386E-2</v>
      </c>
      <c r="CF130" s="4">
        <f t="shared" si="495"/>
        <v>0.3241414948090372</v>
      </c>
      <c r="CG130" s="4">
        <f t="shared" si="496"/>
        <v>0.42734028156975606</v>
      </c>
      <c r="CH130" s="4">
        <f t="shared" si="497"/>
        <v>0.67176667463543105</v>
      </c>
      <c r="CI130" s="4">
        <f t="shared" si="498"/>
        <v>0.78747719197157218</v>
      </c>
      <c r="CJ130" s="4">
        <f t="shared" si="499"/>
        <v>0.86544898154346284</v>
      </c>
      <c r="CK130" s="4">
        <f t="shared" si="500"/>
        <v>0.78952390039118969</v>
      </c>
      <c r="CL130" s="4">
        <f t="shared" si="501"/>
        <v>0.60479567393212452</v>
      </c>
      <c r="CM130" s="4">
        <f t="shared" si="502"/>
        <v>0.66674547818891494</v>
      </c>
      <c r="CN130" s="4">
        <f t="shared" si="503"/>
        <v>0.60845255714520385</v>
      </c>
      <c r="CO130" s="4">
        <f t="shared" si="504"/>
        <v>0.55838512219054715</v>
      </c>
      <c r="CP130" s="4">
        <f t="shared" si="505"/>
        <v>0.6179723074063711</v>
      </c>
      <c r="CQ130" s="4">
        <f t="shared" si="506"/>
        <v>0.52647378022028601</v>
      </c>
      <c r="CR130" s="4">
        <f t="shared" si="507"/>
        <v>0.54923678971096235</v>
      </c>
      <c r="CS130" s="4">
        <f t="shared" si="508"/>
        <v>0.63572356278625286</v>
      </c>
      <c r="CT130" s="4">
        <f t="shared" si="509"/>
        <v>0.64556904880141031</v>
      </c>
      <c r="CU130" s="4">
        <f t="shared" si="510"/>
        <v>0.81601542358823342</v>
      </c>
      <c r="CV130" s="4">
        <f t="shared" si="511"/>
        <v>0.64618195592593308</v>
      </c>
      <c r="CW130" s="4">
        <f t="shared" si="512"/>
        <v>0.69304519186058888</v>
      </c>
      <c r="CX130" s="4">
        <f t="shared" si="513"/>
        <v>0.51360842844600352</v>
      </c>
      <c r="CY130" s="4">
        <f t="shared" si="514"/>
        <v>0.4361003903098401</v>
      </c>
      <c r="CZ130" s="4">
        <f t="shared" si="515"/>
        <v>0.66962344551700403</v>
      </c>
      <c r="DA130" s="4">
        <f t="shared" si="516"/>
        <v>0.7138556807430988</v>
      </c>
      <c r="DB130" s="4">
        <f t="shared" si="517"/>
        <v>0.86070650548887706</v>
      </c>
      <c r="DC130" s="4">
        <f t="shared" si="518"/>
        <v>1.0174665083941037</v>
      </c>
      <c r="DD130" s="4">
        <f t="shared" si="519"/>
        <v>1.0389282634755694</v>
      </c>
      <c r="DE130" s="4">
        <f t="shared" si="520"/>
        <v>0.96870963709845515</v>
      </c>
      <c r="DF130" s="4">
        <f t="shared" si="521"/>
        <v>0.93494673699451225</v>
      </c>
      <c r="DG130" s="4">
        <f t="shared" si="522"/>
        <v>0.76111931724930382</v>
      </c>
      <c r="DH130" s="4">
        <f t="shared" si="523"/>
        <v>0.73151403084550859</v>
      </c>
      <c r="DI130" s="4">
        <f t="shared" si="524"/>
        <v>0.68047815200710848</v>
      </c>
      <c r="DJ130" s="4">
        <f t="shared" si="525"/>
        <v>0.68694010364359426</v>
      </c>
      <c r="DK130" s="4">
        <f t="shared" si="526"/>
        <v>0.84263493141111534</v>
      </c>
      <c r="DL130" s="4">
        <f t="shared" si="527"/>
        <v>0.75859610204405215</v>
      </c>
      <c r="DM130" s="4">
        <f t="shared" si="528"/>
        <v>0.76570887275023636</v>
      </c>
      <c r="DN130" s="4">
        <f t="shared" si="529"/>
        <v>0.76163555346170975</v>
      </c>
      <c r="DO130" s="4">
        <f t="shared" si="530"/>
        <v>0.6469086728629625</v>
      </c>
      <c r="DP130" s="4">
        <f t="shared" si="531"/>
        <v>0.65604316686399755</v>
      </c>
      <c r="DQ130" s="4">
        <f t="shared" si="532"/>
        <v>0.67810362814419334</v>
      </c>
      <c r="DR130" s="4">
        <f t="shared" si="533"/>
        <v>0.61363810692644305</v>
      </c>
      <c r="DS130" s="4">
        <f t="shared" si="534"/>
        <v>0.24846145025037356</v>
      </c>
      <c r="DT130" s="4">
        <f t="shared" si="535"/>
        <v>-6.2382676956332137</v>
      </c>
      <c r="DU130" s="4">
        <f t="shared" si="536"/>
        <v>-4.9057597532071755</v>
      </c>
      <c r="DV130" s="4">
        <f t="shared" si="537"/>
        <v>-4.7128460645112993</v>
      </c>
      <c r="DW130" s="4">
        <f t="shared" si="538"/>
        <v>-4.590157804203125</v>
      </c>
      <c r="DX130" s="4">
        <f t="shared" si="539"/>
        <v>2.8617790234547837</v>
      </c>
      <c r="DY130" s="4">
        <f t="shared" si="540"/>
        <v>2.247351554367127</v>
      </c>
      <c r="DZ130" s="4">
        <f t="shared" si="541"/>
        <v>2.5442925329665909</v>
      </c>
      <c r="EA130" s="4">
        <f t="shared" si="542"/>
        <v>2.8157601539552295</v>
      </c>
      <c r="EB130" s="4">
        <f t="shared" si="543"/>
        <v>2.1473373017458384</v>
      </c>
      <c r="EC130" s="4">
        <f t="shared" si="544"/>
        <v>1.5472790579398332</v>
      </c>
      <c r="ED130" s="4">
        <f t="shared" si="545"/>
        <v>1.0879993859615418</v>
      </c>
      <c r="EE130" s="4">
        <f t="shared" si="546"/>
        <v>1.2738853503184713</v>
      </c>
      <c r="EF130" s="4">
        <f t="shared" si="547"/>
        <v>1.1588650330020505</v>
      </c>
      <c r="EG130" s="4">
        <f t="shared" si="548"/>
        <v>0.91437136968334409</v>
      </c>
      <c r="EH130" s="4">
        <f t="shared" si="549"/>
        <v>0.97167510785968514</v>
      </c>
      <c r="EI130" s="4">
        <f t="shared" si="550"/>
        <v>0.64454479024189237</v>
      </c>
      <c r="EJ130" s="4">
        <f t="shared" si="551"/>
        <v>0.67530912696185408</v>
      </c>
      <c r="EK130" s="4">
        <f t="shared" si="552"/>
        <v>0.62280751120865885</v>
      </c>
      <c r="EL130" s="4">
        <f t="shared" si="553"/>
        <v>0.30550089026333466</v>
      </c>
      <c r="EM130" s="4">
        <f t="shared" si="554"/>
        <v>0.31501053141717866</v>
      </c>
      <c r="EN130" s="10">
        <f t="shared" si="555"/>
        <v>0.21349380149951699</v>
      </c>
      <c r="EO130" s="10">
        <f t="shared" si="556"/>
        <v>0.15507117602413817</v>
      </c>
      <c r="EP130" s="10">
        <f t="shared" si="557"/>
        <v>0.37744612451637977</v>
      </c>
      <c r="EQ130" s="10">
        <f t="shared" si="558"/>
        <v>0.36066336596806037</v>
      </c>
      <c r="ER130" s="10">
        <f t="shared" si="559"/>
        <v>0.28051598234197711</v>
      </c>
      <c r="ES130" s="10">
        <f t="shared" si="560"/>
        <v>0.21706901906079645</v>
      </c>
      <c r="ET130" s="10">
        <f t="shared" si="561"/>
        <v>0.22667788814208933</v>
      </c>
      <c r="EU130" s="10">
        <f t="shared" si="562"/>
        <v>0.22402024865796979</v>
      </c>
      <c r="EV130" s="10">
        <f t="shared" si="563"/>
        <v>0.20301395634135896</v>
      </c>
      <c r="EW130" s="10">
        <f t="shared" si="564"/>
        <v>0.25807053047399547</v>
      </c>
      <c r="EX130" s="10">
        <f t="shared" si="565"/>
        <v>0.21838139351554633</v>
      </c>
      <c r="EY130" s="10">
        <f t="shared" si="566"/>
        <v>0.1863240809332235</v>
      </c>
      <c r="EZ130" s="10">
        <f t="shared" si="567"/>
        <v>0.20903546693722447</v>
      </c>
      <c r="FA130" s="10">
        <f t="shared" si="568"/>
        <v>0.19606397512213428</v>
      </c>
      <c r="FB130" s="10">
        <f t="shared" si="569"/>
        <v>0.18411201615912989</v>
      </c>
      <c r="FC130" s="10">
        <f t="shared" si="570"/>
        <v>0.20850189353090301</v>
      </c>
      <c r="FD130" s="10">
        <f t="shared" si="571"/>
        <v>0.19648349129332396</v>
      </c>
      <c r="FE130" s="10">
        <f t="shared" si="572"/>
        <v>0.19017656843162409</v>
      </c>
      <c r="FF130" s="10">
        <f t="shared" si="573"/>
        <v>0.19345705258854562</v>
      </c>
      <c r="FG130" s="10">
        <f t="shared" si="574"/>
        <v>0.19730656759192472</v>
      </c>
      <c r="FH130" s="10">
        <f t="shared" si="575"/>
        <v>0.21277512190998593</v>
      </c>
      <c r="FI130" s="10">
        <f t="shared" si="576"/>
        <v>0.22626051265542235</v>
      </c>
      <c r="FJ130" s="10">
        <f t="shared" si="577"/>
        <v>0.24075505506501085</v>
      </c>
    </row>
    <row r="131" spans="2:166" x14ac:dyDescent="0.2">
      <c r="B131" t="str">
        <f t="shared" si="578"/>
        <v xml:space="preserve">      Leisure and Hospitality</v>
      </c>
      <c r="C131" s="4"/>
      <c r="D131" s="4"/>
      <c r="E131" s="4"/>
      <c r="F131" s="4"/>
      <c r="G131" s="4">
        <f t="shared" si="418"/>
        <v>0.25500910746812511</v>
      </c>
      <c r="H131" s="4">
        <f t="shared" si="419"/>
        <v>0.12933497759196322</v>
      </c>
      <c r="I131" s="4">
        <f t="shared" si="420"/>
        <v>-5.9502558610021745E-2</v>
      </c>
      <c r="J131" s="4">
        <f t="shared" si="421"/>
        <v>2.998141152485536E-2</v>
      </c>
      <c r="K131" s="4">
        <f t="shared" si="422"/>
        <v>-3.3078727371144062E-2</v>
      </c>
      <c r="L131" s="4">
        <f t="shared" si="423"/>
        <v>5.0942435048395331E-2</v>
      </c>
      <c r="M131" s="4">
        <f t="shared" si="424"/>
        <v>0.29188384214445368</v>
      </c>
      <c r="N131" s="4">
        <f t="shared" si="425"/>
        <v>0.27732220068584906</v>
      </c>
      <c r="O131" s="4">
        <f t="shared" si="426"/>
        <v>0.26631158455392873</v>
      </c>
      <c r="P131" s="4">
        <f t="shared" si="427"/>
        <v>0.30413086485369117</v>
      </c>
      <c r="Q131" s="4">
        <f t="shared" si="428"/>
        <v>0.33679981091940442</v>
      </c>
      <c r="R131" s="4">
        <f t="shared" si="429"/>
        <v>0.2034918013448142</v>
      </c>
      <c r="S131" s="4">
        <f t="shared" si="430"/>
        <v>0.20306659995879839</v>
      </c>
      <c r="T131" s="4">
        <f t="shared" si="431"/>
        <v>0.23743221456837263</v>
      </c>
      <c r="U131" s="4">
        <f t="shared" si="432"/>
        <v>7.2216765844357794E-2</v>
      </c>
      <c r="V131" s="4">
        <f t="shared" si="433"/>
        <v>0.32238211072359957</v>
      </c>
      <c r="W131" s="4">
        <f t="shared" si="434"/>
        <v>0.40254360889096247</v>
      </c>
      <c r="X131" s="4">
        <f t="shared" si="435"/>
        <v>0.33092397457110534</v>
      </c>
      <c r="Y131" s="4">
        <f t="shared" si="436"/>
        <v>0.32073509015256468</v>
      </c>
      <c r="Z131" s="4">
        <f t="shared" si="437"/>
        <v>0.35226394020104962</v>
      </c>
      <c r="AA131" s="4">
        <f t="shared" si="438"/>
        <v>0.11081119477198456</v>
      </c>
      <c r="AB131" s="4">
        <f t="shared" si="439"/>
        <v>0.26687107855662395</v>
      </c>
      <c r="AC131" s="4">
        <f t="shared" si="440"/>
        <v>0.44434381456429073</v>
      </c>
      <c r="AD131" s="4">
        <f t="shared" si="441"/>
        <v>0.31649178832116542</v>
      </c>
      <c r="AE131" s="4">
        <f t="shared" si="442"/>
        <v>0.40631174686221849</v>
      </c>
      <c r="AF131" s="4">
        <f t="shared" si="443"/>
        <v>0.19599182907304255</v>
      </c>
      <c r="AG131" s="4">
        <f t="shared" si="444"/>
        <v>0.19358180876298323</v>
      </c>
      <c r="AH131" s="4">
        <f t="shared" si="445"/>
        <v>0.31655757055478301</v>
      </c>
      <c r="AI131" s="4">
        <f t="shared" si="446"/>
        <v>0.27846288487548676</v>
      </c>
      <c r="AJ131" s="4">
        <f t="shared" si="447"/>
        <v>0.42377287853577339</v>
      </c>
      <c r="AK131" s="4">
        <f t="shared" si="448"/>
        <v>0.37273147910133397</v>
      </c>
      <c r="AL131" s="4">
        <f t="shared" si="449"/>
        <v>0.12154052616919309</v>
      </c>
      <c r="AM131" s="4">
        <f t="shared" si="450"/>
        <v>0.48468106479156142</v>
      </c>
      <c r="AN131" s="4">
        <f t="shared" si="451"/>
        <v>0.35907087316130959</v>
      </c>
      <c r="AO131" s="4">
        <f t="shared" si="452"/>
        <v>0.32155919389282878</v>
      </c>
      <c r="AP131" s="4">
        <f t="shared" si="453"/>
        <v>0.49924504407968417</v>
      </c>
      <c r="AQ131" s="4">
        <f t="shared" si="454"/>
        <v>0.22093277331326325</v>
      </c>
      <c r="AR131" s="4">
        <f t="shared" si="455"/>
        <v>0.15233213240805782</v>
      </c>
      <c r="AS131" s="4">
        <f t="shared" si="456"/>
        <v>-2.1580146265437288E-2</v>
      </c>
      <c r="AT131" s="4">
        <f t="shared" si="457"/>
        <v>5.4759297176325397E-2</v>
      </c>
      <c r="AU131" s="4">
        <f t="shared" si="458"/>
        <v>-9.5939997597301651E-16</v>
      </c>
      <c r="AV131" s="4">
        <f t="shared" si="459"/>
        <v>1.6503984533408598E-2</v>
      </c>
      <c r="AW131" s="4">
        <f t="shared" si="460"/>
        <v>7.5108555333882457E-2</v>
      </c>
      <c r="AX131" s="4">
        <f t="shared" si="461"/>
        <v>-0.30810886513234781</v>
      </c>
      <c r="AY131" s="4">
        <f t="shared" si="462"/>
        <v>-0.33817105819360305</v>
      </c>
      <c r="AZ131" s="4">
        <f t="shared" si="463"/>
        <v>-0.24818587940529976</v>
      </c>
      <c r="BA131" s="4">
        <f t="shared" si="464"/>
        <v>-0.13610640177654737</v>
      </c>
      <c r="BB131" s="4">
        <f t="shared" si="465"/>
        <v>5.8260911783268393E-2</v>
      </c>
      <c r="BC131" s="4">
        <f t="shared" si="466"/>
        <v>0.12534716248433297</v>
      </c>
      <c r="BD131" s="4">
        <f t="shared" si="467"/>
        <v>7.9100234828822211E-2</v>
      </c>
      <c r="BE131" s="4">
        <f t="shared" si="468"/>
        <v>0.13554476673977769</v>
      </c>
      <c r="BF131" s="4">
        <f t="shared" si="469"/>
        <v>0.29173259493670978</v>
      </c>
      <c r="BG131" s="4">
        <f t="shared" si="470"/>
        <v>0.26041020808015447</v>
      </c>
      <c r="BH131" s="4">
        <f t="shared" si="471"/>
        <v>0.34594325535092008</v>
      </c>
      <c r="BI131" s="4">
        <f t="shared" si="472"/>
        <v>0.22155837689818442</v>
      </c>
      <c r="BJ131" s="4">
        <f t="shared" si="473"/>
        <v>0.16886019369257427</v>
      </c>
      <c r="BK131" s="4">
        <f t="shared" si="474"/>
        <v>0.21112242616924803</v>
      </c>
      <c r="BL131" s="4">
        <f t="shared" si="475"/>
        <v>0.24233432245301684</v>
      </c>
      <c r="BM131" s="4">
        <f t="shared" si="476"/>
        <v>0.31800029581422773</v>
      </c>
      <c r="BN131" s="4">
        <f t="shared" si="477"/>
        <v>0.30107211044206378</v>
      </c>
      <c r="BO131" s="4">
        <f t="shared" si="478"/>
        <v>0.33390202291006577</v>
      </c>
      <c r="BP131" s="4">
        <f t="shared" si="479"/>
        <v>0.2463768115942036</v>
      </c>
      <c r="BQ131" s="4">
        <f t="shared" si="480"/>
        <v>0.30952323823691807</v>
      </c>
      <c r="BR131" s="4">
        <f t="shared" si="481"/>
        <v>0.30843693650944176</v>
      </c>
      <c r="BS131" s="4">
        <f t="shared" si="482"/>
        <v>0.33208507030311513</v>
      </c>
      <c r="BT131" s="4">
        <f t="shared" si="483"/>
        <v>0.34365064522161803</v>
      </c>
      <c r="BU131" s="4">
        <f t="shared" si="484"/>
        <v>0.30647782679359081</v>
      </c>
      <c r="BV131" s="4">
        <f t="shared" si="485"/>
        <v>0.29320773883732854</v>
      </c>
      <c r="BW131" s="4">
        <f t="shared" si="486"/>
        <v>0.26951099741909029</v>
      </c>
      <c r="BX131" s="4">
        <f t="shared" si="487"/>
        <v>0.18822568940493584</v>
      </c>
      <c r="BY131" s="4">
        <f t="shared" si="488"/>
        <v>0.11710392973764379</v>
      </c>
      <c r="BZ131" s="4">
        <f t="shared" si="489"/>
        <v>-9.4014415543717089E-2</v>
      </c>
      <c r="CA131" s="4">
        <f t="shared" si="490"/>
        <v>-0.35364768683274056</v>
      </c>
      <c r="CB131" s="4">
        <f t="shared" si="491"/>
        <v>-0.48741403485344115</v>
      </c>
      <c r="CC131" s="4">
        <f t="shared" si="492"/>
        <v>-0.48619127963768877</v>
      </c>
      <c r="CD131" s="4">
        <f t="shared" si="493"/>
        <v>-0.40255099733140376</v>
      </c>
      <c r="CE131" s="4">
        <f t="shared" si="494"/>
        <v>-0.22510623636154703</v>
      </c>
      <c r="CF131" s="4">
        <f t="shared" si="495"/>
        <v>-9.3954056466407157E-3</v>
      </c>
      <c r="CG131" s="4">
        <f t="shared" si="496"/>
        <v>3.0863464780037781E-2</v>
      </c>
      <c r="CH131" s="4">
        <f t="shared" si="497"/>
        <v>0.18168778388716264</v>
      </c>
      <c r="CI131" s="4">
        <f t="shared" si="498"/>
        <v>0.1992701430903675</v>
      </c>
      <c r="CJ131" s="4">
        <f t="shared" si="499"/>
        <v>0.23429281820789694</v>
      </c>
      <c r="CK131" s="4">
        <f t="shared" si="500"/>
        <v>0.21228890373056081</v>
      </c>
      <c r="CL131" s="4">
        <f t="shared" si="501"/>
        <v>0.21345729668192556</v>
      </c>
      <c r="CM131" s="4">
        <f t="shared" si="502"/>
        <v>0.2908145170823962</v>
      </c>
      <c r="CN131" s="4">
        <f t="shared" si="503"/>
        <v>0.30305165973641546</v>
      </c>
      <c r="CO131" s="4">
        <f t="shared" si="504"/>
        <v>0.31774216158123514</v>
      </c>
      <c r="CP131" s="4">
        <f t="shared" si="505"/>
        <v>0.381005482761826</v>
      </c>
      <c r="CQ131" s="4">
        <f t="shared" si="506"/>
        <v>0.37638257094695943</v>
      </c>
      <c r="CR131" s="4">
        <f t="shared" si="507"/>
        <v>0.39133121266906312</v>
      </c>
      <c r="CS131" s="4">
        <f t="shared" si="508"/>
        <v>0.4511586574612077</v>
      </c>
      <c r="CT131" s="4">
        <f t="shared" si="509"/>
        <v>0.38147261974628643</v>
      </c>
      <c r="CU131" s="4">
        <f t="shared" si="510"/>
        <v>0.40352411056560727</v>
      </c>
      <c r="CV131" s="4">
        <f t="shared" si="511"/>
        <v>0.31863455068071911</v>
      </c>
      <c r="CW131" s="4">
        <f t="shared" si="512"/>
        <v>0.29891725527533591</v>
      </c>
      <c r="CX131" s="4">
        <f t="shared" si="513"/>
        <v>0.25460930640913171</v>
      </c>
      <c r="CY131" s="4">
        <f t="shared" si="514"/>
        <v>0.28128475174985351</v>
      </c>
      <c r="CZ131" s="4">
        <f t="shared" si="515"/>
        <v>0.36090094790851385</v>
      </c>
      <c r="DA131" s="4">
        <f t="shared" si="516"/>
        <v>0.48163756773028527</v>
      </c>
      <c r="DB131" s="4">
        <f t="shared" si="517"/>
        <v>0.50403656400837349</v>
      </c>
      <c r="DC131" s="4">
        <f t="shared" si="518"/>
        <v>0.48541631337968494</v>
      </c>
      <c r="DD131" s="4">
        <f t="shared" si="519"/>
        <v>0.45847441586573856</v>
      </c>
      <c r="DE131" s="4">
        <f t="shared" si="520"/>
        <v>0.37498437565101411</v>
      </c>
      <c r="DF131" s="4">
        <f t="shared" si="521"/>
        <v>0.35784465818595451</v>
      </c>
      <c r="DG131" s="4">
        <f t="shared" si="522"/>
        <v>0.33645166584605263</v>
      </c>
      <c r="DH131" s="4">
        <f t="shared" si="523"/>
        <v>0.38810883303192217</v>
      </c>
      <c r="DI131" s="4">
        <f t="shared" si="524"/>
        <v>0.27461432840642885</v>
      </c>
      <c r="DJ131" s="4">
        <f t="shared" si="525"/>
        <v>0.2691519704334534</v>
      </c>
      <c r="DK131" s="4">
        <f t="shared" si="526"/>
        <v>0.3194824384497113</v>
      </c>
      <c r="DL131" s="4">
        <f t="shared" si="527"/>
        <v>0.26540960228172911</v>
      </c>
      <c r="DM131" s="4">
        <f t="shared" si="528"/>
        <v>0.24865803599621081</v>
      </c>
      <c r="DN131" s="4">
        <f t="shared" si="529"/>
        <v>0.28070588697171461</v>
      </c>
      <c r="DO131" s="4">
        <f t="shared" si="530"/>
        <v>0.1441904873248766</v>
      </c>
      <c r="DP131" s="4">
        <f t="shared" si="531"/>
        <v>0.11063449855399045</v>
      </c>
      <c r="DQ131" s="4">
        <f t="shared" si="532"/>
        <v>0.16228121015416586</v>
      </c>
      <c r="DR131" s="4">
        <f t="shared" si="533"/>
        <v>0.10163381145969212</v>
      </c>
      <c r="DS131" s="4">
        <f t="shared" si="534"/>
        <v>-2.2934903100035053E-2</v>
      </c>
      <c r="DT131" s="4">
        <f t="shared" si="535"/>
        <v>-4.40281385691803</v>
      </c>
      <c r="DU131" s="4">
        <f t="shared" si="536"/>
        <v>-3.6435800007524159</v>
      </c>
      <c r="DV131" s="4">
        <f t="shared" si="537"/>
        <v>-3.495298392837074</v>
      </c>
      <c r="DW131" s="4">
        <f t="shared" si="538"/>
        <v>-3.4477600777802699</v>
      </c>
      <c r="DX131" s="4">
        <f t="shared" si="539"/>
        <v>1.7195962320611968</v>
      </c>
      <c r="DY131" s="4">
        <f t="shared" si="540"/>
        <v>1.6554060949970391</v>
      </c>
      <c r="DZ131" s="4">
        <f t="shared" si="541"/>
        <v>1.9274330555780284</v>
      </c>
      <c r="EA131" s="4">
        <f t="shared" si="542"/>
        <v>2.187784867821331</v>
      </c>
      <c r="EB131" s="4">
        <f t="shared" si="543"/>
        <v>1.6020135032559621</v>
      </c>
      <c r="EC131" s="4">
        <f t="shared" si="544"/>
        <v>1.036735651969799</v>
      </c>
      <c r="ED131" s="4">
        <f t="shared" si="545"/>
        <v>0.75795371685151836</v>
      </c>
      <c r="EE131" s="4">
        <f t="shared" si="546"/>
        <v>0.76892178803006839</v>
      </c>
      <c r="EF131" s="4">
        <f t="shared" si="547"/>
        <v>0.74728776268871755</v>
      </c>
      <c r="EG131" s="4">
        <f t="shared" si="548"/>
        <v>0.58272437699081769</v>
      </c>
      <c r="EH131" s="4">
        <f t="shared" si="549"/>
        <v>0.48771337460138731</v>
      </c>
      <c r="EI131" s="4">
        <f t="shared" si="550"/>
        <v>0.27730415394128</v>
      </c>
      <c r="EJ131" s="4">
        <f t="shared" si="551"/>
        <v>0.20764352657276031</v>
      </c>
      <c r="EK131" s="4">
        <f t="shared" si="552"/>
        <v>0.21197966495957493</v>
      </c>
      <c r="EL131" s="4">
        <f t="shared" si="553"/>
        <v>0.13869365570237097</v>
      </c>
      <c r="EM131" s="4">
        <f t="shared" si="554"/>
        <v>8.0150608585435282E-2</v>
      </c>
      <c r="EN131" s="10">
        <f t="shared" si="555"/>
        <v>-1.013473387276463E-2</v>
      </c>
      <c r="EO131" s="10">
        <f t="shared" si="556"/>
        <v>-0.11663427185724096</v>
      </c>
      <c r="EP131" s="10">
        <f t="shared" si="557"/>
        <v>-9.7626301328898504E-2</v>
      </c>
      <c r="EQ131" s="10">
        <f t="shared" si="558"/>
        <v>1.2602836615418455E-2</v>
      </c>
      <c r="ER131" s="10">
        <f t="shared" si="559"/>
        <v>3.1698897881193663E-2</v>
      </c>
      <c r="ES131" s="10">
        <f t="shared" si="560"/>
        <v>5.1779209925194136E-2</v>
      </c>
      <c r="ET131" s="10">
        <f t="shared" si="561"/>
        <v>0.10283691300998754</v>
      </c>
      <c r="EU131" s="10">
        <f t="shared" si="562"/>
        <v>9.1330347954272181E-2</v>
      </c>
      <c r="EV131" s="10">
        <f t="shared" si="563"/>
        <v>6.0011323310518908E-2</v>
      </c>
      <c r="EW131" s="10">
        <f t="shared" si="564"/>
        <v>7.9494246571999258E-2</v>
      </c>
      <c r="EX131" s="10">
        <f t="shared" si="565"/>
        <v>3.9100278401953216E-2</v>
      </c>
      <c r="EY131" s="10">
        <f t="shared" si="566"/>
        <v>-2.9034936386642122E-2</v>
      </c>
      <c r="EZ131" s="10">
        <f t="shared" si="567"/>
        <v>-5.800873439499003E-3</v>
      </c>
      <c r="FA131" s="10">
        <f t="shared" si="568"/>
        <v>-1.7243286039925965E-2</v>
      </c>
      <c r="FB131" s="10">
        <f t="shared" si="569"/>
        <v>-3.0408149823259525E-2</v>
      </c>
      <c r="FC131" s="10">
        <f t="shared" si="570"/>
        <v>2.6922188415904564E-2</v>
      </c>
      <c r="FD131" s="10">
        <f t="shared" si="571"/>
        <v>1.641728727250702E-2</v>
      </c>
      <c r="FE131" s="10">
        <f t="shared" si="572"/>
        <v>1.2906237706563345E-2</v>
      </c>
      <c r="FF131" s="10">
        <f t="shared" si="573"/>
        <v>1.5913577616237389E-2</v>
      </c>
      <c r="FG131" s="10">
        <f t="shared" si="574"/>
        <v>1.9214102156776849E-2</v>
      </c>
      <c r="FH131" s="10">
        <f t="shared" si="575"/>
        <v>3.2547018192409641E-2</v>
      </c>
      <c r="FI131" s="10">
        <f t="shared" si="576"/>
        <v>3.7433771947473563E-2</v>
      </c>
      <c r="FJ131" s="10">
        <f t="shared" si="577"/>
        <v>4.2299719142266823E-2</v>
      </c>
    </row>
    <row r="132" spans="2:166" x14ac:dyDescent="0.2">
      <c r="B132" t="str">
        <f t="shared" ref="B132:B134" si="579">B101</f>
        <v xml:space="preserve">   Government</v>
      </c>
      <c r="C132" s="4"/>
      <c r="D132" s="4"/>
      <c r="E132" s="4"/>
      <c r="F132" s="4"/>
      <c r="G132" s="4">
        <f t="shared" si="418"/>
        <v>0.39465695203400469</v>
      </c>
      <c r="H132" s="4">
        <f t="shared" si="419"/>
        <v>0.59253466478178218</v>
      </c>
      <c r="I132" s="4">
        <f t="shared" si="420"/>
        <v>0.4641199571581574</v>
      </c>
      <c r="J132" s="4">
        <f t="shared" si="421"/>
        <v>0.53366912514241349</v>
      </c>
      <c r="K132" s="4">
        <f t="shared" si="422"/>
        <v>0.71871053106393079</v>
      </c>
      <c r="L132" s="4">
        <f t="shared" si="423"/>
        <v>0.49144466752569499</v>
      </c>
      <c r="M132" s="4">
        <f t="shared" si="424"/>
        <v>0.30081906180193613</v>
      </c>
      <c r="N132" s="4">
        <f t="shared" si="425"/>
        <v>0.55762636051886161</v>
      </c>
      <c r="O132" s="4">
        <f t="shared" si="426"/>
        <v>0.25743453173546393</v>
      </c>
      <c r="P132" s="4">
        <f t="shared" si="427"/>
        <v>0.26869814273481757</v>
      </c>
      <c r="Q132" s="4">
        <f t="shared" si="428"/>
        <v>0.36634365398251095</v>
      </c>
      <c r="R132" s="4">
        <f t="shared" si="429"/>
        <v>0.23003421021588139</v>
      </c>
      <c r="S132" s="4">
        <f t="shared" si="430"/>
        <v>0.27369846081403576</v>
      </c>
      <c r="T132" s="4">
        <f t="shared" si="431"/>
        <v>0.26674483365088497</v>
      </c>
      <c r="U132" s="4">
        <f t="shared" si="432"/>
        <v>8.3771448379454716E-2</v>
      </c>
      <c r="V132" s="4">
        <f t="shared" si="433"/>
        <v>0.29014389965123566</v>
      </c>
      <c r="W132" s="4">
        <f t="shared" si="434"/>
        <v>0.37920774750598168</v>
      </c>
      <c r="X132" s="4">
        <f t="shared" si="435"/>
        <v>0.30479839763128252</v>
      </c>
      <c r="Y132" s="4">
        <f t="shared" si="436"/>
        <v>0.32362459546925904</v>
      </c>
      <c r="Z132" s="4">
        <f t="shared" si="437"/>
        <v>0.16038033049803932</v>
      </c>
      <c r="AA132" s="4">
        <f t="shared" si="438"/>
        <v>0.281289955959653</v>
      </c>
      <c r="AB132" s="4">
        <f t="shared" si="439"/>
        <v>0.2214462141214541</v>
      </c>
      <c r="AC132" s="4">
        <f t="shared" si="440"/>
        <v>0.27170067642147389</v>
      </c>
      <c r="AD132" s="4">
        <f t="shared" si="441"/>
        <v>0.18533302919708078</v>
      </c>
      <c r="AE132" s="4">
        <f t="shared" si="442"/>
        <v>-2.782957170291716E-3</v>
      </c>
      <c r="AF132" s="4">
        <f t="shared" si="443"/>
        <v>0.32849334731960467</v>
      </c>
      <c r="AG132" s="4">
        <f t="shared" si="444"/>
        <v>0.35171906099190153</v>
      </c>
      <c r="AH132" s="4">
        <f t="shared" si="445"/>
        <v>0.34874986586543644</v>
      </c>
      <c r="AI132" s="4">
        <f t="shared" si="446"/>
        <v>0.44554061580078202</v>
      </c>
      <c r="AJ132" s="4">
        <f t="shared" si="447"/>
        <v>0.2833818635607312</v>
      </c>
      <c r="AK132" s="4">
        <f t="shared" si="448"/>
        <v>0.34959642177780287</v>
      </c>
      <c r="AL132" s="4">
        <f t="shared" si="449"/>
        <v>0.38234623857392475</v>
      </c>
      <c r="AM132" s="4">
        <f t="shared" si="450"/>
        <v>0.30637870416875851</v>
      </c>
      <c r="AN132" s="4">
        <f t="shared" si="451"/>
        <v>0.30211480362537835</v>
      </c>
      <c r="AO132" s="4">
        <f t="shared" si="452"/>
        <v>0.34856034757848775</v>
      </c>
      <c r="AP132" s="4">
        <f t="shared" si="453"/>
        <v>0.28006429302031005</v>
      </c>
      <c r="AQ132" s="4">
        <f t="shared" si="454"/>
        <v>0.31804608026414749</v>
      </c>
      <c r="AR132" s="4">
        <f t="shared" si="455"/>
        <v>0.33851584979568278</v>
      </c>
      <c r="AS132" s="4">
        <f t="shared" si="456"/>
        <v>0.13187867162210545</v>
      </c>
      <c r="AT132" s="4">
        <f t="shared" si="457"/>
        <v>0.11904195038331739</v>
      </c>
      <c r="AU132" s="4">
        <f t="shared" si="458"/>
        <v>0.3273477714258593</v>
      </c>
      <c r="AV132" s="4">
        <f t="shared" si="459"/>
        <v>0.32772197859197444</v>
      </c>
      <c r="AW132" s="4">
        <f t="shared" si="460"/>
        <v>0.46708132848257444</v>
      </c>
      <c r="AX132" s="4">
        <f t="shared" si="461"/>
        <v>0.58120535922692584</v>
      </c>
      <c r="AY132" s="4">
        <f t="shared" si="462"/>
        <v>0.36635197970973543</v>
      </c>
      <c r="AZ132" s="4">
        <f t="shared" si="463"/>
        <v>0.29545938024440682</v>
      </c>
      <c r="BA132" s="4">
        <f t="shared" si="464"/>
        <v>0.24833448745194386</v>
      </c>
      <c r="BB132" s="4">
        <f t="shared" si="465"/>
        <v>0.22333349516919859</v>
      </c>
      <c r="BC132" s="4">
        <f t="shared" si="466"/>
        <v>0.20891193747388789</v>
      </c>
      <c r="BD132" s="4">
        <f t="shared" si="467"/>
        <v>0.23482882214806566</v>
      </c>
      <c r="BE132" s="4">
        <f t="shared" si="468"/>
        <v>0.10843581339182208</v>
      </c>
      <c r="BF132" s="4">
        <f t="shared" si="469"/>
        <v>7.9113924050631737E-2</v>
      </c>
      <c r="BG132" s="4">
        <f t="shared" si="470"/>
        <v>-1.4880583318864531E-2</v>
      </c>
      <c r="BH132" s="4">
        <f t="shared" si="471"/>
        <v>-7.217521154803537E-2</v>
      </c>
      <c r="BI132" s="4">
        <f t="shared" si="472"/>
        <v>6.7214339058999234E-2</v>
      </c>
      <c r="BJ132" s="4">
        <f t="shared" si="473"/>
        <v>1.4899428855226238E-2</v>
      </c>
      <c r="BK132" s="4">
        <f t="shared" si="474"/>
        <v>-9.9351729961987909E-3</v>
      </c>
      <c r="BL132" s="4">
        <f t="shared" si="475"/>
        <v>2.4727992087052487E-3</v>
      </c>
      <c r="BM132" s="4">
        <f t="shared" si="476"/>
        <v>-3.2046541438640594E-2</v>
      </c>
      <c r="BN132" s="4">
        <f t="shared" si="477"/>
        <v>-7.3432222059016611E-3</v>
      </c>
      <c r="BO132" s="4">
        <f t="shared" si="478"/>
        <v>9.9926882768703026E-2</v>
      </c>
      <c r="BP132" s="4">
        <f t="shared" si="479"/>
        <v>3.8647342995169094E-2</v>
      </c>
      <c r="BQ132" s="4">
        <f t="shared" si="480"/>
        <v>1.6795834633009439E-2</v>
      </c>
      <c r="BR132" s="4">
        <f t="shared" si="481"/>
        <v>3.5588877289547696E-2</v>
      </c>
      <c r="BS132" s="4">
        <f t="shared" si="482"/>
        <v>2.5907345910171835E-2</v>
      </c>
      <c r="BT132" s="4">
        <f t="shared" si="483"/>
        <v>8.4159341686928874E-2</v>
      </c>
      <c r="BU132" s="4">
        <f t="shared" si="484"/>
        <v>0.18574413745066171</v>
      </c>
      <c r="BV132" s="4">
        <f t="shared" si="485"/>
        <v>0.18008034353788591</v>
      </c>
      <c r="BW132" s="4">
        <f t="shared" si="486"/>
        <v>0.23753511636936755</v>
      </c>
      <c r="BX132" s="4">
        <f t="shared" si="487"/>
        <v>0.20183236574746</v>
      </c>
      <c r="BY132" s="4">
        <f t="shared" si="488"/>
        <v>0.36707577975453387</v>
      </c>
      <c r="BZ132" s="4">
        <f t="shared" si="489"/>
        <v>0.3648654698482337</v>
      </c>
      <c r="CA132" s="4">
        <f t="shared" si="490"/>
        <v>0.24243772241992964</v>
      </c>
      <c r="CB132" s="4">
        <f t="shared" si="491"/>
        <v>0.29600943669181695</v>
      </c>
      <c r="CC132" s="4">
        <f t="shared" si="492"/>
        <v>-1.1100257525973387E-2</v>
      </c>
      <c r="CD132" s="4">
        <f t="shared" si="493"/>
        <v>-9.4983943190558612E-2</v>
      </c>
      <c r="CE132" s="4">
        <f t="shared" si="494"/>
        <v>-7.5801079591133774E-2</v>
      </c>
      <c r="CF132" s="4">
        <f t="shared" si="495"/>
        <v>7.0465542349792645E-2</v>
      </c>
      <c r="CG132" s="4">
        <f t="shared" si="496"/>
        <v>9.4964507015485537E-3</v>
      </c>
      <c r="CH132" s="4">
        <f t="shared" si="497"/>
        <v>-0.10040640688500584</v>
      </c>
      <c r="CI132" s="4">
        <f t="shared" si="498"/>
        <v>-0.1368481705560369</v>
      </c>
      <c r="CJ132" s="4">
        <f t="shared" si="499"/>
        <v>-0.38490962991297983</v>
      </c>
      <c r="CK132" s="4">
        <f t="shared" si="500"/>
        <v>-0.3601755557675777</v>
      </c>
      <c r="CL132" s="4">
        <f t="shared" si="501"/>
        <v>-0.15416360315917102</v>
      </c>
      <c r="CM132" s="4">
        <f t="shared" si="502"/>
        <v>-5.2015604681403357E-2</v>
      </c>
      <c r="CN132" s="4">
        <f t="shared" si="503"/>
        <v>-1.6444663706626908E-2</v>
      </c>
      <c r="CO132" s="4">
        <f t="shared" si="504"/>
        <v>9.3453576935653454E-2</v>
      </c>
      <c r="CP132" s="4">
        <f t="shared" si="505"/>
        <v>0.12312982064864091</v>
      </c>
      <c r="CQ132" s="4">
        <f t="shared" si="506"/>
        <v>0.12469115847322645</v>
      </c>
      <c r="CR132" s="4">
        <f t="shared" si="507"/>
        <v>0.12815525093255736</v>
      </c>
      <c r="CS132" s="4">
        <f t="shared" si="508"/>
        <v>0.13899332376330151</v>
      </c>
      <c r="CT132" s="4">
        <f t="shared" si="509"/>
        <v>0.17606428603674967</v>
      </c>
      <c r="CU132" s="4">
        <f t="shared" si="510"/>
        <v>0.17261864729750789</v>
      </c>
      <c r="CV132" s="4">
        <f t="shared" si="511"/>
        <v>0.18048530493103468</v>
      </c>
      <c r="CW132" s="4">
        <f t="shared" si="512"/>
        <v>0.23027699665655676</v>
      </c>
      <c r="CX132" s="4">
        <f t="shared" si="513"/>
        <v>0.20193151887620864</v>
      </c>
      <c r="CY132" s="4">
        <f t="shared" si="514"/>
        <v>0.2572992302828121</v>
      </c>
      <c r="CZ132" s="4">
        <f t="shared" si="515"/>
        <v>0.34568223323767089</v>
      </c>
      <c r="DA132" s="4">
        <f t="shared" si="516"/>
        <v>0.37842951750236486</v>
      </c>
      <c r="DB132" s="4">
        <f t="shared" si="517"/>
        <v>0.3545341933279218</v>
      </c>
      <c r="DC132" s="4">
        <f t="shared" si="518"/>
        <v>0.29676106494827875</v>
      </c>
      <c r="DD132" s="4">
        <f t="shared" si="519"/>
        <v>0.32597951586784274</v>
      </c>
      <c r="DE132" s="4">
        <f t="shared" si="520"/>
        <v>0.27290529561268212</v>
      </c>
      <c r="DF132" s="4">
        <f t="shared" si="521"/>
        <v>0.33095459716620107</v>
      </c>
      <c r="DG132" s="4">
        <f t="shared" si="522"/>
        <v>0.305678647628426</v>
      </c>
      <c r="DH132" s="4">
        <f t="shared" si="523"/>
        <v>0.23977404344380299</v>
      </c>
      <c r="DI132" s="4">
        <f t="shared" si="524"/>
        <v>0.19586463128988135</v>
      </c>
      <c r="DJ132" s="4">
        <f t="shared" si="525"/>
        <v>0.11248142047965504</v>
      </c>
      <c r="DK132" s="4">
        <f t="shared" si="526"/>
        <v>-1.1980591441864169E-2</v>
      </c>
      <c r="DL132" s="4">
        <f t="shared" si="527"/>
        <v>-0.13270480114086214</v>
      </c>
      <c r="DM132" s="4">
        <f t="shared" si="528"/>
        <v>-0.22300284180612534</v>
      </c>
      <c r="DN132" s="4">
        <f t="shared" si="529"/>
        <v>-0.28070588697171578</v>
      </c>
      <c r="DO132" s="4">
        <f t="shared" si="530"/>
        <v>-0.34683657761929659</v>
      </c>
      <c r="DP132" s="4">
        <f t="shared" si="531"/>
        <v>-0.21350517264804811</v>
      </c>
      <c r="DQ132" s="4">
        <f t="shared" si="532"/>
        <v>1.1591515011011945E-2</v>
      </c>
      <c r="DR132" s="4">
        <f t="shared" si="533"/>
        <v>-2.8764286262177152E-2</v>
      </c>
      <c r="DS132" s="4">
        <f t="shared" si="534"/>
        <v>0.29815374030044495</v>
      </c>
      <c r="DT132" s="4">
        <f t="shared" si="535"/>
        <v>-0.55556608961110465</v>
      </c>
      <c r="DU132" s="4">
        <f t="shared" si="536"/>
        <v>-0.40630525563372372</v>
      </c>
      <c r="DV132" s="4">
        <f t="shared" si="537"/>
        <v>-0.76799160828681612</v>
      </c>
      <c r="DW132" s="4">
        <f t="shared" si="538"/>
        <v>-0.91990127888714446</v>
      </c>
      <c r="DX132" s="4">
        <f t="shared" si="539"/>
        <v>3.3717573177672065E-2</v>
      </c>
      <c r="DY132" s="4">
        <f t="shared" si="540"/>
        <v>8.3688840807494683E-2</v>
      </c>
      <c r="DZ132" s="4">
        <f t="shared" si="541"/>
        <v>0.34786829544535408</v>
      </c>
      <c r="EA132" s="4">
        <f t="shared" si="542"/>
        <v>-9.5209156284816382E-2</v>
      </c>
      <c r="EB132" s="4">
        <f t="shared" si="543"/>
        <v>-0.33158882985098587</v>
      </c>
      <c r="EC132" s="4">
        <f t="shared" si="544"/>
        <v>-7.0419780133798945E-2</v>
      </c>
      <c r="ED132" s="4">
        <f t="shared" si="545"/>
        <v>-8.2511417277507645E-2</v>
      </c>
      <c r="EE132" s="4">
        <f t="shared" si="546"/>
        <v>0.31368948566400884</v>
      </c>
      <c r="EF132" s="4">
        <f t="shared" si="547"/>
        <v>0.82884454897200366</v>
      </c>
      <c r="EG132" s="4">
        <f t="shared" si="548"/>
        <v>0.23608768971332308</v>
      </c>
      <c r="EH132" s="4">
        <f t="shared" si="549"/>
        <v>0.4201838304258092</v>
      </c>
      <c r="EI132" s="4">
        <f t="shared" si="550"/>
        <v>0.98930130595266974</v>
      </c>
      <c r="EJ132" s="4">
        <f t="shared" si="551"/>
        <v>0.7052397253867595</v>
      </c>
      <c r="EK132" s="4">
        <f t="shared" si="552"/>
        <v>0.84604273359971227</v>
      </c>
      <c r="EL132" s="4">
        <f t="shared" si="553"/>
        <v>0.91087995501827379</v>
      </c>
      <c r="EM132" s="4">
        <f t="shared" si="554"/>
        <v>0.27400324330369835</v>
      </c>
      <c r="EN132" s="10">
        <f t="shared" si="555"/>
        <v>0.11309294039046645</v>
      </c>
      <c r="EO132" s="10">
        <f t="shared" si="556"/>
        <v>-3.3549915773493866E-2</v>
      </c>
      <c r="EP132" s="10">
        <f t="shared" si="557"/>
        <v>-0.12382857036054122</v>
      </c>
      <c r="EQ132" s="10">
        <f t="shared" si="558"/>
        <v>-4.7392324014444584E-2</v>
      </c>
      <c r="ER132" s="10">
        <f t="shared" si="559"/>
        <v>-7.9417548804689583E-2</v>
      </c>
      <c r="ES132" s="10">
        <f t="shared" si="560"/>
        <v>-6.9458963847105842E-2</v>
      </c>
      <c r="ET132" s="10">
        <f t="shared" si="561"/>
        <v>-3.8554791304506245E-2</v>
      </c>
      <c r="EU132" s="10">
        <f t="shared" si="562"/>
        <v>-3.1257475036853735E-2</v>
      </c>
      <c r="EV132" s="10">
        <f t="shared" si="563"/>
        <v>-2.3713390231394318E-2</v>
      </c>
      <c r="EW132" s="10">
        <f t="shared" si="564"/>
        <v>-7.8573121000943477E-3</v>
      </c>
      <c r="EX132" s="10">
        <f t="shared" si="565"/>
        <v>2.7181419645141897E-3</v>
      </c>
      <c r="EY132" s="10">
        <f t="shared" si="566"/>
        <v>1.8936788800116237E-2</v>
      </c>
      <c r="EZ132" s="10">
        <f t="shared" si="567"/>
        <v>3.617826106136119E-2</v>
      </c>
      <c r="FA132" s="10">
        <f t="shared" si="568"/>
        <v>4.8764277017187774E-2</v>
      </c>
      <c r="FB132" s="10">
        <f t="shared" si="569"/>
        <v>6.4131556414254026E-2</v>
      </c>
      <c r="FC132" s="10">
        <f t="shared" si="570"/>
        <v>7.1843595113934705E-2</v>
      </c>
      <c r="FD132" s="10">
        <f t="shared" si="571"/>
        <v>7.7076107334566824E-2</v>
      </c>
      <c r="FE132" s="10">
        <f t="shared" si="572"/>
        <v>8.2078666021718691E-2</v>
      </c>
      <c r="FF132" s="10">
        <f t="shared" si="573"/>
        <v>8.4735056554199911E-2</v>
      </c>
      <c r="FG132" s="10">
        <f t="shared" si="574"/>
        <v>9.6210996345214211E-2</v>
      </c>
      <c r="FH132" s="10">
        <f t="shared" si="575"/>
        <v>0.12307026333202746</v>
      </c>
      <c r="FI132" s="10">
        <f t="shared" si="576"/>
        <v>0.12728662830469636</v>
      </c>
      <c r="FJ132" s="10">
        <f t="shared" si="577"/>
        <v>0.10265686925414937</v>
      </c>
    </row>
    <row r="133" spans="2:166" x14ac:dyDescent="0.2">
      <c r="B133" t="str">
        <f t="shared" si="579"/>
        <v xml:space="preserve">      State and local</v>
      </c>
      <c r="C133" s="4"/>
      <c r="D133" s="4"/>
      <c r="E133" s="4"/>
      <c r="F133" s="4"/>
      <c r="G133" s="4">
        <f t="shared" si="418"/>
        <v>0.45233758348512604</v>
      </c>
      <c r="H133" s="4">
        <f t="shared" si="419"/>
        <v>0.6857761602550585</v>
      </c>
      <c r="I133" s="4">
        <f t="shared" si="420"/>
        <v>0.46411995715815751</v>
      </c>
      <c r="J133" s="4">
        <f t="shared" si="421"/>
        <v>0.50068957246507295</v>
      </c>
      <c r="K133" s="4">
        <f t="shared" si="422"/>
        <v>0.67360317555782567</v>
      </c>
      <c r="L133" s="4">
        <f t="shared" si="423"/>
        <v>0.45548530160918033</v>
      </c>
      <c r="M133" s="4">
        <f t="shared" si="424"/>
        <v>0.29784065524944181</v>
      </c>
      <c r="N133" s="4">
        <f t="shared" si="425"/>
        <v>0.52780676904726465</v>
      </c>
      <c r="O133" s="4">
        <f t="shared" si="426"/>
        <v>0.21009025003698928</v>
      </c>
      <c r="P133" s="4">
        <f t="shared" si="427"/>
        <v>0.21554905955650017</v>
      </c>
      <c r="Q133" s="4">
        <f t="shared" si="428"/>
        <v>0.30430158354998976</v>
      </c>
      <c r="R133" s="4">
        <f t="shared" si="429"/>
        <v>0.18874601863867199</v>
      </c>
      <c r="S133" s="4">
        <f t="shared" si="430"/>
        <v>0.26192648400482788</v>
      </c>
      <c r="T133" s="4">
        <f t="shared" si="431"/>
        <v>0.26381357174263642</v>
      </c>
      <c r="U133" s="4">
        <f t="shared" si="432"/>
        <v>0.10688081344965063</v>
      </c>
      <c r="V133" s="4">
        <f t="shared" si="433"/>
        <v>0.30479763195685716</v>
      </c>
      <c r="W133" s="4">
        <f t="shared" si="434"/>
        <v>0.40837757423721094</v>
      </c>
      <c r="X133" s="4">
        <f t="shared" si="435"/>
        <v>0.33672965833550988</v>
      </c>
      <c r="Y133" s="4">
        <f t="shared" si="436"/>
        <v>0.3554091539528445</v>
      </c>
      <c r="Z133" s="4">
        <f t="shared" si="437"/>
        <v>0.20047541312254982</v>
      </c>
      <c r="AA133" s="4">
        <f t="shared" si="438"/>
        <v>0.30402045745134115</v>
      </c>
      <c r="AB133" s="4">
        <f t="shared" si="439"/>
        <v>0.2583539164750297</v>
      </c>
      <c r="AC133" s="4">
        <f t="shared" si="440"/>
        <v>0.31415390711232993</v>
      </c>
      <c r="AD133" s="4">
        <f t="shared" si="441"/>
        <v>0.19958941605839131</v>
      </c>
      <c r="AE133" s="4">
        <f t="shared" si="442"/>
        <v>5.5659143405775869E-3</v>
      </c>
      <c r="AF133" s="4">
        <f t="shared" si="443"/>
        <v>0.31745155413239234</v>
      </c>
      <c r="AG133" s="4">
        <f t="shared" si="444"/>
        <v>0.29991547836518595</v>
      </c>
      <c r="AH133" s="4">
        <f t="shared" si="445"/>
        <v>0.32460564438244316</v>
      </c>
      <c r="AI133" s="4">
        <f t="shared" si="446"/>
        <v>0.39250006630068818</v>
      </c>
      <c r="AJ133" s="4">
        <f t="shared" si="447"/>
        <v>0.23658485856904835</v>
      </c>
      <c r="AK133" s="4">
        <f t="shared" si="448"/>
        <v>0.30332630713074199</v>
      </c>
      <c r="AL133" s="4">
        <f t="shared" si="449"/>
        <v>0.29878712683260455</v>
      </c>
      <c r="AM133" s="4">
        <f t="shared" si="450"/>
        <v>0.22601707684580619</v>
      </c>
      <c r="AN133" s="4">
        <f t="shared" si="451"/>
        <v>0.24763508493883515</v>
      </c>
      <c r="AO133" s="4">
        <f t="shared" si="452"/>
        <v>0.32646849456294857</v>
      </c>
      <c r="AP133" s="4">
        <f t="shared" si="453"/>
        <v>0.26301690127124722</v>
      </c>
      <c r="AQ133" s="4">
        <f t="shared" si="454"/>
        <v>0.33018524363300739</v>
      </c>
      <c r="AR133" s="4">
        <f t="shared" si="455"/>
        <v>0.14991416205237479</v>
      </c>
      <c r="AS133" s="4">
        <f t="shared" si="456"/>
        <v>7.6729408943772115E-2</v>
      </c>
      <c r="AT133" s="4">
        <f t="shared" si="457"/>
        <v>0.12380362839865139</v>
      </c>
      <c r="AU133" s="4">
        <f t="shared" si="458"/>
        <v>0.29176649192305004</v>
      </c>
      <c r="AV133" s="4">
        <f t="shared" si="459"/>
        <v>0.46682699108784753</v>
      </c>
      <c r="AW133" s="4">
        <f t="shared" si="460"/>
        <v>0.46473418612838913</v>
      </c>
      <c r="AX133" s="4">
        <f t="shared" si="461"/>
        <v>0.53452219784323629</v>
      </c>
      <c r="AY133" s="4">
        <f t="shared" si="462"/>
        <v>0.35930674933070167</v>
      </c>
      <c r="AZ133" s="4">
        <f t="shared" si="463"/>
        <v>0.28364100503462847</v>
      </c>
      <c r="BA133" s="4">
        <f t="shared" si="464"/>
        <v>0.23878316101148403</v>
      </c>
      <c r="BB133" s="4">
        <f t="shared" si="465"/>
        <v>0.13594212749429641</v>
      </c>
      <c r="BC133" s="4">
        <f t="shared" si="466"/>
        <v>0.11305822498586714</v>
      </c>
      <c r="BD133" s="4">
        <f t="shared" si="467"/>
        <v>0.15078482264244145</v>
      </c>
      <c r="BE133" s="4">
        <f t="shared" si="468"/>
        <v>4.4360105478472259E-2</v>
      </c>
      <c r="BF133" s="4">
        <f t="shared" si="469"/>
        <v>8.9003164556960487E-2</v>
      </c>
      <c r="BG133" s="4">
        <f t="shared" si="470"/>
        <v>1.4880583318868578E-2</v>
      </c>
      <c r="BH133" s="4">
        <f t="shared" si="471"/>
        <v>-5.4753608760578887E-2</v>
      </c>
      <c r="BI133" s="4">
        <f t="shared" si="472"/>
        <v>7.4682598954444901E-2</v>
      </c>
      <c r="BJ133" s="4">
        <f t="shared" si="473"/>
        <v>2.7315619567917164E-2</v>
      </c>
      <c r="BK133" s="4">
        <f t="shared" si="474"/>
        <v>1.4902759494300118E-2</v>
      </c>
      <c r="BL133" s="4">
        <f t="shared" si="475"/>
        <v>2.9673590504451557E-2</v>
      </c>
      <c r="BM133" s="4">
        <f t="shared" si="476"/>
        <v>-1.2325592861015528E-2</v>
      </c>
      <c r="BN133" s="4">
        <f t="shared" si="477"/>
        <v>4.8954814706027507E-2</v>
      </c>
      <c r="BO133" s="4">
        <f t="shared" si="478"/>
        <v>0.14135998050207182</v>
      </c>
      <c r="BP133" s="4">
        <f t="shared" si="479"/>
        <v>8.4541062801931716E-2</v>
      </c>
      <c r="BQ133" s="4">
        <f t="shared" si="480"/>
        <v>6.4783933584472181E-2</v>
      </c>
      <c r="BR133" s="4">
        <f t="shared" si="481"/>
        <v>5.2197020024673246E-2</v>
      </c>
      <c r="BS133" s="4">
        <f t="shared" si="482"/>
        <v>3.2972985703855685E-2</v>
      </c>
      <c r="BT133" s="4">
        <f t="shared" si="483"/>
        <v>8.6497101178230992E-2</v>
      </c>
      <c r="BU133" s="4">
        <f t="shared" si="484"/>
        <v>0.18806593916879336</v>
      </c>
      <c r="BV133" s="4">
        <f t="shared" si="485"/>
        <v>0.17777162118483664</v>
      </c>
      <c r="BW133" s="4">
        <f t="shared" si="486"/>
        <v>0.22611515885160816</v>
      </c>
      <c r="BX133" s="4">
        <f t="shared" si="487"/>
        <v>0.1882256894049342</v>
      </c>
      <c r="BY133" s="4">
        <f t="shared" si="488"/>
        <v>0.34455579326652441</v>
      </c>
      <c r="BZ133" s="4">
        <f t="shared" si="489"/>
        <v>0.34248108519496817</v>
      </c>
      <c r="CA133" s="4">
        <f t="shared" si="490"/>
        <v>0.22241992882562292</v>
      </c>
      <c r="CB133" s="4">
        <f t="shared" si="491"/>
        <v>0.22701475595913831</v>
      </c>
      <c r="CC133" s="4">
        <f t="shared" si="492"/>
        <v>-3.9960927093508819E-2</v>
      </c>
      <c r="CD133" s="4">
        <f t="shared" si="493"/>
        <v>-0.10403003301823018</v>
      </c>
      <c r="CE133" s="4">
        <f t="shared" si="494"/>
        <v>-3.9049041001492521E-2</v>
      </c>
      <c r="CF133" s="4">
        <f t="shared" si="495"/>
        <v>-2.5837365528255926E-2</v>
      </c>
      <c r="CG133" s="4">
        <f t="shared" si="496"/>
        <v>2.8489352104652546E-2</v>
      </c>
      <c r="CH133" s="4">
        <f t="shared" si="497"/>
        <v>-5.9765718383929169E-2</v>
      </c>
      <c r="CI133" s="4">
        <f t="shared" si="498"/>
        <v>-0.14164986075098429</v>
      </c>
      <c r="CJ133" s="4">
        <f t="shared" si="499"/>
        <v>-0.19365018647795809</v>
      </c>
      <c r="CK133" s="4">
        <f t="shared" si="500"/>
        <v>-0.30292910981776444</v>
      </c>
      <c r="CL133" s="4">
        <f t="shared" si="501"/>
        <v>-0.12333088252733714</v>
      </c>
      <c r="CM133" s="4">
        <f t="shared" si="502"/>
        <v>-1.4186074004018326E-2</v>
      </c>
      <c r="CN133" s="4">
        <f t="shared" si="503"/>
        <v>1.8793901379003712E-2</v>
      </c>
      <c r="CO133" s="4">
        <f t="shared" si="504"/>
        <v>0.11681697116956845</v>
      </c>
      <c r="CP133" s="4">
        <f t="shared" si="505"/>
        <v>0.13939224979091208</v>
      </c>
      <c r="CQ133" s="4">
        <f t="shared" si="506"/>
        <v>0.14547301821876288</v>
      </c>
      <c r="CR133" s="4">
        <f t="shared" si="507"/>
        <v>0.16248255028949354</v>
      </c>
      <c r="CS133" s="4">
        <f t="shared" si="508"/>
        <v>0.18228632624695354</v>
      </c>
      <c r="CT133" s="4">
        <f t="shared" si="509"/>
        <v>0.22572344363685909</v>
      </c>
      <c r="CU133" s="4">
        <f t="shared" si="510"/>
        <v>0.20848745712556205</v>
      </c>
      <c r="CV133" s="4">
        <f t="shared" si="511"/>
        <v>0.20499565498339742</v>
      </c>
      <c r="CW133" s="4">
        <f t="shared" si="512"/>
        <v>0.25463321745676903</v>
      </c>
      <c r="CX133" s="4">
        <f t="shared" si="513"/>
        <v>0.22388059701492707</v>
      </c>
      <c r="CY133" s="4">
        <f t="shared" si="514"/>
        <v>0.28128475174985246</v>
      </c>
      <c r="CZ133" s="4">
        <f t="shared" si="515"/>
        <v>0.35655274371684503</v>
      </c>
      <c r="DA133" s="4">
        <f t="shared" si="516"/>
        <v>0.37627934978928229</v>
      </c>
      <c r="DB133" s="4">
        <f t="shared" si="517"/>
        <v>0.34599120071760986</v>
      </c>
      <c r="DC133" s="4">
        <f t="shared" si="518"/>
        <v>0.29040189927081411</v>
      </c>
      <c r="DD133" s="4">
        <f t="shared" si="519"/>
        <v>0.31967023491556323</v>
      </c>
      <c r="DE133" s="4">
        <f t="shared" si="520"/>
        <v>0.26665555601849911</v>
      </c>
      <c r="DF133" s="4">
        <f t="shared" si="521"/>
        <v>0.32061226600475645</v>
      </c>
      <c r="DG133" s="4">
        <f t="shared" si="522"/>
        <v>0.28721483669784864</v>
      </c>
      <c r="DH133" s="4">
        <f t="shared" si="523"/>
        <v>0.23367809318675764</v>
      </c>
      <c r="DI133" s="4">
        <f t="shared" si="524"/>
        <v>0.19586463128988091</v>
      </c>
      <c r="DJ133" s="4">
        <f t="shared" si="525"/>
        <v>0.12252440445105259</v>
      </c>
      <c r="DK133" s="4">
        <f t="shared" si="526"/>
        <v>1.9967652403106669E-2</v>
      </c>
      <c r="DL133" s="4">
        <f t="shared" si="527"/>
        <v>-0.10101410236095633</v>
      </c>
      <c r="DM133" s="4">
        <f t="shared" si="528"/>
        <v>-0.19340069466371851</v>
      </c>
      <c r="DN133" s="4">
        <f t="shared" si="529"/>
        <v>-0.24929823528257389</v>
      </c>
      <c r="DO133" s="4">
        <f t="shared" si="530"/>
        <v>-0.31760877613452476</v>
      </c>
      <c r="DP133" s="4">
        <f t="shared" si="531"/>
        <v>-0.19021369926825976</v>
      </c>
      <c r="DQ133" s="4">
        <f t="shared" si="532"/>
        <v>2.7046868359025242E-2</v>
      </c>
      <c r="DR133" s="4">
        <f t="shared" si="533"/>
        <v>-1.342333358901565E-2</v>
      </c>
      <c r="DS133" s="4">
        <f t="shared" si="534"/>
        <v>0.29242001452543614</v>
      </c>
      <c r="DT133" s="4">
        <f t="shared" si="535"/>
        <v>-0.56883899960181317</v>
      </c>
      <c r="DU133" s="4">
        <f t="shared" si="536"/>
        <v>-0.49471426959106207</v>
      </c>
      <c r="DV133" s="4">
        <f t="shared" si="537"/>
        <v>-0.80732776383321492</v>
      </c>
      <c r="DW133" s="4">
        <f t="shared" si="538"/>
        <v>-0.92924986911973617</v>
      </c>
      <c r="DX133" s="4">
        <f t="shared" si="539"/>
        <v>3.3717573177672662E-2</v>
      </c>
      <c r="DY133" s="4">
        <f t="shared" si="540"/>
        <v>0.17962482905023511</v>
      </c>
      <c r="DZ133" s="4">
        <f t="shared" si="541"/>
        <v>0.38629560715152528</v>
      </c>
      <c r="EA133" s="4">
        <f t="shared" si="542"/>
        <v>-6.482325534285395E-2</v>
      </c>
      <c r="EB133" s="4">
        <f t="shared" si="543"/>
        <v>-0.27965322999480796</v>
      </c>
      <c r="EC133" s="4">
        <f t="shared" si="544"/>
        <v>-2.1517155040883126E-2</v>
      </c>
      <c r="ED133" s="4">
        <f t="shared" si="545"/>
        <v>-4.0296273554130818E-2</v>
      </c>
      <c r="EE133" s="4">
        <f t="shared" si="546"/>
        <v>0.33472963409269268</v>
      </c>
      <c r="EF133" s="4">
        <f t="shared" si="547"/>
        <v>0.81556786283286398</v>
      </c>
      <c r="EG133" s="4">
        <f t="shared" si="548"/>
        <v>0.20423458872025568</v>
      </c>
      <c r="EH133" s="4">
        <f t="shared" si="549"/>
        <v>0.38454323766647686</v>
      </c>
      <c r="EI133" s="4">
        <f t="shared" si="550"/>
        <v>0.95182777163627796</v>
      </c>
      <c r="EJ133" s="4">
        <f t="shared" si="551"/>
        <v>0.67530912696185885</v>
      </c>
      <c r="EK133" s="4">
        <f t="shared" si="552"/>
        <v>0.82165569249817016</v>
      </c>
      <c r="EL133" s="4">
        <f t="shared" si="553"/>
        <v>0.8921375691125476</v>
      </c>
      <c r="EM133" s="4">
        <f t="shared" si="554"/>
        <v>0.26281943745456943</v>
      </c>
      <c r="EN133" s="10">
        <f t="shared" si="555"/>
        <v>0.12397928884269865</v>
      </c>
      <c r="EO133" s="10">
        <f t="shared" si="556"/>
        <v>4.6481923696364965E-3</v>
      </c>
      <c r="EP133" s="10">
        <f t="shared" si="557"/>
        <v>-5.1668130759023441E-2</v>
      </c>
      <c r="EQ133" s="10">
        <f t="shared" si="558"/>
        <v>3.2466589733089454E-2</v>
      </c>
      <c r="ER133" s="10">
        <f t="shared" si="559"/>
        <v>-1.4947674762720062E-2</v>
      </c>
      <c r="ES133" s="10">
        <f t="shared" si="560"/>
        <v>-2.4002314927098523E-2</v>
      </c>
      <c r="ET133" s="10">
        <f t="shared" si="561"/>
        <v>-2.4802728355817767E-2</v>
      </c>
      <c r="EU133" s="10">
        <f t="shared" si="562"/>
        <v>-2.363641420743768E-2</v>
      </c>
      <c r="EV133" s="10">
        <f t="shared" si="563"/>
        <v>-1.8412880793541961E-2</v>
      </c>
      <c r="EW133" s="10">
        <f t="shared" si="564"/>
        <v>-4.727704738190848E-3</v>
      </c>
      <c r="EX133" s="10">
        <f t="shared" si="565"/>
        <v>4.2737384859565563E-3</v>
      </c>
      <c r="EY133" s="10">
        <f t="shared" si="566"/>
        <v>2.0019522348781325E-2</v>
      </c>
      <c r="EZ133" s="10">
        <f t="shared" si="567"/>
        <v>3.5670960342318238E-2</v>
      </c>
      <c r="FA133" s="10">
        <f t="shared" si="568"/>
        <v>4.6453434599582379E-2</v>
      </c>
      <c r="FB133" s="10">
        <f t="shared" si="569"/>
        <v>6.0207038882911207E-2</v>
      </c>
      <c r="FC133" s="10">
        <f t="shared" si="570"/>
        <v>6.6911327573728432E-2</v>
      </c>
      <c r="FD133" s="10">
        <f t="shared" si="571"/>
        <v>7.1503617206497408E-2</v>
      </c>
      <c r="FE133" s="10">
        <f t="shared" si="572"/>
        <v>7.6011863727107831E-2</v>
      </c>
      <c r="FF133" s="10">
        <f t="shared" si="573"/>
        <v>7.8347937497322648E-2</v>
      </c>
      <c r="FG133" s="10">
        <f t="shared" si="574"/>
        <v>8.3869880111782397E-2</v>
      </c>
      <c r="FH133" s="10">
        <f t="shared" si="575"/>
        <v>8.9171830488451773E-2</v>
      </c>
      <c r="FI133" s="10">
        <f t="shared" si="576"/>
        <v>9.640926589137952E-2</v>
      </c>
      <c r="FJ133" s="10">
        <f t="shared" si="577"/>
        <v>9.9337252725988909E-2</v>
      </c>
    </row>
    <row r="134" spans="2:166" x14ac:dyDescent="0.2">
      <c r="B134" t="str">
        <f t="shared" si="579"/>
        <v xml:space="preserve">      Federal</v>
      </c>
      <c r="C134" s="4"/>
      <c r="D134" s="4"/>
      <c r="E134" s="4"/>
      <c r="F134" s="4"/>
      <c r="G134" s="4">
        <f t="shared" si="418"/>
        <v>-5.7680631451123322E-2</v>
      </c>
      <c r="H134" s="4">
        <f t="shared" si="419"/>
        <v>-9.3241495473275995E-2</v>
      </c>
      <c r="I134" s="4">
        <f t="shared" si="420"/>
        <v>0</v>
      </c>
      <c r="J134" s="4">
        <f t="shared" si="421"/>
        <v>3.2979552677339714E-2</v>
      </c>
      <c r="K134" s="4">
        <f t="shared" si="422"/>
        <v>4.5107355506104674E-2</v>
      </c>
      <c r="L134" s="4">
        <f t="shared" si="423"/>
        <v>3.5959365916514517E-2</v>
      </c>
      <c r="M134" s="4">
        <f t="shared" si="424"/>
        <v>2.9784065524946467E-3</v>
      </c>
      <c r="N134" s="4">
        <f t="shared" si="425"/>
        <v>2.9819591471597053E-2</v>
      </c>
      <c r="O134" s="4">
        <f t="shared" si="426"/>
        <v>4.7344281698476376E-2</v>
      </c>
      <c r="P134" s="4">
        <f t="shared" si="427"/>
        <v>5.3149083178315154E-2</v>
      </c>
      <c r="Q134" s="4">
        <f t="shared" si="428"/>
        <v>6.2042070432521704E-2</v>
      </c>
      <c r="R134" s="4">
        <f t="shared" si="429"/>
        <v>4.128819157720913E-2</v>
      </c>
      <c r="S134" s="4">
        <f t="shared" si="430"/>
        <v>1.17719768092056E-2</v>
      </c>
      <c r="T134" s="4">
        <f t="shared" si="431"/>
        <v>2.9312619082514715E-3</v>
      </c>
      <c r="U134" s="4">
        <f t="shared" si="432"/>
        <v>-2.3109365070194558E-2</v>
      </c>
      <c r="V134" s="4">
        <f t="shared" si="433"/>
        <v>-1.4653732305618394E-2</v>
      </c>
      <c r="W134" s="4">
        <f t="shared" si="434"/>
        <v>-2.9169826731229448E-2</v>
      </c>
      <c r="X134" s="4">
        <f t="shared" si="435"/>
        <v>-3.1931260704229171E-2</v>
      </c>
      <c r="Y134" s="4">
        <f t="shared" si="436"/>
        <v>-3.1784558483587688E-2</v>
      </c>
      <c r="Z134" s="4">
        <f t="shared" si="437"/>
        <v>-4.0095082624509712E-2</v>
      </c>
      <c r="AA134" s="4">
        <f t="shared" si="438"/>
        <v>-2.2730501491688718E-2</v>
      </c>
      <c r="AB134" s="4">
        <f t="shared" si="439"/>
        <v>-3.690770235357619E-2</v>
      </c>
      <c r="AC134" s="4">
        <f t="shared" si="440"/>
        <v>-4.2453230690855499E-2</v>
      </c>
      <c r="AD134" s="4">
        <f t="shared" si="441"/>
        <v>-1.4256386861313371E-2</v>
      </c>
      <c r="AE134" s="4">
        <f t="shared" si="442"/>
        <v>-8.3488715108676129E-3</v>
      </c>
      <c r="AF134" s="4">
        <f t="shared" si="443"/>
        <v>1.1041793187213702E-2</v>
      </c>
      <c r="AG134" s="4">
        <f t="shared" si="444"/>
        <v>5.1803582626714306E-2</v>
      </c>
      <c r="AH134" s="4">
        <f t="shared" si="445"/>
        <v>2.4144221482991422E-2</v>
      </c>
      <c r="AI134" s="4">
        <f t="shared" si="446"/>
        <v>5.3040549500092675E-2</v>
      </c>
      <c r="AJ134" s="4">
        <f t="shared" si="447"/>
        <v>4.6797004991680505E-2</v>
      </c>
      <c r="AK134" s="4">
        <f t="shared" si="448"/>
        <v>4.6270114647061954E-2</v>
      </c>
      <c r="AL134" s="4">
        <f t="shared" si="449"/>
        <v>8.3559111741321232E-2</v>
      </c>
      <c r="AM134" s="4">
        <f t="shared" si="450"/>
        <v>8.0361627322953558E-2</v>
      </c>
      <c r="AN134" s="4">
        <f t="shared" si="451"/>
        <v>5.4479718686543305E-2</v>
      </c>
      <c r="AO134" s="4">
        <f t="shared" si="452"/>
        <v>2.2091853015537784E-2</v>
      </c>
      <c r="AP134" s="4">
        <f t="shared" si="453"/>
        <v>1.7047391749062363E-2</v>
      </c>
      <c r="AQ134" s="4">
        <f t="shared" si="454"/>
        <v>-1.2139163368860761E-2</v>
      </c>
      <c r="AR134" s="4">
        <f t="shared" si="455"/>
        <v>0.18860168774330824</v>
      </c>
      <c r="AS134" s="4">
        <f t="shared" si="456"/>
        <v>5.5149262678335996E-2</v>
      </c>
      <c r="AT134" s="4">
        <f t="shared" si="457"/>
        <v>-4.7616780153326441E-3</v>
      </c>
      <c r="AU134" s="4">
        <f t="shared" si="458"/>
        <v>3.5581279502811071E-2</v>
      </c>
      <c r="AV134" s="4">
        <f t="shared" si="459"/>
        <v>-0.1391050124958737</v>
      </c>
      <c r="AW134" s="4">
        <f t="shared" si="460"/>
        <v>2.3471423541837778E-3</v>
      </c>
      <c r="AX134" s="4">
        <f t="shared" si="461"/>
        <v>4.6683161383688644E-2</v>
      </c>
      <c r="AY134" s="4">
        <f t="shared" si="462"/>
        <v>7.0452303790333858E-3</v>
      </c>
      <c r="AZ134" s="4">
        <f t="shared" si="463"/>
        <v>1.1818375209776003E-2</v>
      </c>
      <c r="BA134" s="4">
        <f t="shared" si="464"/>
        <v>9.5513264404594282E-3</v>
      </c>
      <c r="BB134" s="4">
        <f t="shared" si="465"/>
        <v>8.7391367674904158E-2</v>
      </c>
      <c r="BC134" s="4">
        <f t="shared" si="466"/>
        <v>9.5853712488018245E-2</v>
      </c>
      <c r="BD134" s="4">
        <f t="shared" si="467"/>
        <v>8.4043999505623634E-2</v>
      </c>
      <c r="BE134" s="4">
        <f t="shared" si="468"/>
        <v>6.4075707913349947E-2</v>
      </c>
      <c r="BF134" s="4">
        <f t="shared" si="469"/>
        <v>-9.8892405063290556E-3</v>
      </c>
      <c r="BG134" s="4">
        <f t="shared" si="470"/>
        <v>-2.9761166637731772E-2</v>
      </c>
      <c r="BH134" s="4">
        <f t="shared" si="471"/>
        <v>-1.7421602787456251E-2</v>
      </c>
      <c r="BI134" s="4">
        <f t="shared" si="472"/>
        <v>-7.4682598954442271E-3</v>
      </c>
      <c r="BJ134" s="4">
        <f t="shared" si="473"/>
        <v>-1.2416190712689356E-2</v>
      </c>
      <c r="BK134" s="4">
        <f t="shared" si="474"/>
        <v>-2.4837932490499648E-2</v>
      </c>
      <c r="BL134" s="4">
        <f t="shared" si="475"/>
        <v>-2.7200791295747116E-2</v>
      </c>
      <c r="BM134" s="4">
        <f t="shared" si="476"/>
        <v>-1.9720948577626688E-2</v>
      </c>
      <c r="BN134" s="4">
        <f t="shared" si="477"/>
        <v>-5.6298036911930006E-2</v>
      </c>
      <c r="BO134" s="4">
        <f t="shared" si="478"/>
        <v>-4.1433097733365759E-2</v>
      </c>
      <c r="BP134" s="4">
        <f t="shared" si="479"/>
        <v>-4.5893719806763204E-2</v>
      </c>
      <c r="BQ134" s="4">
        <f t="shared" si="480"/>
        <v>-4.7988098951460036E-2</v>
      </c>
      <c r="BR134" s="4">
        <f t="shared" si="481"/>
        <v>-1.6608142735124166E-2</v>
      </c>
      <c r="BS134" s="4">
        <f t="shared" si="482"/>
        <v>-7.0656397936834569E-3</v>
      </c>
      <c r="BT134" s="4">
        <f t="shared" si="483"/>
        <v>-2.3377594913033474E-3</v>
      </c>
      <c r="BU134" s="4">
        <f t="shared" si="484"/>
        <v>-2.3218017181330852E-3</v>
      </c>
      <c r="BV134" s="4">
        <f t="shared" si="485"/>
        <v>2.3087223530495506E-3</v>
      </c>
      <c r="BW134" s="4">
        <f t="shared" si="486"/>
        <v>1.1419957517758018E-2</v>
      </c>
      <c r="BX134" s="4">
        <f t="shared" si="487"/>
        <v>1.3606676342525378E-2</v>
      </c>
      <c r="BY134" s="4">
        <f t="shared" si="488"/>
        <v>2.2519986488008077E-2</v>
      </c>
      <c r="BZ134" s="4">
        <f t="shared" si="489"/>
        <v>2.2384384653265671E-2</v>
      </c>
      <c r="CA134" s="4">
        <f t="shared" si="490"/>
        <v>2.0017793594306041E-2</v>
      </c>
      <c r="CB134" s="4">
        <f t="shared" si="491"/>
        <v>6.8994680732679184E-2</v>
      </c>
      <c r="CC134" s="4">
        <f t="shared" si="492"/>
        <v>2.8860669567534133E-2</v>
      </c>
      <c r="CD134" s="4">
        <f t="shared" si="493"/>
        <v>9.0460898276722625E-3</v>
      </c>
      <c r="CE134" s="4">
        <f t="shared" si="494"/>
        <v>-3.6752038589640414E-2</v>
      </c>
      <c r="CF134" s="4">
        <f t="shared" si="495"/>
        <v>9.6302907878047503E-2</v>
      </c>
      <c r="CG134" s="4">
        <f t="shared" si="496"/>
        <v>-1.8992901403100611E-2</v>
      </c>
      <c r="CH134" s="4">
        <f t="shared" si="497"/>
        <v>-4.0640688501075717E-2</v>
      </c>
      <c r="CI134" s="4">
        <f t="shared" si="498"/>
        <v>4.8016901949484844E-3</v>
      </c>
      <c r="CJ134" s="4">
        <f t="shared" si="499"/>
        <v>-0.19125944343501999</v>
      </c>
      <c r="CK134" s="4">
        <f t="shared" si="500"/>
        <v>-5.7246445949813811E-2</v>
      </c>
      <c r="CL134" s="4">
        <f t="shared" si="501"/>
        <v>-3.0832720631833555E-2</v>
      </c>
      <c r="CM134" s="4">
        <f t="shared" si="502"/>
        <v>-3.7829530677384975E-2</v>
      </c>
      <c r="CN134" s="4">
        <f t="shared" si="503"/>
        <v>-3.5238565085629642E-2</v>
      </c>
      <c r="CO134" s="4">
        <f t="shared" si="504"/>
        <v>-2.3363394233914408E-2</v>
      </c>
      <c r="CP134" s="4">
        <f t="shared" si="505"/>
        <v>-1.6262429142272886E-2</v>
      </c>
      <c r="CQ134" s="4">
        <f t="shared" si="506"/>
        <v>-2.0781859745537503E-2</v>
      </c>
      <c r="CR134" s="4">
        <f t="shared" si="507"/>
        <v>-3.4327299356935306E-2</v>
      </c>
      <c r="CS134" s="4">
        <f t="shared" si="508"/>
        <v>-4.3293002483651172E-2</v>
      </c>
      <c r="CT134" s="4">
        <f t="shared" si="509"/>
        <v>-4.9659157600108375E-2</v>
      </c>
      <c r="CU134" s="4">
        <f t="shared" si="510"/>
        <v>-3.5868809828053919E-2</v>
      </c>
      <c r="CV134" s="4">
        <f t="shared" si="511"/>
        <v>-2.4510350052362552E-2</v>
      </c>
      <c r="CW134" s="4">
        <f t="shared" si="512"/>
        <v>-2.4356220800212595E-2</v>
      </c>
      <c r="CX134" s="4">
        <f t="shared" si="513"/>
        <v>-2.1949078138718259E-2</v>
      </c>
      <c r="CY134" s="4">
        <f t="shared" si="514"/>
        <v>-2.3985521467041512E-2</v>
      </c>
      <c r="CZ134" s="4">
        <f t="shared" si="515"/>
        <v>-1.0870510479172099E-2</v>
      </c>
      <c r="DA134" s="4">
        <f t="shared" si="516"/>
        <v>2.1501677130818702E-3</v>
      </c>
      <c r="DB134" s="4">
        <f t="shared" si="517"/>
        <v>8.5429926103117015E-3</v>
      </c>
      <c r="DC134" s="4">
        <f t="shared" si="518"/>
        <v>6.3591656774629824E-3</v>
      </c>
      <c r="DD134" s="4">
        <f t="shared" si="519"/>
        <v>6.3092809522808666E-3</v>
      </c>
      <c r="DE134" s="4">
        <f t="shared" si="520"/>
        <v>6.249739594183637E-3</v>
      </c>
      <c r="DF134" s="4">
        <f t="shared" si="521"/>
        <v>1.0342331161443587E-2</v>
      </c>
      <c r="DG134" s="4">
        <f t="shared" si="522"/>
        <v>1.8463810930576252E-2</v>
      </c>
      <c r="DH134" s="4">
        <f t="shared" si="523"/>
        <v>6.0959502570456792E-3</v>
      </c>
      <c r="DI134" s="4">
        <f t="shared" si="524"/>
        <v>0</v>
      </c>
      <c r="DJ134" s="4">
        <f t="shared" si="525"/>
        <v>-1.0042983971397431E-2</v>
      </c>
      <c r="DK134" s="4">
        <f t="shared" si="526"/>
        <v>-3.1948243844971184E-2</v>
      </c>
      <c r="DL134" s="4">
        <f t="shared" si="527"/>
        <v>-3.1690698779908051E-2</v>
      </c>
      <c r="DM134" s="4">
        <f t="shared" si="528"/>
        <v>-2.9602147142405996E-2</v>
      </c>
      <c r="DN134" s="4">
        <f t="shared" si="529"/>
        <v>-3.1407651689142932E-2</v>
      </c>
      <c r="DO134" s="4">
        <f t="shared" si="530"/>
        <v>-2.9227801484772279E-2</v>
      </c>
      <c r="DP134" s="4">
        <f t="shared" si="531"/>
        <v>-2.3291473379787063E-2</v>
      </c>
      <c r="DQ134" s="4">
        <f t="shared" si="532"/>
        <v>-1.5455353348016005E-2</v>
      </c>
      <c r="DR134" s="4">
        <f t="shared" si="533"/>
        <v>-1.5340952673161001E-2</v>
      </c>
      <c r="DS134" s="4">
        <f t="shared" si="534"/>
        <v>5.7337257750084119E-3</v>
      </c>
      <c r="DT134" s="4">
        <f t="shared" si="535"/>
        <v>1.3272909990708884E-2</v>
      </c>
      <c r="DU134" s="4">
        <f t="shared" si="536"/>
        <v>8.840901395733812E-2</v>
      </c>
      <c r="DV134" s="4">
        <f t="shared" si="537"/>
        <v>3.9336155546398063E-2</v>
      </c>
      <c r="DW134" s="4">
        <f t="shared" si="538"/>
        <v>9.3485902325928568E-3</v>
      </c>
      <c r="DX134" s="4">
        <f t="shared" si="539"/>
        <v>0</v>
      </c>
      <c r="DY134" s="4">
        <f t="shared" si="540"/>
        <v>-9.5935988242738635E-2</v>
      </c>
      <c r="DZ134" s="4">
        <f t="shared" si="541"/>
        <v>-3.8427311706172813E-2</v>
      </c>
      <c r="EA134" s="4">
        <f t="shared" si="542"/>
        <v>-3.0385900941962862E-2</v>
      </c>
      <c r="EB134" s="4">
        <f t="shared" si="543"/>
        <v>-5.1935599856178224E-2</v>
      </c>
      <c r="EC134" s="4">
        <f t="shared" si="544"/>
        <v>-4.8902625092914882E-2</v>
      </c>
      <c r="ED134" s="4">
        <f t="shared" si="545"/>
        <v>-4.2215143723375877E-2</v>
      </c>
      <c r="EE134" s="4">
        <f t="shared" si="546"/>
        <v>-2.1040148428683299E-2</v>
      </c>
      <c r="EF134" s="4">
        <f t="shared" si="547"/>
        <v>1.3276686139139607E-2</v>
      </c>
      <c r="EG134" s="4">
        <f t="shared" si="548"/>
        <v>3.1853100993067297E-2</v>
      </c>
      <c r="EH134" s="4">
        <f t="shared" si="549"/>
        <v>3.5640592759332346E-2</v>
      </c>
      <c r="EI134" s="4">
        <f t="shared" si="550"/>
        <v>3.7473534316389209E-2</v>
      </c>
      <c r="EJ134" s="4">
        <f t="shared" si="551"/>
        <v>2.9930598424902585E-2</v>
      </c>
      <c r="EK134" s="4">
        <f t="shared" si="552"/>
        <v>2.4387041101543917E-2</v>
      </c>
      <c r="EL134" s="4">
        <f t="shared" si="553"/>
        <v>1.8742385905725661E-2</v>
      </c>
      <c r="EM134" s="4">
        <f t="shared" si="554"/>
        <v>1.118380584913021E-2</v>
      </c>
      <c r="EN134" s="10">
        <f t="shared" si="555"/>
        <v>-1.0888575458392193E-2</v>
      </c>
      <c r="EO134" s="10">
        <f t="shared" si="556"/>
        <v>-3.8194220765998599E-2</v>
      </c>
      <c r="EP134" s="10">
        <f t="shared" si="557"/>
        <v>-7.216324318262525E-2</v>
      </c>
      <c r="EQ134" s="10">
        <f t="shared" si="558"/>
        <v>-7.9858913747533455E-2</v>
      </c>
      <c r="ER134" s="10">
        <f t="shared" si="559"/>
        <v>-6.4464290300930205E-2</v>
      </c>
      <c r="ES134" s="10">
        <f t="shared" si="560"/>
        <v>-4.5462781915691357E-2</v>
      </c>
      <c r="ET134" s="10">
        <f t="shared" si="561"/>
        <v>-1.3750391981138208E-2</v>
      </c>
      <c r="EU134" s="10">
        <f t="shared" si="562"/>
        <v>-7.6199482657914736E-3</v>
      </c>
      <c r="EV134" s="10">
        <f t="shared" si="563"/>
        <v>-5.3043987005417402E-3</v>
      </c>
      <c r="EW134" s="10">
        <f t="shared" si="564"/>
        <v>-3.1251682025232419E-3</v>
      </c>
      <c r="EX134" s="10">
        <f t="shared" si="565"/>
        <v>-1.5600252659876302E-3</v>
      </c>
      <c r="EY134" s="10">
        <f t="shared" si="566"/>
        <v>-1.0821811335889058E-3</v>
      </c>
      <c r="EZ134" s="10">
        <f t="shared" si="567"/>
        <v>5.1060920199407531E-4</v>
      </c>
      <c r="FA134" s="10">
        <f t="shared" si="568"/>
        <v>2.308091414725242E-3</v>
      </c>
      <c r="FB134" s="10">
        <f t="shared" si="569"/>
        <v>3.9311041341910918E-3</v>
      </c>
      <c r="FC134" s="10">
        <f t="shared" si="570"/>
        <v>4.9295304328023353E-3</v>
      </c>
      <c r="FD134" s="10">
        <f t="shared" si="571"/>
        <v>5.5719443405930526E-3</v>
      </c>
      <c r="FE134" s="10">
        <f t="shared" si="572"/>
        <v>6.0716992650735428E-3</v>
      </c>
      <c r="FF134" s="10">
        <f t="shared" si="573"/>
        <v>6.3827814547992223E-3</v>
      </c>
      <c r="FG134" s="10">
        <f t="shared" si="574"/>
        <v>1.2345979195168898E-2</v>
      </c>
      <c r="FH134" s="10">
        <f t="shared" si="575"/>
        <v>3.3897894431364012E-2</v>
      </c>
      <c r="FI134" s="10">
        <f t="shared" si="576"/>
        <v>3.0870924040615557E-2</v>
      </c>
      <c r="FJ134" s="10">
        <f t="shared" si="577"/>
        <v>3.3244275666086754E-3</v>
      </c>
    </row>
  </sheetData>
  <hyperlinks>
    <hyperlink ref="B37" r:id="rId1" xr:uid="{4F637ADB-F515-4E73-9B9C-F79DFCB169AA}"/>
  </hyperlinks>
  <pageMargins left="0.8" right="0.45" top="0.85" bottom="0.75" header="0.3" footer="0.3"/>
  <pageSetup scale="69" fitToWidth="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E5021-B505-4862-90CF-FFBE663C9696}">
  <sheetPr codeName="Sheet9">
    <tabColor rgb="FF5B1A18"/>
  </sheetPr>
  <dimension ref="A1:AQ83"/>
  <sheetViews>
    <sheetView zoomScale="85" zoomScaleNormal="85" workbookViewId="0">
      <pane xSplit="2" ySplit="4" topLeftCell="Q5" activePane="bottomRight" state="frozen"/>
      <selection activeCell="FG45" sqref="FG45"/>
      <selection pane="topRight" activeCell="FG45" sqref="FG45"/>
      <selection pane="bottomLeft" activeCell="FG45" sqref="FG45"/>
      <selection pane="bottomRight" activeCell="AK3" sqref="AK3"/>
    </sheetView>
  </sheetViews>
  <sheetFormatPr defaultRowHeight="12.75" x14ac:dyDescent="0.2"/>
  <cols>
    <col min="1" max="1" width="9.140625" hidden="1" customWidth="1"/>
    <col min="2" max="2" width="64.85546875" bestFit="1" customWidth="1"/>
  </cols>
  <sheetData>
    <row r="1" spans="1:43" ht="14.25" x14ac:dyDescent="0.2">
      <c r="B1" s="28" t="str">
        <f>Info!B3</f>
        <v>Seattle MD (King &amp; Snohomish Counties) Economic Forecast</v>
      </c>
      <c r="AG1" s="17"/>
      <c r="AH1" s="17"/>
      <c r="AI1" s="17"/>
      <c r="AJ1" s="17"/>
      <c r="AK1" s="17"/>
      <c r="AL1" s="17"/>
      <c r="AM1" s="17"/>
      <c r="AN1" s="17"/>
      <c r="AO1" s="17"/>
      <c r="AP1" s="17"/>
      <c r="AQ1" s="17"/>
    </row>
    <row r="2" spans="1:43" x14ac:dyDescent="0.2">
      <c r="B2" t="str">
        <f>Info!B4</f>
        <v>City of Seattle Office of Economic and Revenue Forecasts</v>
      </c>
      <c r="AG2" s="17"/>
      <c r="AH2" s="17"/>
      <c r="AI2" s="17"/>
      <c r="AJ2" s="17"/>
      <c r="AK2" s="17"/>
      <c r="AL2" s="17"/>
    </row>
    <row r="3" spans="1:43" x14ac:dyDescent="0.2">
      <c r="B3" s="1"/>
      <c r="C3" t="s">
        <v>174</v>
      </c>
      <c r="AK3" t="s">
        <v>173</v>
      </c>
    </row>
    <row r="4" spans="1:43" x14ac:dyDescent="0.2">
      <c r="B4" s="2"/>
      <c r="C4" s="1">
        <v>1990</v>
      </c>
      <c r="D4" s="1">
        <v>1991</v>
      </c>
      <c r="E4" s="1">
        <v>1992</v>
      </c>
      <c r="F4" s="1">
        <v>1993</v>
      </c>
      <c r="G4" s="1">
        <v>1994</v>
      </c>
      <c r="H4" s="1">
        <v>1995</v>
      </c>
      <c r="I4" s="1">
        <v>1996</v>
      </c>
      <c r="J4" s="1">
        <v>1997</v>
      </c>
      <c r="K4" s="1">
        <v>1998</v>
      </c>
      <c r="L4" s="1">
        <v>1999</v>
      </c>
      <c r="M4" s="1">
        <v>2000</v>
      </c>
      <c r="N4" s="1">
        <v>2001</v>
      </c>
      <c r="O4" s="1">
        <v>2002</v>
      </c>
      <c r="P4" s="1">
        <v>2003</v>
      </c>
      <c r="Q4" s="1">
        <v>2004</v>
      </c>
      <c r="R4" s="1">
        <v>2005</v>
      </c>
      <c r="S4" s="1">
        <v>2006</v>
      </c>
      <c r="T4" s="1">
        <v>2007</v>
      </c>
      <c r="U4" s="1">
        <v>2008</v>
      </c>
      <c r="V4" s="1">
        <v>2009</v>
      </c>
      <c r="W4" s="1">
        <v>2010</v>
      </c>
      <c r="X4" s="1">
        <v>2011</v>
      </c>
      <c r="Y4" s="1">
        <v>2012</v>
      </c>
      <c r="Z4" s="1">
        <v>2013</v>
      </c>
      <c r="AA4" s="1">
        <v>2014</v>
      </c>
      <c r="AB4" s="1">
        <v>2015</v>
      </c>
      <c r="AC4" s="1">
        <v>2016</v>
      </c>
      <c r="AD4" s="1">
        <v>2017</v>
      </c>
      <c r="AE4" s="1">
        <v>2018</v>
      </c>
      <c r="AF4" s="1">
        <v>2019</v>
      </c>
      <c r="AG4" s="1">
        <v>2020</v>
      </c>
      <c r="AH4" s="1">
        <v>2021</v>
      </c>
      <c r="AI4" s="1">
        <v>2022</v>
      </c>
      <c r="AJ4" s="1">
        <v>2023</v>
      </c>
      <c r="AK4" s="1">
        <v>2024</v>
      </c>
      <c r="AL4" s="1">
        <v>2025</v>
      </c>
      <c r="AM4" s="1">
        <v>2026</v>
      </c>
      <c r="AN4" s="1">
        <v>2027</v>
      </c>
      <c r="AO4" s="1">
        <v>2028</v>
      </c>
      <c r="AP4" s="1">
        <v>2029</v>
      </c>
      <c r="AQ4" s="1">
        <v>2030</v>
      </c>
    </row>
    <row r="5" spans="1:43" x14ac:dyDescent="0.2">
      <c r="A5" t="str">
        <f>'Baseline QTR'!A5</f>
        <v>KS_UR</v>
      </c>
      <c r="B5" t="str">
        <f>'Baseline QTR'!B5</f>
        <v>Unemployment rate (%)</v>
      </c>
      <c r="C5" s="3">
        <f ca="1">AVERAGE(OFFSET('Pessimistic QTR'!$C5,0,4*(COLUMNS('Pessimistic QTR'!$C5:C5)-1),1,4))</f>
        <v>3.758014504823874</v>
      </c>
      <c r="D5" s="3">
        <f ca="1">AVERAGE(OFFSET('Pessimistic QTR'!$C5,0,4*(COLUMNS('Pessimistic QTR'!$C5:D5)-1),1,4))</f>
        <v>4.4653359893266025</v>
      </c>
      <c r="E5" s="3">
        <f ca="1">AVERAGE(OFFSET('Pessimistic QTR'!$C5,0,4*(COLUMNS('Pessimistic QTR'!$C5:E5)-1),1,4))</f>
        <v>5.4302723230367924</v>
      </c>
      <c r="F5" s="3">
        <f ca="1">AVERAGE(OFFSET('Pessimistic QTR'!$C5,0,4*(COLUMNS('Pessimistic QTR'!$C5:F5)-1),1,4))</f>
        <v>5.5561807370765939</v>
      </c>
      <c r="G5" s="3">
        <f ca="1">AVERAGE(OFFSET('Pessimistic QTR'!$C5,0,4*(COLUMNS('Pessimistic QTR'!$C5:G5)-1),1,4))</f>
        <v>5.0017155493373089</v>
      </c>
      <c r="H5" s="3">
        <f ca="1">AVERAGE(OFFSET('Pessimistic QTR'!$C5,0,4*(COLUMNS('Pessimistic QTR'!$C5:H5)-1),1,4))</f>
        <v>5.0600292411471628</v>
      </c>
      <c r="I5" s="3">
        <f ca="1">AVERAGE(OFFSET('Pessimistic QTR'!$C5,0,4*(COLUMNS('Pessimistic QTR'!$C5:I5)-1),1,4))</f>
        <v>4.7830929520361387</v>
      </c>
      <c r="J5" s="3">
        <f ca="1">AVERAGE(OFFSET('Pessimistic QTR'!$C5,0,4*(COLUMNS('Pessimistic QTR'!$C5:J5)-1),1,4))</f>
        <v>3.9107963332685047</v>
      </c>
      <c r="K5" s="3">
        <f ca="1">AVERAGE(OFFSET('Pessimistic QTR'!$C5,0,4*(COLUMNS('Pessimistic QTR'!$C5:K5)-1),1,4))</f>
        <v>3.3508328535320677</v>
      </c>
      <c r="L5" s="3">
        <f ca="1">AVERAGE(OFFSET('Pessimistic QTR'!$C5,0,4*(COLUMNS('Pessimistic QTR'!$C5:L5)-1),1,4))</f>
        <v>3.2748081882025128</v>
      </c>
      <c r="M5" s="3">
        <f ca="1">AVERAGE(OFFSET('Pessimistic QTR'!$C5,0,4*(COLUMNS('Pessimistic QTR'!$C5:M5)-1),1,4))</f>
        <v>3.8535294983919481</v>
      </c>
      <c r="N5" s="3">
        <f ca="1">AVERAGE(OFFSET('Pessimistic QTR'!$C5,0,4*(COLUMNS('Pessimistic QTR'!$C5:N5)-1),1,4))</f>
        <v>4.7022522425904656</v>
      </c>
      <c r="O5" s="3">
        <f ca="1">AVERAGE(OFFSET('Pessimistic QTR'!$C5,0,4*(COLUMNS('Pessimistic QTR'!$C5:O5)-1),1,4))</f>
        <v>6.1089006072200132</v>
      </c>
      <c r="P5" s="3">
        <f ca="1">AVERAGE(OFFSET('Pessimistic QTR'!$C5,0,4*(COLUMNS('Pessimistic QTR'!$C5:P5)-1),1,4))</f>
        <v>5.9878732223854412</v>
      </c>
      <c r="Q5" s="3">
        <f ca="1">AVERAGE(OFFSET('Pessimistic QTR'!$C5,0,4*(COLUMNS('Pessimistic QTR'!$C5:Q5)-1),1,4))</f>
        <v>4.9869715895134519</v>
      </c>
      <c r="R5" s="3">
        <f ca="1">AVERAGE(OFFSET('Pessimistic QTR'!$C5,0,4*(COLUMNS('Pessimistic QTR'!$C5:R5)-1),1,4))</f>
        <v>4.2819914340512311</v>
      </c>
      <c r="S5" s="3">
        <f ca="1">AVERAGE(OFFSET('Pessimistic QTR'!$C5,0,4*(COLUMNS('Pessimistic QTR'!$C5:S5)-1),1,4))</f>
        <v>3.6758752444182385</v>
      </c>
      <c r="T5" s="3">
        <f ca="1">AVERAGE(OFFSET('Pessimistic QTR'!$C5,0,4*(COLUMNS('Pessimistic QTR'!$C5:T5)-1),1,4))</f>
        <v>3.0280855148179531</v>
      </c>
      <c r="U5" s="3">
        <f ca="1">AVERAGE(OFFSET('Pessimistic QTR'!$C5,0,4*(COLUMNS('Pessimistic QTR'!$C5:U5)-1),1,4))</f>
        <v>3.7264551265998049</v>
      </c>
      <c r="V5" s="3">
        <f ca="1">AVERAGE(OFFSET('Pessimistic QTR'!$C5,0,4*(COLUMNS('Pessimistic QTR'!$C5:V5)-1),1,4))</f>
        <v>8.3874732374924683</v>
      </c>
      <c r="W5" s="3">
        <f ca="1">AVERAGE(OFFSET('Pessimistic QTR'!$C5,0,4*(COLUMNS('Pessimistic QTR'!$C5:W5)-1),1,4))</f>
        <v>10.099056359034931</v>
      </c>
      <c r="X5" s="3">
        <f ca="1">AVERAGE(OFFSET('Pessimistic QTR'!$C5,0,4*(COLUMNS('Pessimistic QTR'!$C5:X5)-1),1,4))</f>
        <v>8.8601467990281577</v>
      </c>
      <c r="Y5" s="3">
        <f ca="1">AVERAGE(OFFSET('Pessimistic QTR'!$C5,0,4*(COLUMNS('Pessimistic QTR'!$C5:Y5)-1),1,4))</f>
        <v>7.1099369939296926</v>
      </c>
      <c r="Z5" s="3">
        <f ca="1">AVERAGE(OFFSET('Pessimistic QTR'!$C5,0,4*(COLUMNS('Pessimistic QTR'!$C5:Z5)-1),1,4))</f>
        <v>4.754921083554339</v>
      </c>
      <c r="AA5" s="3">
        <f ca="1">AVERAGE(OFFSET('Pessimistic QTR'!$C5,0,4*(COLUMNS('Pessimistic QTR'!$C5:AA5)-1),1,4))</f>
        <v>4.6333033419140257</v>
      </c>
      <c r="AB5" s="3">
        <f ca="1">AVERAGE(OFFSET('Pessimistic QTR'!$C5,0,4*(COLUMNS('Pessimistic QTR'!$C5:AB5)-1),1,4))</f>
        <v>4.0680898768509</v>
      </c>
      <c r="AC5" s="3">
        <f ca="1">AVERAGE(OFFSET('Pessimistic QTR'!$C5,0,4*(COLUMNS('Pessimistic QTR'!$C5:AC5)-1),1,4))</f>
        <v>4.0202237420290965</v>
      </c>
      <c r="AD5" s="3">
        <f ca="1">AVERAGE(OFFSET('Pessimistic QTR'!$C5,0,4*(COLUMNS('Pessimistic QTR'!$C5:AD5)-1),1,4))</f>
        <v>3.7763165304678368</v>
      </c>
      <c r="AE5" s="3">
        <f ca="1">AVERAGE(OFFSET('Pessimistic QTR'!$C5,0,4*(COLUMNS('Pessimistic QTR'!$C5:AE5)-1),1,4))</f>
        <v>3.3771356218984669</v>
      </c>
      <c r="AF5" s="3">
        <f ca="1">AVERAGE(OFFSET('Pessimistic QTR'!$C5,0,4*(COLUMNS('Pessimistic QTR'!$C5:AF5)-1),1,4))</f>
        <v>2.8643848758572448</v>
      </c>
      <c r="AG5" s="3">
        <f ca="1">AVERAGE(OFFSET('Pessimistic QTR'!$C5,0,4*(COLUMNS('Pessimistic QTR'!$C5:AG5)-1),1,4))</f>
        <v>8.7245406023140202</v>
      </c>
      <c r="AH5" s="3">
        <f ca="1">AVERAGE(OFFSET('Pessimistic QTR'!$C5,0,4*(COLUMNS('Pessimistic QTR'!$C5:AH5)-1),1,4))</f>
        <v>4.7645683447678557</v>
      </c>
      <c r="AI5" s="3">
        <f ca="1">AVERAGE(OFFSET('Pessimistic QTR'!$C5,0,4*(COLUMNS('Pessimistic QTR'!$C5:AI5)-1),1,4))</f>
        <v>3.5913566113472819</v>
      </c>
      <c r="AJ5" s="3">
        <f ca="1">AVERAGE(OFFSET('Pessimistic QTR'!$C5,0,4*(COLUMNS('Pessimistic QTR'!$C5:AJ5)-1),1,4))</f>
        <v>3.9303256382616638</v>
      </c>
      <c r="AK5" s="3">
        <f ca="1">AVERAGE(OFFSET('Pessimistic QTR'!$C5,0,4*(COLUMNS('Pessimistic QTR'!$C5:AK5)-1),1,4))</f>
        <v>4.0942044175976484</v>
      </c>
      <c r="AL5" s="8">
        <f ca="1">AVERAGE(OFFSET('Pessimistic QTR'!$C5,0,4*(COLUMNS('Pessimistic QTR'!$C5:AL5)-1),1,4))</f>
        <v>4.2017556364917548</v>
      </c>
      <c r="AM5" s="8">
        <f ca="1">AVERAGE(OFFSET('Pessimistic QTR'!$C5,0,4*(COLUMNS('Pessimistic QTR'!$C5:AM5)-1),1,4))</f>
        <v>5.5152809999999999</v>
      </c>
      <c r="AN5" s="8">
        <f ca="1">AVERAGE(OFFSET('Pessimistic QTR'!$C5,0,4*(COLUMNS('Pessimistic QTR'!$C5:AN5)-1),1,4))</f>
        <v>5.7310835000000004</v>
      </c>
      <c r="AO5" s="8">
        <f ca="1">AVERAGE(OFFSET('Pessimistic QTR'!$C5,0,4*(COLUMNS('Pessimistic QTR'!$C5:AO5)-1),1,4))</f>
        <v>5.160857</v>
      </c>
      <c r="AP5" s="8">
        <f ca="1">AVERAGE(OFFSET('Pessimistic QTR'!$C5,0,4*(COLUMNS('Pessimistic QTR'!$C5:AP5)-1),1,4))</f>
        <v>4.6503552499999996</v>
      </c>
      <c r="AQ5" s="8">
        <f ca="1">AVERAGE(OFFSET('Pessimistic QTR'!$C5,0,4*(COLUMNS('Pessimistic QTR'!$C5:AQ5)-1),1,4))</f>
        <v>4.1760647500000001</v>
      </c>
    </row>
    <row r="6" spans="1:43" x14ac:dyDescent="0.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8"/>
      <c r="AM6" s="8"/>
      <c r="AN6" s="8"/>
      <c r="AO6" s="8"/>
      <c r="AP6" s="8"/>
      <c r="AQ6" s="8"/>
    </row>
    <row r="7" spans="1:43" x14ac:dyDescent="0.2">
      <c r="A7" t="str">
        <f>'Baseline QTR'!A7</f>
        <v>KS_N</v>
      </c>
      <c r="B7" t="str">
        <f>'Baseline QTR'!B7</f>
        <v>Employment (thous.)</v>
      </c>
      <c r="C7" s="47">
        <f ca="1">AVERAGE(OFFSET('Pessimistic QTR'!$C7,0,4*(COLUMNS('Pessimistic QTR'!$C7:C7)-1),1,4))</f>
        <v>1109.6083333333336</v>
      </c>
      <c r="D7" s="47">
        <f ca="1">AVERAGE(OFFSET('Pessimistic QTR'!$C7,0,4*(COLUMNS('Pessimistic QTR'!$C7:D7)-1),1,4))</f>
        <v>1114.4583333333335</v>
      </c>
      <c r="E7" s="47">
        <f ca="1">AVERAGE(OFFSET('Pessimistic QTR'!$C7,0,4*(COLUMNS('Pessimistic QTR'!$C7:E7)-1),1,4))</f>
        <v>1128.4833333333331</v>
      </c>
      <c r="F7" s="47">
        <f ca="1">AVERAGE(OFFSET('Pessimistic QTR'!$C7,0,4*(COLUMNS('Pessimistic QTR'!$C7:F7)-1),1,4))</f>
        <v>1140.2750000000001</v>
      </c>
      <c r="G7" s="47">
        <f ca="1">AVERAGE(OFFSET('Pessimistic QTR'!$C7,0,4*(COLUMNS('Pessimistic QTR'!$C7:G7)-1),1,4))</f>
        <v>1152.1333333333332</v>
      </c>
      <c r="H7" s="47">
        <f ca="1">AVERAGE(OFFSET('Pessimistic QTR'!$C7,0,4*(COLUMNS('Pessimistic QTR'!$C7:H7)-1),1,4))</f>
        <v>1173.5250000000001</v>
      </c>
      <c r="I7" s="47">
        <f ca="1">AVERAGE(OFFSET('Pessimistic QTR'!$C7,0,4*(COLUMNS('Pessimistic QTR'!$C7:I7)-1),1,4))</f>
        <v>1217.5999999999999</v>
      </c>
      <c r="J7" s="47">
        <f ca="1">AVERAGE(OFFSET('Pessimistic QTR'!$C7,0,4*(COLUMNS('Pessimistic QTR'!$C7:J7)-1),1,4))</f>
        <v>1288.0500000000002</v>
      </c>
      <c r="K7" s="47">
        <f ca="1">AVERAGE(OFFSET('Pessimistic QTR'!$C7,0,4*(COLUMNS('Pessimistic QTR'!$C7:K7)-1),1,4))</f>
        <v>1350.0249999999999</v>
      </c>
      <c r="L7" s="47">
        <f ca="1">AVERAGE(OFFSET('Pessimistic QTR'!$C7,0,4*(COLUMNS('Pessimistic QTR'!$C7:L7)-1),1,4))</f>
        <v>1385.4416666666668</v>
      </c>
      <c r="M7" s="47">
        <f ca="1">AVERAGE(OFFSET('Pessimistic QTR'!$C7,0,4*(COLUMNS('Pessimistic QTR'!$C7:M7)-1),1,4))</f>
        <v>1416.8166666666666</v>
      </c>
      <c r="N7" s="47">
        <f ca="1">AVERAGE(OFFSET('Pessimistic QTR'!$C7,0,4*(COLUMNS('Pessimistic QTR'!$C7:N7)-1),1,4))</f>
        <v>1399.6833333333334</v>
      </c>
      <c r="O7" s="47">
        <f ca="1">AVERAGE(OFFSET('Pessimistic QTR'!$C7,0,4*(COLUMNS('Pessimistic QTR'!$C7:O7)-1),1,4))</f>
        <v>1351.3916666666664</v>
      </c>
      <c r="P7" s="47">
        <f ca="1">AVERAGE(OFFSET('Pessimistic QTR'!$C7,0,4*(COLUMNS('Pessimistic QTR'!$C7:P7)-1),1,4))</f>
        <v>1341.175</v>
      </c>
      <c r="Q7" s="47">
        <f ca="1">AVERAGE(OFFSET('Pessimistic QTR'!$C7,0,4*(COLUMNS('Pessimistic QTR'!$C7:Q7)-1),1,4))</f>
        <v>1351.0083333333334</v>
      </c>
      <c r="R7" s="47">
        <f ca="1">AVERAGE(OFFSET('Pessimistic QTR'!$C7,0,4*(COLUMNS('Pessimistic QTR'!$C7:R7)-1),1,4))</f>
        <v>1385.4583333333333</v>
      </c>
      <c r="S7" s="47">
        <f ca="1">AVERAGE(OFFSET('Pessimistic QTR'!$C7,0,4*(COLUMNS('Pessimistic QTR'!$C7:S7)-1),1,4))</f>
        <v>1430.1583333333333</v>
      </c>
      <c r="T7" s="47">
        <f ca="1">AVERAGE(OFFSET('Pessimistic QTR'!$C7,0,4*(COLUMNS('Pessimistic QTR'!$C7:T7)-1),1,4))</f>
        <v>1474.6499999999999</v>
      </c>
      <c r="U7" s="47">
        <f ca="1">AVERAGE(OFFSET('Pessimistic QTR'!$C7,0,4*(COLUMNS('Pessimistic QTR'!$C7:U7)-1),1,4))</f>
        <v>1492.9416666666668</v>
      </c>
      <c r="V7" s="47">
        <f ca="1">AVERAGE(OFFSET('Pessimistic QTR'!$C7,0,4*(COLUMNS('Pessimistic QTR'!$C7:V7)-1),1,4))</f>
        <v>1417.1666666666667</v>
      </c>
      <c r="W7" s="47">
        <f ca="1">AVERAGE(OFFSET('Pessimistic QTR'!$C7,0,4*(COLUMNS('Pessimistic QTR'!$C7:W7)-1),1,4))</f>
        <v>1396.3916666666667</v>
      </c>
      <c r="X7" s="47">
        <f ca="1">AVERAGE(OFFSET('Pessimistic QTR'!$C7,0,4*(COLUMNS('Pessimistic QTR'!$C7:X7)-1),1,4))</f>
        <v>1422.5666666666666</v>
      </c>
      <c r="Y7" s="47">
        <f ca="1">AVERAGE(OFFSET('Pessimistic QTR'!$C7,0,4*(COLUMNS('Pessimistic QTR'!$C7:Y7)-1),1,4))</f>
        <v>1459.9416666666666</v>
      </c>
      <c r="Z7" s="47">
        <f ca="1">AVERAGE(OFFSET('Pessimistic QTR'!$C7,0,4*(COLUMNS('Pessimistic QTR'!$C7:Z7)-1),1,4))</f>
        <v>1501.7416666666668</v>
      </c>
      <c r="AA7" s="47">
        <f ca="1">AVERAGE(OFFSET('Pessimistic QTR'!$C7,0,4*(COLUMNS('Pessimistic QTR'!$C7:AA7)-1),1,4))</f>
        <v>1543.2250000000001</v>
      </c>
      <c r="AB7" s="47">
        <f ca="1">AVERAGE(OFFSET('Pessimistic QTR'!$C7,0,4*(COLUMNS('Pessimistic QTR'!$C7:AB7)-1),1,4))</f>
        <v>1592.2666666666667</v>
      </c>
      <c r="AC7" s="47">
        <f ca="1">AVERAGE(OFFSET('Pessimistic QTR'!$C7,0,4*(COLUMNS('Pessimistic QTR'!$C7:AC7)-1),1,4))</f>
        <v>1643.8916666666667</v>
      </c>
      <c r="AD7" s="47">
        <f ca="1">AVERAGE(OFFSET('Pessimistic QTR'!$C7,0,4*(COLUMNS('Pessimistic QTR'!$C7:AD7)-1),1,4))</f>
        <v>1684.8666666666668</v>
      </c>
      <c r="AE7" s="47">
        <f ca="1">AVERAGE(OFFSET('Pessimistic QTR'!$C7,0,4*(COLUMNS('Pessimistic QTR'!$C7:AE7)-1),1,4))</f>
        <v>1722.9333333333334</v>
      </c>
      <c r="AF7" s="47">
        <f ca="1">AVERAGE(OFFSET('Pessimistic QTR'!$C7,0,4*(COLUMNS('Pessimistic QTR'!$C7:AF7)-1),1,4))</f>
        <v>1763.4083333333333</v>
      </c>
      <c r="AG7" s="48">
        <f ca="1">AVERAGE(OFFSET('Pessimistic QTR'!$C7,0,4*(COLUMNS('Pessimistic QTR'!$C7:AG7)-1),1,4))</f>
        <v>1661.4333333333334</v>
      </c>
      <c r="AH7" s="48">
        <f ca="1">AVERAGE(OFFSET('Pessimistic QTR'!$C7,0,4*(COLUMNS('Pessimistic QTR'!$C7:AH7)-1),1,4))</f>
        <v>1688.8583333333333</v>
      </c>
      <c r="AI7" s="48">
        <f ca="1">AVERAGE(OFFSET('Pessimistic QTR'!$C7,0,4*(COLUMNS('Pessimistic QTR'!$C7:AI7)-1),1,4))</f>
        <v>1764.0416666666667</v>
      </c>
      <c r="AJ7" s="48">
        <f ca="1">AVERAGE(OFFSET('Pessimistic QTR'!$C7,0,4*(COLUMNS('Pessimistic QTR'!$C7:AJ7)-1),1,4))</f>
        <v>1779.0833333333335</v>
      </c>
      <c r="AK7" s="48">
        <f ca="1">AVERAGE(OFFSET('Pessimistic QTR'!$C7,0,4*(COLUMNS('Pessimistic QTR'!$C7:AK7)-1),1,4))</f>
        <v>1792.1416666666667</v>
      </c>
      <c r="AL7" s="49">
        <f ca="1">AVERAGE(OFFSET('Pessimistic QTR'!$C7,0,4*(COLUMNS('Pessimistic QTR'!$C7:AL7)-1),1,4))</f>
        <v>1788.7354166666669</v>
      </c>
      <c r="AM7" s="49">
        <f ca="1">AVERAGE(OFFSET('Pessimistic QTR'!$C7,0,4*(COLUMNS('Pessimistic QTR'!$C7:AM7)-1),1,4))</f>
        <v>1759.0932499999999</v>
      </c>
      <c r="AN7" s="49">
        <f ca="1">AVERAGE(OFFSET('Pessimistic QTR'!$C7,0,4*(COLUMNS('Pessimistic QTR'!$C7:AN7)-1),1,4))</f>
        <v>1741.0652500000001</v>
      </c>
      <c r="AO7" s="49">
        <f ca="1">AVERAGE(OFFSET('Pessimistic QTR'!$C7,0,4*(COLUMNS('Pessimistic QTR'!$C7:AO7)-1),1,4))</f>
        <v>1761.3027500000001</v>
      </c>
      <c r="AP7" s="49">
        <f ca="1">AVERAGE(OFFSET('Pessimistic QTR'!$C7,0,4*(COLUMNS('Pessimistic QTR'!$C7:AP7)-1),1,4))</f>
        <v>1793.5169999999998</v>
      </c>
      <c r="AQ7" s="49">
        <f ca="1">AVERAGE(OFFSET('Pessimistic QTR'!$C7,0,4*(COLUMNS('Pessimistic QTR'!$C7:AQ7)-1),1,4))</f>
        <v>1829.9859999999999</v>
      </c>
    </row>
    <row r="8" spans="1:43" x14ac:dyDescent="0.2">
      <c r="A8" t="str">
        <f>'Baseline QTR'!A8</f>
        <v>KS_NGDS</v>
      </c>
      <c r="B8" t="str">
        <f>'Baseline QTR'!B8</f>
        <v xml:space="preserve"> Goods producing</v>
      </c>
      <c r="C8" s="47">
        <f ca="1">AVERAGE(OFFSET('Pessimistic QTR'!$C8,0,4*(COLUMNS('Pessimistic QTR'!$C8:C8)-1),1,4))</f>
        <v>277.13333333333333</v>
      </c>
      <c r="D8" s="47">
        <f ca="1">AVERAGE(OFFSET('Pessimistic QTR'!$C8,0,4*(COLUMNS('Pessimistic QTR'!$C8:D8)-1),1,4))</f>
        <v>270.61666666666667</v>
      </c>
      <c r="E8" s="47">
        <f ca="1">AVERAGE(OFFSET('Pessimistic QTR'!$C8,0,4*(COLUMNS('Pessimistic QTR'!$C8:E8)-1),1,4))</f>
        <v>268.125</v>
      </c>
      <c r="F8" s="47">
        <f ca="1">AVERAGE(OFFSET('Pessimistic QTR'!$C8,0,4*(COLUMNS('Pessimistic QTR'!$C8:F8)-1),1,4))</f>
        <v>254.84166666666667</v>
      </c>
      <c r="G8" s="47">
        <f ca="1">AVERAGE(OFFSET('Pessimistic QTR'!$C8,0,4*(COLUMNS('Pessimistic QTR'!$C8:G8)-1),1,4))</f>
        <v>243.69166666666669</v>
      </c>
      <c r="H8" s="47">
        <f ca="1">AVERAGE(OFFSET('Pessimistic QTR'!$C8,0,4*(COLUMNS('Pessimistic QTR'!$C8:H8)-1),1,4))</f>
        <v>238.16666666666669</v>
      </c>
      <c r="I8" s="47">
        <f ca="1">AVERAGE(OFFSET('Pessimistic QTR'!$C8,0,4*(COLUMNS('Pessimistic QTR'!$C8:I8)-1),1,4))</f>
        <v>248.69166666666666</v>
      </c>
      <c r="J8" s="47">
        <f ca="1">AVERAGE(OFFSET('Pessimistic QTR'!$C8,0,4*(COLUMNS('Pessimistic QTR'!$C8:J8)-1),1,4))</f>
        <v>277.24166666666667</v>
      </c>
      <c r="K8" s="47">
        <f ca="1">AVERAGE(OFFSET('Pessimistic QTR'!$C8,0,4*(COLUMNS('Pessimistic QTR'!$C8:K8)-1),1,4))</f>
        <v>293.17499999999995</v>
      </c>
      <c r="L8" s="47">
        <f ca="1">AVERAGE(OFFSET('Pessimistic QTR'!$C8,0,4*(COLUMNS('Pessimistic QTR'!$C8:L8)-1),1,4))</f>
        <v>284.5333333333333</v>
      </c>
      <c r="M8" s="47">
        <f ca="1">AVERAGE(OFFSET('Pessimistic QTR'!$C8,0,4*(COLUMNS('Pessimistic QTR'!$C8:M8)-1),1,4))</f>
        <v>275.68333333333334</v>
      </c>
      <c r="N8" s="47">
        <f ca="1">AVERAGE(OFFSET('Pessimistic QTR'!$C8,0,4*(COLUMNS('Pessimistic QTR'!$C8:N8)-1),1,4))</f>
        <v>266.48333333333335</v>
      </c>
      <c r="O8" s="47">
        <f ca="1">AVERAGE(OFFSET('Pessimistic QTR'!$C8,0,4*(COLUMNS('Pessimistic QTR'!$C8:O8)-1),1,4))</f>
        <v>241.14999999999998</v>
      </c>
      <c r="P8" s="47">
        <f ca="1">AVERAGE(OFFSET('Pessimistic QTR'!$C8,0,4*(COLUMNS('Pessimistic QTR'!$C8:P8)-1),1,4))</f>
        <v>224.52499999999998</v>
      </c>
      <c r="Q8" s="47">
        <f ca="1">AVERAGE(OFFSET('Pessimistic QTR'!$C8,0,4*(COLUMNS('Pessimistic QTR'!$C8:Q8)-1),1,4))</f>
        <v>223.25833333333335</v>
      </c>
      <c r="R8" s="47">
        <f ca="1">AVERAGE(OFFSET('Pessimistic QTR'!$C8,0,4*(COLUMNS('Pessimistic QTR'!$C8:R8)-1),1,4))</f>
        <v>235.08333333333331</v>
      </c>
      <c r="S8" s="47">
        <f ca="1">AVERAGE(OFFSET('Pessimistic QTR'!$C8,0,4*(COLUMNS('Pessimistic QTR'!$C8:S8)-1),1,4))</f>
        <v>252.73333333333332</v>
      </c>
      <c r="T8" s="47">
        <f ca="1">AVERAGE(OFFSET('Pessimistic QTR'!$C8,0,4*(COLUMNS('Pessimistic QTR'!$C8:T8)-1),1,4))</f>
        <v>267.20000000000005</v>
      </c>
      <c r="U8" s="47">
        <f ca="1">AVERAGE(OFFSET('Pessimistic QTR'!$C8,0,4*(COLUMNS('Pessimistic QTR'!$C8:U8)-1),1,4))</f>
        <v>264.64999999999998</v>
      </c>
      <c r="V8" s="47">
        <f ca="1">AVERAGE(OFFSET('Pessimistic QTR'!$C8,0,4*(COLUMNS('Pessimistic QTR'!$C8:V8)-1),1,4))</f>
        <v>231.2833333333333</v>
      </c>
      <c r="W8" s="47">
        <f ca="1">AVERAGE(OFFSET('Pessimistic QTR'!$C8,0,4*(COLUMNS('Pessimistic QTR'!$C8:W8)-1),1,4))</f>
        <v>216.75</v>
      </c>
      <c r="X8" s="47">
        <f ca="1">AVERAGE(OFFSET('Pessimistic QTR'!$C8,0,4*(COLUMNS('Pessimistic QTR'!$C8:X8)-1),1,4))</f>
        <v>222.21666666666667</v>
      </c>
      <c r="Y8" s="47">
        <f ca="1">AVERAGE(OFFSET('Pessimistic QTR'!$C8,0,4*(COLUMNS('Pessimistic QTR'!$C8:Y8)-1),1,4))</f>
        <v>233.86666666666667</v>
      </c>
      <c r="Z8" s="47">
        <f ca="1">AVERAGE(OFFSET('Pessimistic QTR'!$C8,0,4*(COLUMNS('Pessimistic QTR'!$C8:Z8)-1),1,4))</f>
        <v>243.04166666666669</v>
      </c>
      <c r="AA8" s="47">
        <f ca="1">AVERAGE(OFFSET('Pessimistic QTR'!$C8,0,4*(COLUMNS('Pessimistic QTR'!$C8:AA8)-1),1,4))</f>
        <v>248.78333333333333</v>
      </c>
      <c r="AB8" s="47">
        <f ca="1">AVERAGE(OFFSET('Pessimistic QTR'!$C8,0,4*(COLUMNS('Pessimistic QTR'!$C8:AB8)-1),1,4))</f>
        <v>257.97500000000002</v>
      </c>
      <c r="AC8" s="47">
        <f ca="1">AVERAGE(OFFSET('Pessimistic QTR'!$C8,0,4*(COLUMNS('Pessimistic QTR'!$C8:AC8)-1),1,4))</f>
        <v>261.68333333333334</v>
      </c>
      <c r="AD8" s="47">
        <f ca="1">AVERAGE(OFFSET('Pessimistic QTR'!$C8,0,4*(COLUMNS('Pessimistic QTR'!$C8:AD8)-1),1,4))</f>
        <v>259.11666666666667</v>
      </c>
      <c r="AE8" s="47">
        <f ca="1">AVERAGE(OFFSET('Pessimistic QTR'!$C8,0,4*(COLUMNS('Pessimistic QTR'!$C8:AE8)-1),1,4))</f>
        <v>264.20833333333337</v>
      </c>
      <c r="AF8" s="47">
        <f ca="1">AVERAGE(OFFSET('Pessimistic QTR'!$C8,0,4*(COLUMNS('Pessimistic QTR'!$C8:AF8)-1),1,4))</f>
        <v>270.95833333333331</v>
      </c>
      <c r="AG8" s="48">
        <f ca="1">AVERAGE(OFFSET('Pessimistic QTR'!$C8,0,4*(COLUMNS('Pessimistic QTR'!$C8:AG8)-1),1,4))</f>
        <v>252.64166666666665</v>
      </c>
      <c r="AH8" s="48">
        <f ca="1">AVERAGE(OFFSET('Pessimistic QTR'!$C8,0,4*(COLUMNS('Pessimistic QTR'!$C8:AH8)-1),1,4))</f>
        <v>243.875</v>
      </c>
      <c r="AI8" s="48">
        <f ca="1">AVERAGE(OFFSET('Pessimistic QTR'!$C8,0,4*(COLUMNS('Pessimistic QTR'!$C8:AI8)-1),1,4))</f>
        <v>249.4666666666667</v>
      </c>
      <c r="AJ8" s="48">
        <f ca="1">AVERAGE(OFFSET('Pessimistic QTR'!$C8,0,4*(COLUMNS('Pessimistic QTR'!$C8:AJ8)-1),1,4))</f>
        <v>252.20833333333331</v>
      </c>
      <c r="AK8" s="48">
        <f ca="1">AVERAGE(OFFSET('Pessimistic QTR'!$C8,0,4*(COLUMNS('Pessimistic QTR'!$C8:AK8)-1),1,4))</f>
        <v>248.86666666666665</v>
      </c>
      <c r="AL8" s="49">
        <f ca="1">AVERAGE(OFFSET('Pessimistic QTR'!$C8,0,4*(COLUMNS('Pessimistic QTR'!$C8:AL8)-1),1,4))</f>
        <v>238.82348333333334</v>
      </c>
      <c r="AM8" s="49">
        <f ca="1">AVERAGE(OFFSET('Pessimistic QTR'!$C8,0,4*(COLUMNS('Pessimistic QTR'!$C8:AM8)-1),1,4))</f>
        <v>232.29517500000003</v>
      </c>
      <c r="AN8" s="49">
        <f ca="1">AVERAGE(OFFSET('Pessimistic QTR'!$C8,0,4*(COLUMNS('Pessimistic QTR'!$C8:AN8)-1),1,4))</f>
        <v>229.14834999999999</v>
      </c>
      <c r="AO8" s="49">
        <f ca="1">AVERAGE(OFFSET('Pessimistic QTR'!$C8,0,4*(COLUMNS('Pessimistic QTR'!$C8:AO8)-1),1,4))</f>
        <v>231.91649999999998</v>
      </c>
      <c r="AP8" s="49">
        <f ca="1">AVERAGE(OFFSET('Pessimistic QTR'!$C8,0,4*(COLUMNS('Pessimistic QTR'!$C8:AP8)-1),1,4))</f>
        <v>237.57842499999998</v>
      </c>
      <c r="AQ8" s="49">
        <f ca="1">AVERAGE(OFFSET('Pessimistic QTR'!$C8,0,4*(COLUMNS('Pessimistic QTR'!$C8:AQ8)-1),1,4))</f>
        <v>243.7312</v>
      </c>
    </row>
    <row r="9" spans="1:43" x14ac:dyDescent="0.2">
      <c r="A9" t="str">
        <f>'Baseline QTR'!A9</f>
        <v>KS_NMLC</v>
      </c>
      <c r="B9" t="str">
        <f>'Baseline QTR'!B9</f>
        <v xml:space="preserve">   Mining, Logging and Construction</v>
      </c>
      <c r="C9" s="47">
        <f ca="1">AVERAGE(OFFSET('Pessimistic QTR'!$C9,0,4*(COLUMNS('Pessimistic QTR'!$C9:C9)-1),1,4))</f>
        <v>64.416666666666657</v>
      </c>
      <c r="D9" s="47">
        <f ca="1">AVERAGE(OFFSET('Pessimistic QTR'!$C9,0,4*(COLUMNS('Pessimistic QTR'!$C9:D9)-1),1,4))</f>
        <v>61.95</v>
      </c>
      <c r="E9" s="47">
        <f ca="1">AVERAGE(OFFSET('Pessimistic QTR'!$C9,0,4*(COLUMNS('Pessimistic QTR'!$C9:E9)-1),1,4))</f>
        <v>63.424999999999997</v>
      </c>
      <c r="F9" s="47">
        <f ca="1">AVERAGE(OFFSET('Pessimistic QTR'!$C9,0,4*(COLUMNS('Pessimistic QTR'!$C9:F9)-1),1,4))</f>
        <v>60.341666666666669</v>
      </c>
      <c r="G9" s="47">
        <f ca="1">AVERAGE(OFFSET('Pessimistic QTR'!$C9,0,4*(COLUMNS('Pessimistic QTR'!$C9:G9)-1),1,4))</f>
        <v>59.433333333333337</v>
      </c>
      <c r="H9" s="47">
        <f ca="1">AVERAGE(OFFSET('Pessimistic QTR'!$C9,0,4*(COLUMNS('Pessimistic QTR'!$C9:H9)-1),1,4))</f>
        <v>59.94166666666667</v>
      </c>
      <c r="I9" s="47">
        <f ca="1">AVERAGE(OFFSET('Pessimistic QTR'!$C9,0,4*(COLUMNS('Pessimistic QTR'!$C9:I9)-1),1,4))</f>
        <v>62.116666666666674</v>
      </c>
      <c r="J9" s="47">
        <f ca="1">AVERAGE(OFFSET('Pessimistic QTR'!$C9,0,4*(COLUMNS('Pessimistic QTR'!$C9:J9)-1),1,4))</f>
        <v>68.3</v>
      </c>
      <c r="K9" s="47">
        <f ca="1">AVERAGE(OFFSET('Pessimistic QTR'!$C9,0,4*(COLUMNS('Pessimistic QTR'!$C9:K9)-1),1,4))</f>
        <v>73.75</v>
      </c>
      <c r="L9" s="47">
        <f ca="1">AVERAGE(OFFSET('Pessimistic QTR'!$C9,0,4*(COLUMNS('Pessimistic QTR'!$C9:L9)-1),1,4))</f>
        <v>80.066666666666663</v>
      </c>
      <c r="M9" s="47">
        <f ca="1">AVERAGE(OFFSET('Pessimistic QTR'!$C9,0,4*(COLUMNS('Pessimistic QTR'!$C9:M9)-1),1,4))</f>
        <v>85.391666666666666</v>
      </c>
      <c r="N9" s="47">
        <f ca="1">AVERAGE(OFFSET('Pessimistic QTR'!$C9,0,4*(COLUMNS('Pessimistic QTR'!$C9:N9)-1),1,4))</f>
        <v>83.224999999999994</v>
      </c>
      <c r="O9" s="47">
        <f ca="1">AVERAGE(OFFSET('Pessimistic QTR'!$C9,0,4*(COLUMNS('Pessimistic QTR'!$C9:O9)-1),1,4))</f>
        <v>77.400000000000006</v>
      </c>
      <c r="P9" s="47">
        <f ca="1">AVERAGE(OFFSET('Pessimistic QTR'!$C9,0,4*(COLUMNS('Pessimistic QTR'!$C9:P9)-1),1,4))</f>
        <v>75.625</v>
      </c>
      <c r="Q9" s="47">
        <f ca="1">AVERAGE(OFFSET('Pessimistic QTR'!$C9,0,4*(COLUMNS('Pessimistic QTR'!$C9:Q9)-1),1,4))</f>
        <v>77.900000000000006</v>
      </c>
      <c r="R9" s="47">
        <f ca="1">AVERAGE(OFFSET('Pessimistic QTR'!$C9,0,4*(COLUMNS('Pessimistic QTR'!$C9:R9)-1),1,4))</f>
        <v>83.558333333333337</v>
      </c>
      <c r="S9" s="47">
        <f ca="1">AVERAGE(OFFSET('Pessimistic QTR'!$C9,0,4*(COLUMNS('Pessimistic QTR'!$C9:S9)-1),1,4))</f>
        <v>92.024999999999991</v>
      </c>
      <c r="T9" s="47">
        <f ca="1">AVERAGE(OFFSET('Pessimistic QTR'!$C9,0,4*(COLUMNS('Pessimistic QTR'!$C9:T9)-1),1,4))</f>
        <v>100.26666666666667</v>
      </c>
      <c r="U9" s="47">
        <f ca="1">AVERAGE(OFFSET('Pessimistic QTR'!$C9,0,4*(COLUMNS('Pessimistic QTR'!$C9:U9)-1),1,4))</f>
        <v>97.166666666666657</v>
      </c>
      <c r="V9" s="47">
        <f ca="1">AVERAGE(OFFSET('Pessimistic QTR'!$C9,0,4*(COLUMNS('Pessimistic QTR'!$C9:V9)-1),1,4))</f>
        <v>75.591666666666669</v>
      </c>
      <c r="W9" s="47">
        <f ca="1">AVERAGE(OFFSET('Pessimistic QTR'!$C9,0,4*(COLUMNS('Pessimistic QTR'!$C9:W9)-1),1,4))</f>
        <v>66.05</v>
      </c>
      <c r="X9" s="47">
        <f ca="1">AVERAGE(OFFSET('Pessimistic QTR'!$C9,0,4*(COLUMNS('Pessimistic QTR'!$C9:X9)-1),1,4))</f>
        <v>63.733333333333334</v>
      </c>
      <c r="Y9" s="47">
        <f ca="1">AVERAGE(OFFSET('Pessimistic QTR'!$C9,0,4*(COLUMNS('Pessimistic QTR'!$C9:Y9)-1),1,4))</f>
        <v>66.608333333333334</v>
      </c>
      <c r="Z9" s="47">
        <f ca="1">AVERAGE(OFFSET('Pessimistic QTR'!$C9,0,4*(COLUMNS('Pessimistic QTR'!$C9:Z9)-1),1,4))</f>
        <v>72.55</v>
      </c>
      <c r="AA9" s="47">
        <f ca="1">AVERAGE(OFFSET('Pessimistic QTR'!$C9,0,4*(COLUMNS('Pessimistic QTR'!$C9:AA9)-1),1,4))</f>
        <v>78.666666666666671</v>
      </c>
      <c r="AB9" s="47">
        <f ca="1">AVERAGE(OFFSET('Pessimistic QTR'!$C9,0,4*(COLUMNS('Pessimistic QTR'!$C9:AB9)-1),1,4))</f>
        <v>86.916666666666671</v>
      </c>
      <c r="AC9" s="47">
        <f ca="1">AVERAGE(OFFSET('Pessimistic QTR'!$C9,0,4*(COLUMNS('Pessimistic QTR'!$C9:AC9)-1),1,4))</f>
        <v>93.174999999999997</v>
      </c>
      <c r="AD9" s="47">
        <f ca="1">AVERAGE(OFFSET('Pessimistic QTR'!$C9,0,4*(COLUMNS('Pessimistic QTR'!$C9:AD9)-1),1,4))</f>
        <v>97.541666666666671</v>
      </c>
      <c r="AE9" s="47">
        <f ca="1">AVERAGE(OFFSET('Pessimistic QTR'!$C9,0,4*(COLUMNS('Pessimistic QTR'!$C9:AE9)-1),1,4))</f>
        <v>102.8</v>
      </c>
      <c r="AF9" s="47">
        <f ca="1">AVERAGE(OFFSET('Pessimistic QTR'!$C9,0,4*(COLUMNS('Pessimistic QTR'!$C9:AF9)-1),1,4))</f>
        <v>104.39166666666667</v>
      </c>
      <c r="AG9" s="48">
        <f ca="1">AVERAGE(OFFSET('Pessimistic QTR'!$C9,0,4*(COLUMNS('Pessimistic QTR'!$C9:AG9)-1),1,4))</f>
        <v>100.59166666666667</v>
      </c>
      <c r="AH9" s="48">
        <f ca="1">AVERAGE(OFFSET('Pessimistic QTR'!$C9,0,4*(COLUMNS('Pessimistic QTR'!$C9:AH9)-1),1,4))</f>
        <v>104.80000000000001</v>
      </c>
      <c r="AI9" s="48">
        <f ca="1">AVERAGE(OFFSET('Pessimistic QTR'!$C9,0,4*(COLUMNS('Pessimistic QTR'!$C9:AI9)-1),1,4))</f>
        <v>106.2</v>
      </c>
      <c r="AJ9" s="48">
        <f ca="1">AVERAGE(OFFSET('Pessimistic QTR'!$C9,0,4*(COLUMNS('Pessimistic QTR'!$C9:AJ9)-1),1,4))</f>
        <v>104.58333333333334</v>
      </c>
      <c r="AK9" s="48">
        <f ca="1">AVERAGE(OFFSET('Pessimistic QTR'!$C9,0,4*(COLUMNS('Pessimistic QTR'!$C9:AK9)-1),1,4))</f>
        <v>99.933333333333337</v>
      </c>
      <c r="AL9" s="49">
        <f ca="1">AVERAGE(OFFSET('Pessimistic QTR'!$C9,0,4*(COLUMNS('Pessimistic QTR'!$C9:AL9)-1),1,4))</f>
        <v>93.020501666666675</v>
      </c>
      <c r="AM9" s="49">
        <f ca="1">AVERAGE(OFFSET('Pessimistic QTR'!$C9,0,4*(COLUMNS('Pessimistic QTR'!$C9:AM9)-1),1,4))</f>
        <v>87.188434999999998</v>
      </c>
      <c r="AN9" s="49">
        <f ca="1">AVERAGE(OFFSET('Pessimistic QTR'!$C9,0,4*(COLUMNS('Pessimistic QTR'!$C9:AN9)-1),1,4))</f>
        <v>83.483474999999999</v>
      </c>
      <c r="AO9" s="49">
        <f ca="1">AVERAGE(OFFSET('Pessimistic QTR'!$C9,0,4*(COLUMNS('Pessimistic QTR'!$C9:AO9)-1),1,4))</f>
        <v>83.976072500000001</v>
      </c>
      <c r="AP9" s="49">
        <f ca="1">AVERAGE(OFFSET('Pessimistic QTR'!$C9,0,4*(COLUMNS('Pessimistic QTR'!$C9:AP9)-1),1,4))</f>
        <v>87.452142499999994</v>
      </c>
      <c r="AQ9" s="49">
        <f ca="1">AVERAGE(OFFSET('Pessimistic QTR'!$C9,0,4*(COLUMNS('Pessimistic QTR'!$C9:AQ9)-1),1,4))</f>
        <v>91.457705000000004</v>
      </c>
    </row>
    <row r="10" spans="1:43" x14ac:dyDescent="0.2">
      <c r="A10" t="str">
        <f>'Baseline QTR'!A10</f>
        <v>KS_NMFG</v>
      </c>
      <c r="B10" t="str">
        <f>'Baseline QTR'!B10</f>
        <v xml:space="preserve">   Manufacturing</v>
      </c>
      <c r="C10" s="47">
        <f ca="1">AVERAGE(OFFSET('Pessimistic QTR'!$C10,0,4*(COLUMNS('Pessimistic QTR'!$C10:C10)-1),1,4))</f>
        <v>212.71666666666667</v>
      </c>
      <c r="D10" s="47">
        <f ca="1">AVERAGE(OFFSET('Pessimistic QTR'!$C10,0,4*(COLUMNS('Pessimistic QTR'!$C10:D10)-1),1,4))</f>
        <v>208.66666666666666</v>
      </c>
      <c r="E10" s="47">
        <f ca="1">AVERAGE(OFFSET('Pessimistic QTR'!$C10,0,4*(COLUMNS('Pessimistic QTR'!$C10:E10)-1),1,4))</f>
        <v>204.7</v>
      </c>
      <c r="F10" s="47">
        <f ca="1">AVERAGE(OFFSET('Pessimistic QTR'!$C10,0,4*(COLUMNS('Pessimistic QTR'!$C10:F10)-1),1,4))</f>
        <v>194.5</v>
      </c>
      <c r="G10" s="47">
        <f ca="1">AVERAGE(OFFSET('Pessimistic QTR'!$C10,0,4*(COLUMNS('Pessimistic QTR'!$C10:G10)-1),1,4))</f>
        <v>184.25833333333335</v>
      </c>
      <c r="H10" s="47">
        <f ca="1">AVERAGE(OFFSET('Pessimistic QTR'!$C10,0,4*(COLUMNS('Pessimistic QTR'!$C10:H10)-1),1,4))</f>
        <v>178.22500000000002</v>
      </c>
      <c r="I10" s="47">
        <f ca="1">AVERAGE(OFFSET('Pessimistic QTR'!$C10,0,4*(COLUMNS('Pessimistic QTR'!$C10:I10)-1),1,4))</f>
        <v>186.57499999999999</v>
      </c>
      <c r="J10" s="47">
        <f ca="1">AVERAGE(OFFSET('Pessimistic QTR'!$C10,0,4*(COLUMNS('Pessimistic QTR'!$C10:J10)-1),1,4))</f>
        <v>208.94166666666666</v>
      </c>
      <c r="K10" s="47">
        <f ca="1">AVERAGE(OFFSET('Pessimistic QTR'!$C10,0,4*(COLUMNS('Pessimistic QTR'!$C10:K10)-1),1,4))</f>
        <v>219.42500000000001</v>
      </c>
      <c r="L10" s="47">
        <f ca="1">AVERAGE(OFFSET('Pessimistic QTR'!$C10,0,4*(COLUMNS('Pessimistic QTR'!$C10:L10)-1),1,4))</f>
        <v>204.46666666666667</v>
      </c>
      <c r="M10" s="47">
        <f ca="1">AVERAGE(OFFSET('Pessimistic QTR'!$C10,0,4*(COLUMNS('Pessimistic QTR'!$C10:M10)-1),1,4))</f>
        <v>190.29166666666669</v>
      </c>
      <c r="N10" s="47">
        <f ca="1">AVERAGE(OFFSET('Pessimistic QTR'!$C10,0,4*(COLUMNS('Pessimistic QTR'!$C10:N10)-1),1,4))</f>
        <v>183.25833333333335</v>
      </c>
      <c r="O10" s="47">
        <f ca="1">AVERAGE(OFFSET('Pessimistic QTR'!$C10,0,4*(COLUMNS('Pessimistic QTR'!$C10:O10)-1),1,4))</f>
        <v>163.75</v>
      </c>
      <c r="P10" s="47">
        <f ca="1">AVERAGE(OFFSET('Pessimistic QTR'!$C10,0,4*(COLUMNS('Pessimistic QTR'!$C10:P10)-1),1,4))</f>
        <v>148.9</v>
      </c>
      <c r="Q10" s="47">
        <f ca="1">AVERAGE(OFFSET('Pessimistic QTR'!$C10,0,4*(COLUMNS('Pessimistic QTR'!$C10:Q10)-1),1,4))</f>
        <v>145.35833333333335</v>
      </c>
      <c r="R10" s="47">
        <f ca="1">AVERAGE(OFFSET('Pessimistic QTR'!$C10,0,4*(COLUMNS('Pessimistic QTR'!$C10:R10)-1),1,4))</f>
        <v>151.52499999999998</v>
      </c>
      <c r="S10" s="47">
        <f ca="1">AVERAGE(OFFSET('Pessimistic QTR'!$C10,0,4*(COLUMNS('Pessimistic QTR'!$C10:S10)-1),1,4))</f>
        <v>160.70833333333331</v>
      </c>
      <c r="T10" s="47">
        <f ca="1">AVERAGE(OFFSET('Pessimistic QTR'!$C10,0,4*(COLUMNS('Pessimistic QTR'!$C10:T10)-1),1,4))</f>
        <v>166.93333333333334</v>
      </c>
      <c r="U10" s="47">
        <f ca="1">AVERAGE(OFFSET('Pessimistic QTR'!$C10,0,4*(COLUMNS('Pessimistic QTR'!$C10:U10)-1),1,4))</f>
        <v>167.48333333333335</v>
      </c>
      <c r="V10" s="47">
        <f ca="1">AVERAGE(OFFSET('Pessimistic QTR'!$C10,0,4*(COLUMNS('Pessimistic QTR'!$C10:V10)-1),1,4))</f>
        <v>155.69166666666666</v>
      </c>
      <c r="W10" s="47">
        <f ca="1">AVERAGE(OFFSET('Pessimistic QTR'!$C10,0,4*(COLUMNS('Pessimistic QTR'!$C10:W10)-1),1,4))</f>
        <v>150.69999999999999</v>
      </c>
      <c r="X10" s="47">
        <f ca="1">AVERAGE(OFFSET('Pessimistic QTR'!$C10,0,4*(COLUMNS('Pessimistic QTR'!$C10:X10)-1),1,4))</f>
        <v>158.48333333333335</v>
      </c>
      <c r="Y10" s="47">
        <f ca="1">AVERAGE(OFFSET('Pessimistic QTR'!$C10,0,4*(COLUMNS('Pessimistic QTR'!$C10:Y10)-1),1,4))</f>
        <v>167.25833333333333</v>
      </c>
      <c r="Z10" s="47">
        <f ca="1">AVERAGE(OFFSET('Pessimistic QTR'!$C10,0,4*(COLUMNS('Pessimistic QTR'!$C10:Z10)-1),1,4))</f>
        <v>170.49166666666667</v>
      </c>
      <c r="AA10" s="47">
        <f ca="1">AVERAGE(OFFSET('Pessimistic QTR'!$C10,0,4*(COLUMNS('Pessimistic QTR'!$C10:AA10)-1),1,4))</f>
        <v>170.11666666666667</v>
      </c>
      <c r="AB10" s="47">
        <f ca="1">AVERAGE(OFFSET('Pessimistic QTR'!$C10,0,4*(COLUMNS('Pessimistic QTR'!$C10:AB10)-1),1,4))</f>
        <v>171.05833333333334</v>
      </c>
      <c r="AC10" s="47">
        <f ca="1">AVERAGE(OFFSET('Pessimistic QTR'!$C10,0,4*(COLUMNS('Pessimistic QTR'!$C10:AC10)-1),1,4))</f>
        <v>168.50833333333333</v>
      </c>
      <c r="AD10" s="47">
        <f ca="1">AVERAGE(OFFSET('Pessimistic QTR'!$C10,0,4*(COLUMNS('Pessimistic QTR'!$C10:AD10)-1),1,4))</f>
        <v>161.57499999999999</v>
      </c>
      <c r="AE10" s="47">
        <f ca="1">AVERAGE(OFFSET('Pessimistic QTR'!$C10,0,4*(COLUMNS('Pessimistic QTR'!$C10:AE10)-1),1,4))</f>
        <v>161.40833333333333</v>
      </c>
      <c r="AF10" s="47">
        <f ca="1">AVERAGE(OFFSET('Pessimistic QTR'!$C10,0,4*(COLUMNS('Pessimistic QTR'!$C10:AF10)-1),1,4))</f>
        <v>166.56666666666666</v>
      </c>
      <c r="AG10" s="48">
        <f ca="1">AVERAGE(OFFSET('Pessimistic QTR'!$C10,0,4*(COLUMNS('Pessimistic QTR'!$C10:AG10)-1),1,4))</f>
        <v>152.05000000000001</v>
      </c>
      <c r="AH10" s="48">
        <f ca="1">AVERAGE(OFFSET('Pessimistic QTR'!$C10,0,4*(COLUMNS('Pessimistic QTR'!$C10:AH10)-1),1,4))</f>
        <v>139.07499999999999</v>
      </c>
      <c r="AI10" s="48">
        <f ca="1">AVERAGE(OFFSET('Pessimistic QTR'!$C10,0,4*(COLUMNS('Pessimistic QTR'!$C10:AI10)-1),1,4))</f>
        <v>143.26666666666665</v>
      </c>
      <c r="AJ10" s="48">
        <f ca="1">AVERAGE(OFFSET('Pessimistic QTR'!$C10,0,4*(COLUMNS('Pessimistic QTR'!$C10:AJ10)-1),1,4))</f>
        <v>147.625</v>
      </c>
      <c r="AK10" s="48">
        <f ca="1">AVERAGE(OFFSET('Pessimistic QTR'!$C10,0,4*(COLUMNS('Pessimistic QTR'!$C10:AK10)-1),1,4))</f>
        <v>148.93333333333334</v>
      </c>
      <c r="AL10" s="49">
        <f ca="1">AVERAGE(OFFSET('Pessimistic QTR'!$C10,0,4*(COLUMNS('Pessimistic QTR'!$C10:AL10)-1),1,4))</f>
        <v>145.80301666666668</v>
      </c>
      <c r="AM10" s="49">
        <f ca="1">AVERAGE(OFFSET('Pessimistic QTR'!$C10,0,4*(COLUMNS('Pessimistic QTR'!$C10:AM10)-1),1,4))</f>
        <v>145.10672500000001</v>
      </c>
      <c r="AN10" s="49">
        <f ca="1">AVERAGE(OFFSET('Pessimistic QTR'!$C10,0,4*(COLUMNS('Pessimistic QTR'!$C10:AN10)-1),1,4))</f>
        <v>145.66487499999999</v>
      </c>
      <c r="AO10" s="49">
        <f ca="1">AVERAGE(OFFSET('Pessimistic QTR'!$C10,0,4*(COLUMNS('Pessimistic QTR'!$C10:AO10)-1),1,4))</f>
        <v>147.940425</v>
      </c>
      <c r="AP10" s="49">
        <f ca="1">AVERAGE(OFFSET('Pessimistic QTR'!$C10,0,4*(COLUMNS('Pessimistic QTR'!$C10:AP10)-1),1,4))</f>
        <v>150.12630000000001</v>
      </c>
      <c r="AQ10" s="49">
        <f ca="1">AVERAGE(OFFSET('Pessimistic QTR'!$C10,0,4*(COLUMNS('Pessimistic QTR'!$C10:AQ10)-1),1,4))</f>
        <v>152.27350000000001</v>
      </c>
    </row>
    <row r="11" spans="1:43" x14ac:dyDescent="0.2">
      <c r="A11" t="str">
        <f>'Baseline QTR'!A11</f>
        <v>KS_NAER</v>
      </c>
      <c r="B11" t="str">
        <f>'Baseline QTR'!B11</f>
        <v xml:space="preserve">      Aerospace</v>
      </c>
      <c r="C11" s="47">
        <f ca="1">AVERAGE(OFFSET('Pessimistic QTR'!$C11,0,4*(COLUMNS('Pessimistic QTR'!$C11:C11)-1),1,4))</f>
        <v>112.34166666666665</v>
      </c>
      <c r="D11" s="47">
        <f ca="1">AVERAGE(OFFSET('Pessimistic QTR'!$C11,0,4*(COLUMNS('Pessimistic QTR'!$C11:D11)-1),1,4))</f>
        <v>112.7</v>
      </c>
      <c r="E11" s="47">
        <f ca="1">AVERAGE(OFFSET('Pessimistic QTR'!$C11,0,4*(COLUMNS('Pessimistic QTR'!$C11:E11)-1),1,4))</f>
        <v>109.28333333333333</v>
      </c>
      <c r="F11" s="47">
        <f ca="1">AVERAGE(OFFSET('Pessimistic QTR'!$C11,0,4*(COLUMNS('Pessimistic QTR'!$C11:F11)-1),1,4))</f>
        <v>99.825000000000003</v>
      </c>
      <c r="G11" s="47">
        <f ca="1">AVERAGE(OFFSET('Pessimistic QTR'!$C11,0,4*(COLUMNS('Pessimistic QTR'!$C11:G11)-1),1,4))</f>
        <v>89.1</v>
      </c>
      <c r="H11" s="47">
        <f ca="1">AVERAGE(OFFSET('Pessimistic QTR'!$C11,0,4*(COLUMNS('Pessimistic QTR'!$C11:H11)-1),1,4))</f>
        <v>78.691666666666663</v>
      </c>
      <c r="I11" s="47">
        <f ca="1">AVERAGE(OFFSET('Pessimistic QTR'!$C11,0,4*(COLUMNS('Pessimistic QTR'!$C11:I11)-1),1,4))</f>
        <v>83.508333333333326</v>
      </c>
      <c r="J11" s="47">
        <f ca="1">AVERAGE(OFFSET('Pessimistic QTR'!$C11,0,4*(COLUMNS('Pessimistic QTR'!$C11:J11)-1),1,4))</f>
        <v>101.44166666666666</v>
      </c>
      <c r="K11" s="47">
        <f ca="1">AVERAGE(OFFSET('Pessimistic QTR'!$C11,0,4*(COLUMNS('Pessimistic QTR'!$C11:K11)-1),1,4))</f>
        <v>107.82499999999999</v>
      </c>
      <c r="L11" s="47">
        <f ca="1">AVERAGE(OFFSET('Pessimistic QTR'!$C11,0,4*(COLUMNS('Pessimistic QTR'!$C11:L11)-1),1,4))</f>
        <v>94.550000000000011</v>
      </c>
      <c r="M11" s="47">
        <f ca="1">AVERAGE(OFFSET('Pessimistic QTR'!$C11,0,4*(COLUMNS('Pessimistic QTR'!$C11:M11)-1),1,4))</f>
        <v>82.516666666666666</v>
      </c>
      <c r="N11" s="47">
        <f ca="1">AVERAGE(OFFSET('Pessimistic QTR'!$C11,0,4*(COLUMNS('Pessimistic QTR'!$C11:N11)-1),1,4))</f>
        <v>83.525000000000006</v>
      </c>
      <c r="O11" s="47">
        <f ca="1">AVERAGE(OFFSET('Pessimistic QTR'!$C11,0,4*(COLUMNS('Pessimistic QTR'!$C11:O11)-1),1,4))</f>
        <v>72.608333333333334</v>
      </c>
      <c r="P11" s="47">
        <f ca="1">AVERAGE(OFFSET('Pessimistic QTR'!$C11,0,4*(COLUMNS('Pessimistic QTR'!$C11:P11)-1),1,4))</f>
        <v>62.541666666666671</v>
      </c>
      <c r="Q11" s="47">
        <f ca="1">AVERAGE(OFFSET('Pessimistic QTR'!$C11,0,4*(COLUMNS('Pessimistic QTR'!$C11:Q11)-1),1,4))</f>
        <v>58.808333333333337</v>
      </c>
      <c r="R11" s="47">
        <f ca="1">AVERAGE(OFFSET('Pessimistic QTR'!$C11,0,4*(COLUMNS('Pessimistic QTR'!$C11:R11)-1),1,4))</f>
        <v>62.533333333333331</v>
      </c>
      <c r="S11" s="47">
        <f ca="1">AVERAGE(OFFSET('Pessimistic QTR'!$C11,0,4*(COLUMNS('Pessimistic QTR'!$C11:S11)-1),1,4))</f>
        <v>69.724999999999994</v>
      </c>
      <c r="T11" s="47">
        <f ca="1">AVERAGE(OFFSET('Pessimistic QTR'!$C11,0,4*(COLUMNS('Pessimistic QTR'!$C11:T11)-1),1,4))</f>
        <v>75.916666666666657</v>
      </c>
      <c r="U11" s="47">
        <f ca="1">AVERAGE(OFFSET('Pessimistic QTR'!$C11,0,4*(COLUMNS('Pessimistic QTR'!$C11:U11)-1),1,4))</f>
        <v>78.608333333333334</v>
      </c>
      <c r="V11" s="47">
        <f ca="1">AVERAGE(OFFSET('Pessimistic QTR'!$C11,0,4*(COLUMNS('Pessimistic QTR'!$C11:V11)-1),1,4))</f>
        <v>78.808333333333337</v>
      </c>
      <c r="W11" s="47">
        <f ca="1">AVERAGE(OFFSET('Pessimistic QTR'!$C11,0,4*(COLUMNS('Pessimistic QTR'!$C11:W11)-1),1,4))</f>
        <v>76.766666666666666</v>
      </c>
      <c r="X11" s="47">
        <f ca="1">AVERAGE(OFFSET('Pessimistic QTR'!$C11,0,4*(COLUMNS('Pessimistic QTR'!$C11:X11)-1),1,4))</f>
        <v>82.091666666666669</v>
      </c>
      <c r="Y11" s="47">
        <f ca="1">AVERAGE(OFFSET('Pessimistic QTR'!$C11,0,4*(COLUMNS('Pessimistic QTR'!$C11:Y11)-1),1,4))</f>
        <v>89.158333333333331</v>
      </c>
      <c r="Z11" s="47">
        <f ca="1">AVERAGE(OFFSET('Pessimistic QTR'!$C11,0,4*(COLUMNS('Pessimistic QTR'!$C11:Z11)-1),1,4))</f>
        <v>90.841666666666669</v>
      </c>
      <c r="AA11" s="47">
        <f ca="1">AVERAGE(OFFSET('Pessimistic QTR'!$C11,0,4*(COLUMNS('Pessimistic QTR'!$C11:AA11)-1),1,4))</f>
        <v>88.816666666666663</v>
      </c>
      <c r="AB11" s="47">
        <f ca="1">AVERAGE(OFFSET('Pessimistic QTR'!$C11,0,4*(COLUMNS('Pessimistic QTR'!$C11:AB11)-1),1,4))</f>
        <v>88.141666666666666</v>
      </c>
      <c r="AC11" s="47">
        <f ca="1">AVERAGE(OFFSET('Pessimistic QTR'!$C11,0,4*(COLUMNS('Pessimistic QTR'!$C11:AC11)-1),1,4))</f>
        <v>84.974999999999994</v>
      </c>
      <c r="AD11" s="47">
        <f ca="1">AVERAGE(OFFSET('Pessimistic QTR'!$C11,0,4*(COLUMNS('Pessimistic QTR'!$C11:AD11)-1),1,4))</f>
        <v>78.183333333333337</v>
      </c>
      <c r="AE11" s="47">
        <f ca="1">AVERAGE(OFFSET('Pessimistic QTR'!$C11,0,4*(COLUMNS('Pessimistic QTR'!$C11:AE11)-1),1,4))</f>
        <v>77.75</v>
      </c>
      <c r="AF11" s="47">
        <f ca="1">AVERAGE(OFFSET('Pessimistic QTR'!$C11,0,4*(COLUMNS('Pessimistic QTR'!$C11:AF11)-1),1,4))</f>
        <v>81.916666666666671</v>
      </c>
      <c r="AG11" s="48">
        <f ca="1">AVERAGE(OFFSET('Pessimistic QTR'!$C11,0,4*(COLUMNS('Pessimistic QTR'!$C11:AG11)-1),1,4))</f>
        <v>74.300000000000011</v>
      </c>
      <c r="AH11" s="48">
        <f ca="1">AVERAGE(OFFSET('Pessimistic QTR'!$C11,0,4*(COLUMNS('Pessimistic QTR'!$C11:AH11)-1),1,4))</f>
        <v>62.875</v>
      </c>
      <c r="AI11" s="48">
        <f ca="1">AVERAGE(OFFSET('Pessimistic QTR'!$C11,0,4*(COLUMNS('Pessimistic QTR'!$C11:AI11)-1),1,4))</f>
        <v>66.783333333333331</v>
      </c>
      <c r="AJ11" s="48">
        <f ca="1">AVERAGE(OFFSET('Pessimistic QTR'!$C11,0,4*(COLUMNS('Pessimistic QTR'!$C11:AJ11)-1),1,4))</f>
        <v>72.941666666666663</v>
      </c>
      <c r="AK11" s="48">
        <f ca="1">AVERAGE(OFFSET('Pessimistic QTR'!$C11,0,4*(COLUMNS('Pessimistic QTR'!$C11:AK11)-1),1,4))</f>
        <v>75.525000000000006</v>
      </c>
      <c r="AL11" s="49">
        <f ca="1">AVERAGE(OFFSET('Pessimistic QTR'!$C11,0,4*(COLUMNS('Pessimistic QTR'!$C11:AL11)-1),1,4))</f>
        <v>74.504752499999995</v>
      </c>
      <c r="AM11" s="49">
        <f ca="1">AVERAGE(OFFSET('Pessimistic QTR'!$C11,0,4*(COLUMNS('Pessimistic QTR'!$C11:AM11)-1),1,4))</f>
        <v>75.992567500000007</v>
      </c>
      <c r="AN11" s="49">
        <f ca="1">AVERAGE(OFFSET('Pessimistic QTR'!$C11,0,4*(COLUMNS('Pessimistic QTR'!$C11:AN11)-1),1,4))</f>
        <v>77.663352500000002</v>
      </c>
      <c r="AO11" s="49">
        <f ca="1">AVERAGE(OFFSET('Pessimistic QTR'!$C11,0,4*(COLUMNS('Pessimistic QTR'!$C11:AO11)-1),1,4))</f>
        <v>79.289064999999994</v>
      </c>
      <c r="AP11" s="49">
        <f ca="1">AVERAGE(OFFSET('Pessimistic QTR'!$C11,0,4*(COLUMNS('Pessimistic QTR'!$C11:AP11)-1),1,4))</f>
        <v>80.235567500000002</v>
      </c>
      <c r="AQ11" s="49">
        <f ca="1">AVERAGE(OFFSET('Pessimistic QTR'!$C11,0,4*(COLUMNS('Pessimistic QTR'!$C11:AQ11)-1),1,4))</f>
        <v>80.721834999999999</v>
      </c>
    </row>
    <row r="12" spans="1:43" x14ac:dyDescent="0.2">
      <c r="A12" t="str">
        <f>'Baseline QTR'!A12</f>
        <v>KS_NSRV</v>
      </c>
      <c r="B12" t="str">
        <f>'Baseline QTR'!B12</f>
        <v xml:space="preserve"> Services providing</v>
      </c>
      <c r="C12" s="47">
        <f ca="1">AVERAGE(OFFSET('Pessimistic QTR'!$C12,0,4*(COLUMNS('Pessimistic QTR'!$C12:C12)-1),1,4))</f>
        <v>832.47499999999991</v>
      </c>
      <c r="D12" s="47">
        <f ca="1">AVERAGE(OFFSET('Pessimistic QTR'!$C12,0,4*(COLUMNS('Pessimistic QTR'!$C12:D12)-1),1,4))</f>
        <v>843.8416666666667</v>
      </c>
      <c r="E12" s="47">
        <f ca="1">AVERAGE(OFFSET('Pessimistic QTR'!$C12,0,4*(COLUMNS('Pessimistic QTR'!$C12:E12)-1),1,4))</f>
        <v>860.35833333333335</v>
      </c>
      <c r="F12" s="47">
        <f ca="1">AVERAGE(OFFSET('Pessimistic QTR'!$C12,0,4*(COLUMNS('Pessimistic QTR'!$C12:F12)-1),1,4))</f>
        <v>885.43333333333339</v>
      </c>
      <c r="G12" s="47">
        <f ca="1">AVERAGE(OFFSET('Pessimistic QTR'!$C12,0,4*(COLUMNS('Pessimistic QTR'!$C12:G12)-1),1,4))</f>
        <v>908.44166666666661</v>
      </c>
      <c r="H12" s="47">
        <f ca="1">AVERAGE(OFFSET('Pessimistic QTR'!$C12,0,4*(COLUMNS('Pessimistic QTR'!$C12:H12)-1),1,4))</f>
        <v>935.35833333333346</v>
      </c>
      <c r="I12" s="47">
        <f ca="1">AVERAGE(OFFSET('Pessimistic QTR'!$C12,0,4*(COLUMNS('Pessimistic QTR'!$C12:I12)-1),1,4))</f>
        <v>968.9083333333333</v>
      </c>
      <c r="J12" s="47">
        <f ca="1">AVERAGE(OFFSET('Pessimistic QTR'!$C12,0,4*(COLUMNS('Pessimistic QTR'!$C12:J12)-1),1,4))</f>
        <v>1010.8083333333334</v>
      </c>
      <c r="K12" s="47">
        <f ca="1">AVERAGE(OFFSET('Pessimistic QTR'!$C12,0,4*(COLUMNS('Pessimistic QTR'!$C12:K12)-1),1,4))</f>
        <v>1056.8500000000001</v>
      </c>
      <c r="L12" s="47">
        <f ca="1">AVERAGE(OFFSET('Pessimistic QTR'!$C12,0,4*(COLUMNS('Pessimistic QTR'!$C12:L12)-1),1,4))</f>
        <v>1100.9083333333333</v>
      </c>
      <c r="M12" s="47">
        <f ca="1">AVERAGE(OFFSET('Pessimistic QTR'!$C12,0,4*(COLUMNS('Pessimistic QTR'!$C12:M12)-1),1,4))</f>
        <v>1141.1333333333332</v>
      </c>
      <c r="N12" s="47">
        <f ca="1">AVERAGE(OFFSET('Pessimistic QTR'!$C12,0,4*(COLUMNS('Pessimistic QTR'!$C12:N12)-1),1,4))</f>
        <v>1133.2</v>
      </c>
      <c r="O12" s="47">
        <f ca="1">AVERAGE(OFFSET('Pessimistic QTR'!$C12,0,4*(COLUMNS('Pessimistic QTR'!$C12:O12)-1),1,4))</f>
        <v>1110.2416666666668</v>
      </c>
      <c r="P12" s="47">
        <f ca="1">AVERAGE(OFFSET('Pessimistic QTR'!$C12,0,4*(COLUMNS('Pessimistic QTR'!$C12:P12)-1),1,4))</f>
        <v>1116.6500000000001</v>
      </c>
      <c r="Q12" s="47">
        <f ca="1">AVERAGE(OFFSET('Pessimistic QTR'!$C12,0,4*(COLUMNS('Pessimistic QTR'!$C12:Q12)-1),1,4))</f>
        <v>1127.75</v>
      </c>
      <c r="R12" s="47">
        <f ca="1">AVERAGE(OFFSET('Pessimistic QTR'!$C12,0,4*(COLUMNS('Pessimistic QTR'!$C12:R12)-1),1,4))</f>
        <v>1150.375</v>
      </c>
      <c r="S12" s="47">
        <f ca="1">AVERAGE(OFFSET('Pessimistic QTR'!$C12,0,4*(COLUMNS('Pessimistic QTR'!$C12:S12)-1),1,4))</f>
        <v>1177.425</v>
      </c>
      <c r="T12" s="47">
        <f ca="1">AVERAGE(OFFSET('Pessimistic QTR'!$C12,0,4*(COLUMNS('Pessimistic QTR'!$C12:T12)-1),1,4))</f>
        <v>1207.4499999999998</v>
      </c>
      <c r="U12" s="47">
        <f ca="1">AVERAGE(OFFSET('Pessimistic QTR'!$C12,0,4*(COLUMNS('Pessimistic QTR'!$C12:U12)-1),1,4))</f>
        <v>1228.2916666666665</v>
      </c>
      <c r="V12" s="47">
        <f ca="1">AVERAGE(OFFSET('Pessimistic QTR'!$C12,0,4*(COLUMNS('Pessimistic QTR'!$C12:V12)-1),1,4))</f>
        <v>1185.8833333333332</v>
      </c>
      <c r="W12" s="47">
        <f ca="1">AVERAGE(OFFSET('Pessimistic QTR'!$C12,0,4*(COLUMNS('Pessimistic QTR'!$C12:W12)-1),1,4))</f>
        <v>1179.6416666666667</v>
      </c>
      <c r="X12" s="47">
        <f ca="1">AVERAGE(OFFSET('Pessimistic QTR'!$C12,0,4*(COLUMNS('Pessimistic QTR'!$C12:X12)-1),1,4))</f>
        <v>1200.3499999999999</v>
      </c>
      <c r="Y12" s="47">
        <f ca="1">AVERAGE(OFFSET('Pessimistic QTR'!$C12,0,4*(COLUMNS('Pessimistic QTR'!$C12:Y12)-1),1,4))</f>
        <v>1226.075</v>
      </c>
      <c r="Z12" s="47">
        <f ca="1">AVERAGE(OFFSET('Pessimistic QTR'!$C12,0,4*(COLUMNS('Pessimistic QTR'!$C12:Z12)-1),1,4))</f>
        <v>1258.7</v>
      </c>
      <c r="AA12" s="47">
        <f ca="1">AVERAGE(OFFSET('Pessimistic QTR'!$C12,0,4*(COLUMNS('Pessimistic QTR'!$C12:AA12)-1),1,4))</f>
        <v>1294.4416666666668</v>
      </c>
      <c r="AB12" s="47">
        <f ca="1">AVERAGE(OFFSET('Pessimistic QTR'!$C12,0,4*(COLUMNS('Pessimistic QTR'!$C12:AB12)-1),1,4))</f>
        <v>1334.2916666666667</v>
      </c>
      <c r="AC12" s="47">
        <f ca="1">AVERAGE(OFFSET('Pessimistic QTR'!$C12,0,4*(COLUMNS('Pessimistic QTR'!$C12:AC12)-1),1,4))</f>
        <v>1382.2083333333335</v>
      </c>
      <c r="AD12" s="47">
        <f ca="1">AVERAGE(OFFSET('Pessimistic QTR'!$C12,0,4*(COLUMNS('Pessimistic QTR'!$C12:AD12)-1),1,4))</f>
        <v>1425.75</v>
      </c>
      <c r="AE12" s="47">
        <f ca="1">AVERAGE(OFFSET('Pessimistic QTR'!$C12,0,4*(COLUMNS('Pessimistic QTR'!$C12:AE12)-1),1,4))</f>
        <v>1458.7250000000004</v>
      </c>
      <c r="AF12" s="47">
        <f ca="1">AVERAGE(OFFSET('Pessimistic QTR'!$C12,0,4*(COLUMNS('Pessimistic QTR'!$C12:AF12)-1),1,4))</f>
        <v>1492.45</v>
      </c>
      <c r="AG12" s="48">
        <f ca="1">AVERAGE(OFFSET('Pessimistic QTR'!$C12,0,4*(COLUMNS('Pessimistic QTR'!$C12:AG12)-1),1,4))</f>
        <v>1408.7916666666667</v>
      </c>
      <c r="AH12" s="48">
        <f ca="1">AVERAGE(OFFSET('Pessimistic QTR'!$C12,0,4*(COLUMNS('Pessimistic QTR'!$C12:AH12)-1),1,4))</f>
        <v>1444.9833333333333</v>
      </c>
      <c r="AI12" s="48">
        <f ca="1">AVERAGE(OFFSET('Pessimistic QTR'!$C12,0,4*(COLUMNS('Pessimistic QTR'!$C12:AI12)-1),1,4))</f>
        <v>1514.575</v>
      </c>
      <c r="AJ12" s="48">
        <f ca="1">AVERAGE(OFFSET('Pessimistic QTR'!$C12,0,4*(COLUMNS('Pessimistic QTR'!$C12:AJ12)-1),1,4))</f>
        <v>1526.875</v>
      </c>
      <c r="AK12" s="48">
        <f ca="1">AVERAGE(OFFSET('Pessimistic QTR'!$C12,0,4*(COLUMNS('Pessimistic QTR'!$C12:AK12)-1),1,4))</f>
        <v>1543.2749999999999</v>
      </c>
      <c r="AL12" s="49">
        <f ca="1">AVERAGE(OFFSET('Pessimistic QTR'!$C12,0,4*(COLUMNS('Pessimistic QTR'!$C12:AL12)-1),1,4))</f>
        <v>1549.9118333333331</v>
      </c>
      <c r="AM12" s="49">
        <f ca="1">AVERAGE(OFFSET('Pessimistic QTR'!$C12,0,4*(COLUMNS('Pessimistic QTR'!$C12:AM12)-1),1,4))</f>
        <v>1526.7980000000002</v>
      </c>
      <c r="AN12" s="49">
        <f ca="1">AVERAGE(OFFSET('Pessimistic QTR'!$C12,0,4*(COLUMNS('Pessimistic QTR'!$C12:AN12)-1),1,4))</f>
        <v>1511.9167499999999</v>
      </c>
      <c r="AO12" s="49">
        <f ca="1">AVERAGE(OFFSET('Pessimistic QTR'!$C12,0,4*(COLUMNS('Pessimistic QTR'!$C12:AO12)-1),1,4))</f>
        <v>1529.386</v>
      </c>
      <c r="AP12" s="49">
        <f ca="1">AVERAGE(OFFSET('Pessimistic QTR'!$C12,0,4*(COLUMNS('Pessimistic QTR'!$C12:AP12)-1),1,4))</f>
        <v>1555.93875</v>
      </c>
      <c r="AQ12" s="49">
        <f ca="1">AVERAGE(OFFSET('Pessimistic QTR'!$C12,0,4*(COLUMNS('Pessimistic QTR'!$C12:AQ12)-1),1,4))</f>
        <v>1586.2547500000001</v>
      </c>
    </row>
    <row r="13" spans="1:43" x14ac:dyDescent="0.2">
      <c r="A13" t="str">
        <f>'Baseline QTR'!A13</f>
        <v>KS_NTRD</v>
      </c>
      <c r="B13" t="str">
        <f>'Baseline QTR'!B13</f>
        <v xml:space="preserve">   Wholesale and retail trade</v>
      </c>
      <c r="C13" s="47">
        <f ca="1">AVERAGE(OFFSET('Pessimistic QTR'!$C13,0,4*(COLUMNS('Pessimistic QTR'!$C13:C13)-1),1,4))</f>
        <v>177.45</v>
      </c>
      <c r="D13" s="47">
        <f ca="1">AVERAGE(OFFSET('Pessimistic QTR'!$C13,0,4*(COLUMNS('Pessimistic QTR'!$C13:D13)-1),1,4))</f>
        <v>175.22499999999999</v>
      </c>
      <c r="E13" s="47">
        <f ca="1">AVERAGE(OFFSET('Pessimistic QTR'!$C13,0,4*(COLUMNS('Pessimistic QTR'!$C13:E13)-1),1,4))</f>
        <v>175.95</v>
      </c>
      <c r="F13" s="47">
        <f ca="1">AVERAGE(OFFSET('Pessimistic QTR'!$C13,0,4*(COLUMNS('Pessimistic QTR'!$C13:F13)-1),1,4))</f>
        <v>177.85000000000002</v>
      </c>
      <c r="G13" s="47">
        <f ca="1">AVERAGE(OFFSET('Pessimistic QTR'!$C13,0,4*(COLUMNS('Pessimistic QTR'!$C13:G13)-1),1,4))</f>
        <v>179.79166666666666</v>
      </c>
      <c r="H13" s="47">
        <f ca="1">AVERAGE(OFFSET('Pessimistic QTR'!$C13,0,4*(COLUMNS('Pessimistic QTR'!$C13:H13)-1),1,4))</f>
        <v>184.86666666666667</v>
      </c>
      <c r="I13" s="47">
        <f ca="1">AVERAGE(OFFSET('Pessimistic QTR'!$C13,0,4*(COLUMNS('Pessimistic QTR'!$C13:I13)-1),1,4))</f>
        <v>192.27500000000001</v>
      </c>
      <c r="J13" s="47">
        <f ca="1">AVERAGE(OFFSET('Pessimistic QTR'!$C13,0,4*(COLUMNS('Pessimistic QTR'!$C13:J13)-1),1,4))</f>
        <v>198.75</v>
      </c>
      <c r="K13" s="47">
        <f ca="1">AVERAGE(OFFSET('Pessimistic QTR'!$C13,0,4*(COLUMNS('Pessimistic QTR'!$C13:K13)-1),1,4))</f>
        <v>206.46666666666667</v>
      </c>
      <c r="L13" s="47">
        <f ca="1">AVERAGE(OFFSET('Pessimistic QTR'!$C13,0,4*(COLUMNS('Pessimistic QTR'!$C13:L13)-1),1,4))</f>
        <v>214.92499999999998</v>
      </c>
      <c r="M13" s="47">
        <f ca="1">AVERAGE(OFFSET('Pessimistic QTR'!$C13,0,4*(COLUMNS('Pessimistic QTR'!$C13:M13)-1),1,4))</f>
        <v>221.31666666666666</v>
      </c>
      <c r="N13" s="47">
        <f ca="1">AVERAGE(OFFSET('Pessimistic QTR'!$C13,0,4*(COLUMNS('Pessimistic QTR'!$C13:N13)-1),1,4))</f>
        <v>215.83333333333334</v>
      </c>
      <c r="O13" s="47">
        <f ca="1">AVERAGE(OFFSET('Pessimistic QTR'!$C13,0,4*(COLUMNS('Pessimistic QTR'!$C13:O13)-1),1,4))</f>
        <v>204.78333333333336</v>
      </c>
      <c r="P13" s="47">
        <f ca="1">AVERAGE(OFFSET('Pessimistic QTR'!$C13,0,4*(COLUMNS('Pessimistic QTR'!$C13:P13)-1),1,4))</f>
        <v>205.56666666666666</v>
      </c>
      <c r="Q13" s="47">
        <f ca="1">AVERAGE(OFFSET('Pessimistic QTR'!$C13,0,4*(COLUMNS('Pessimistic QTR'!$C13:Q13)-1),1,4))</f>
        <v>206.14166666666665</v>
      </c>
      <c r="R13" s="47">
        <f ca="1">AVERAGE(OFFSET('Pessimistic QTR'!$C13,0,4*(COLUMNS('Pessimistic QTR'!$C13:R13)-1),1,4))</f>
        <v>209.45000000000002</v>
      </c>
      <c r="S13" s="47">
        <f ca="1">AVERAGE(OFFSET('Pessimistic QTR'!$C13,0,4*(COLUMNS('Pessimistic QTR'!$C13:S13)-1),1,4))</f>
        <v>212.15833333333333</v>
      </c>
      <c r="T13" s="47">
        <f ca="1">AVERAGE(OFFSET('Pessimistic QTR'!$C13,0,4*(COLUMNS('Pessimistic QTR'!$C13:T13)-1),1,4))</f>
        <v>215.96666666666664</v>
      </c>
      <c r="U13" s="47">
        <f ca="1">AVERAGE(OFFSET('Pessimistic QTR'!$C13,0,4*(COLUMNS('Pessimistic QTR'!$C13:U13)-1),1,4))</f>
        <v>217.33333333333334</v>
      </c>
      <c r="V13" s="47">
        <f ca="1">AVERAGE(OFFSET('Pessimistic QTR'!$C13,0,4*(COLUMNS('Pessimistic QTR'!$C13:V13)-1),1,4))</f>
        <v>202.9</v>
      </c>
      <c r="W13" s="47">
        <f ca="1">AVERAGE(OFFSET('Pessimistic QTR'!$C13,0,4*(COLUMNS('Pessimistic QTR'!$C13:W13)-1),1,4))</f>
        <v>197.20000000000002</v>
      </c>
      <c r="X13" s="47">
        <f ca="1">AVERAGE(OFFSET('Pessimistic QTR'!$C13,0,4*(COLUMNS('Pessimistic QTR'!$C13:X13)-1),1,4))</f>
        <v>199.55</v>
      </c>
      <c r="Y13" s="47">
        <f ca="1">AVERAGE(OFFSET('Pessimistic QTR'!$C13,0,4*(COLUMNS('Pessimistic QTR'!$C13:Y13)-1),1,4))</f>
        <v>202.99166666666667</v>
      </c>
      <c r="Z13" s="47">
        <f ca="1">AVERAGE(OFFSET('Pessimistic QTR'!$C13,0,4*(COLUMNS('Pessimistic QTR'!$C13:Z13)-1),1,4))</f>
        <v>208.67500000000001</v>
      </c>
      <c r="AA13" s="47">
        <f ca="1">AVERAGE(OFFSET('Pessimistic QTR'!$C13,0,4*(COLUMNS('Pessimistic QTR'!$C13:AA13)-1),1,4))</f>
        <v>212.95833333333331</v>
      </c>
      <c r="AB13" s="47">
        <f ca="1">AVERAGE(OFFSET('Pessimistic QTR'!$C13,0,4*(COLUMNS('Pessimistic QTR'!$C13:AB13)-1),1,4))</f>
        <v>217.41666666666666</v>
      </c>
      <c r="AC13" s="47">
        <f ca="1">AVERAGE(OFFSET('Pessimistic QTR'!$C13,0,4*(COLUMNS('Pessimistic QTR'!$C13:AC13)-1),1,4))</f>
        <v>219.64166666666668</v>
      </c>
      <c r="AD13" s="47">
        <f ca="1">AVERAGE(OFFSET('Pessimistic QTR'!$C13,0,4*(COLUMNS('Pessimistic QTR'!$C13:AD13)-1),1,4))</f>
        <v>221.99166666666667</v>
      </c>
      <c r="AE13" s="47">
        <f ca="1">AVERAGE(OFFSET('Pessimistic QTR'!$C13,0,4*(COLUMNS('Pessimistic QTR'!$C13:AE13)-1),1,4))</f>
        <v>221.99166666666665</v>
      </c>
      <c r="AF13" s="47">
        <f ca="1">AVERAGE(OFFSET('Pessimistic QTR'!$C13,0,4*(COLUMNS('Pessimistic QTR'!$C13:AF13)-1),1,4))</f>
        <v>220.2166666666667</v>
      </c>
      <c r="AG13" s="48">
        <f ca="1">AVERAGE(OFFSET('Pessimistic QTR'!$C13,0,4*(COLUMNS('Pessimistic QTR'!$C13:AG13)-1),1,4))</f>
        <v>206.86666666666667</v>
      </c>
      <c r="AH13" s="48">
        <f ca="1">AVERAGE(OFFSET('Pessimistic QTR'!$C13,0,4*(COLUMNS('Pessimistic QTR'!$C13:AH13)-1),1,4))</f>
        <v>216.30833333333334</v>
      </c>
      <c r="AI13" s="48">
        <f ca="1">AVERAGE(OFFSET('Pessimistic QTR'!$C13,0,4*(COLUMNS('Pessimistic QTR'!$C13:AI13)-1),1,4))</f>
        <v>211.84999999999997</v>
      </c>
      <c r="AJ13" s="48">
        <f ca="1">AVERAGE(OFFSET('Pessimistic QTR'!$C13,0,4*(COLUMNS('Pessimistic QTR'!$C13:AJ13)-1),1,4))</f>
        <v>212.46666666666667</v>
      </c>
      <c r="AK13" s="48">
        <f ca="1">AVERAGE(OFFSET('Pessimistic QTR'!$C13,0,4*(COLUMNS('Pessimistic QTR'!$C13:AK13)-1),1,4))</f>
        <v>210.30000000000004</v>
      </c>
      <c r="AL13" s="49">
        <f ca="1">AVERAGE(OFFSET('Pessimistic QTR'!$C13,0,4*(COLUMNS('Pessimistic QTR'!$C13:AL13)-1),1,4))</f>
        <v>209.63842499999998</v>
      </c>
      <c r="AM13" s="49">
        <f ca="1">AVERAGE(OFFSET('Pessimistic QTR'!$C13,0,4*(COLUMNS('Pessimistic QTR'!$C13:AM13)-1),1,4))</f>
        <v>207.405125</v>
      </c>
      <c r="AN13" s="49">
        <f ca="1">AVERAGE(OFFSET('Pessimistic QTR'!$C13,0,4*(COLUMNS('Pessimistic QTR'!$C13:AN13)-1),1,4))</f>
        <v>207.68445</v>
      </c>
      <c r="AO13" s="49">
        <f ca="1">AVERAGE(OFFSET('Pessimistic QTR'!$C13,0,4*(COLUMNS('Pessimistic QTR'!$C13:AO13)-1),1,4))</f>
        <v>207.21715</v>
      </c>
      <c r="AP13" s="49">
        <f ca="1">AVERAGE(OFFSET('Pessimistic QTR'!$C13,0,4*(COLUMNS('Pessimistic QTR'!$C13:AP13)-1),1,4))</f>
        <v>208.728275</v>
      </c>
      <c r="AQ13" s="49">
        <f ca="1">AVERAGE(OFFSET('Pessimistic QTR'!$C13,0,4*(COLUMNS('Pessimistic QTR'!$C13:AQ13)-1),1,4))</f>
        <v>210.71387500000003</v>
      </c>
    </row>
    <row r="14" spans="1:43" x14ac:dyDescent="0.2">
      <c r="A14" t="str">
        <f>'Baseline QTR'!A14</f>
        <v>KS_NTWU</v>
      </c>
      <c r="B14" t="str">
        <f>'Baseline QTR'!B14</f>
        <v xml:space="preserve">   Transportation and public utilities</v>
      </c>
      <c r="C14" s="47">
        <f ca="1">AVERAGE(OFFSET('Pessimistic QTR'!$C14,0,4*(COLUMNS('Pessimistic QTR'!$C14:C14)-1),1,4))</f>
        <v>51.291666666666657</v>
      </c>
      <c r="D14" s="47">
        <f ca="1">AVERAGE(OFFSET('Pessimistic QTR'!$C14,0,4*(COLUMNS('Pessimistic QTR'!$C14:D14)-1),1,4))</f>
        <v>52.41666666666675</v>
      </c>
      <c r="E14" s="47">
        <f ca="1">AVERAGE(OFFSET('Pessimistic QTR'!$C14,0,4*(COLUMNS('Pessimistic QTR'!$C14:E14)-1),1,4))</f>
        <v>50.899999999999984</v>
      </c>
      <c r="F14" s="47">
        <f ca="1">AVERAGE(OFFSET('Pessimistic QTR'!$C14,0,4*(COLUMNS('Pessimistic QTR'!$C14:F14)-1),1,4))</f>
        <v>49.883333333333383</v>
      </c>
      <c r="G14" s="47">
        <f ca="1">AVERAGE(OFFSET('Pessimistic QTR'!$C14,0,4*(COLUMNS('Pessimistic QTR'!$C14:G14)-1),1,4))</f>
        <v>50.383333333333297</v>
      </c>
      <c r="H14" s="47">
        <f ca="1">AVERAGE(OFFSET('Pessimistic QTR'!$C14,0,4*(COLUMNS('Pessimistic QTR'!$C14:H14)-1),1,4))</f>
        <v>50.675000000000033</v>
      </c>
      <c r="I14" s="47">
        <f ca="1">AVERAGE(OFFSET('Pessimistic QTR'!$C14,0,4*(COLUMNS('Pessimistic QTR'!$C14:I14)-1),1,4))</f>
        <v>52.53333333333331</v>
      </c>
      <c r="J14" s="47">
        <f ca="1">AVERAGE(OFFSET('Pessimistic QTR'!$C14,0,4*(COLUMNS('Pessimistic QTR'!$C14:J14)-1),1,4))</f>
        <v>53.675000000000004</v>
      </c>
      <c r="K14" s="47">
        <f ca="1">AVERAGE(OFFSET('Pessimistic QTR'!$C14,0,4*(COLUMNS('Pessimistic QTR'!$C14:K14)-1),1,4))</f>
        <v>56.733333333333334</v>
      </c>
      <c r="L14" s="47">
        <f ca="1">AVERAGE(OFFSET('Pessimistic QTR'!$C14,0,4*(COLUMNS('Pessimistic QTR'!$C14:L14)-1),1,4))</f>
        <v>57.191666666666649</v>
      </c>
      <c r="M14" s="47">
        <f ca="1">AVERAGE(OFFSET('Pessimistic QTR'!$C14,0,4*(COLUMNS('Pessimistic QTR'!$C14:M14)-1),1,4))</f>
        <v>56.558333333333323</v>
      </c>
      <c r="N14" s="47">
        <f ca="1">AVERAGE(OFFSET('Pessimistic QTR'!$C14,0,4*(COLUMNS('Pessimistic QTR'!$C14:N14)-1),1,4))</f>
        <v>54.766666666666708</v>
      </c>
      <c r="O14" s="47">
        <f ca="1">AVERAGE(OFFSET('Pessimistic QTR'!$C14,0,4*(COLUMNS('Pessimistic QTR'!$C14:O14)-1),1,4))</f>
        <v>51.691666666666663</v>
      </c>
      <c r="P14" s="47">
        <f ca="1">AVERAGE(OFFSET('Pessimistic QTR'!$C14,0,4*(COLUMNS('Pessimistic QTR'!$C14:P14)-1),1,4))</f>
        <v>50.683333333333366</v>
      </c>
      <c r="Q14" s="47">
        <f ca="1">AVERAGE(OFFSET('Pessimistic QTR'!$C14,0,4*(COLUMNS('Pessimistic QTR'!$C14:Q14)-1),1,4))</f>
        <v>50.650000000000077</v>
      </c>
      <c r="R14" s="47">
        <f ca="1">AVERAGE(OFFSET('Pessimistic QTR'!$C14,0,4*(COLUMNS('Pessimistic QTR'!$C14:R14)-1),1,4))</f>
        <v>50.075000000000017</v>
      </c>
      <c r="S14" s="47">
        <f ca="1">AVERAGE(OFFSET('Pessimistic QTR'!$C14,0,4*(COLUMNS('Pessimistic QTR'!$C14:S14)-1),1,4))</f>
        <v>50.64166666666673</v>
      </c>
      <c r="T14" s="47">
        <f ca="1">AVERAGE(OFFSET('Pessimistic QTR'!$C14,0,4*(COLUMNS('Pessimistic QTR'!$C14:T14)-1),1,4))</f>
        <v>51.858333333333277</v>
      </c>
      <c r="U14" s="47">
        <f ca="1">AVERAGE(OFFSET('Pessimistic QTR'!$C14,0,4*(COLUMNS('Pessimistic QTR'!$C14:U14)-1),1,4))</f>
        <v>51.32500000000001</v>
      </c>
      <c r="V14" s="47">
        <f ca="1">AVERAGE(OFFSET('Pessimistic QTR'!$C14,0,4*(COLUMNS('Pessimistic QTR'!$C14:V14)-1),1,4))</f>
        <v>47.800000000000047</v>
      </c>
      <c r="W14" s="47">
        <f ca="1">AVERAGE(OFFSET('Pessimistic QTR'!$C14,0,4*(COLUMNS('Pessimistic QTR'!$C14:W14)-1),1,4))</f>
        <v>46.608333333333277</v>
      </c>
      <c r="X14" s="47">
        <f ca="1">AVERAGE(OFFSET('Pessimistic QTR'!$C14,0,4*(COLUMNS('Pessimistic QTR'!$C14:X14)-1),1,4))</f>
        <v>48.00833333333334</v>
      </c>
      <c r="Y14" s="47">
        <f ca="1">AVERAGE(OFFSET('Pessimistic QTR'!$C14,0,4*(COLUMNS('Pessimistic QTR'!$C14:Y14)-1),1,4))</f>
        <v>48.71666666666659</v>
      </c>
      <c r="Z14" s="47">
        <f ca="1">AVERAGE(OFFSET('Pessimistic QTR'!$C14,0,4*(COLUMNS('Pessimistic QTR'!$C14:Z14)-1),1,4))</f>
        <v>49.708333333333286</v>
      </c>
      <c r="AA14" s="47">
        <f ca="1">AVERAGE(OFFSET('Pessimistic QTR'!$C14,0,4*(COLUMNS('Pessimistic QTR'!$C14:AA14)-1),1,4))</f>
        <v>53.291666666666764</v>
      </c>
      <c r="AB14" s="47">
        <f ca="1">AVERAGE(OFFSET('Pessimistic QTR'!$C14,0,4*(COLUMNS('Pessimistic QTR'!$C14:AB14)-1),1,4))</f>
        <v>56.275000000000006</v>
      </c>
      <c r="AC14" s="47">
        <f ca="1">AVERAGE(OFFSET('Pessimistic QTR'!$C14,0,4*(COLUMNS('Pessimistic QTR'!$C14:AC14)-1),1,4))</f>
        <v>59.325000000000031</v>
      </c>
      <c r="AD14" s="47">
        <f ca="1">AVERAGE(OFFSET('Pessimistic QTR'!$C14,0,4*(COLUMNS('Pessimistic QTR'!$C14:AD14)-1),1,4))</f>
        <v>62.766666666666566</v>
      </c>
      <c r="AE14" s="47">
        <f ca="1">AVERAGE(OFFSET('Pessimistic QTR'!$C14,0,4*(COLUMNS('Pessimistic QTR'!$C14:AE14)-1),1,4))</f>
        <v>64.983333333333448</v>
      </c>
      <c r="AF14" s="47">
        <f ca="1">AVERAGE(OFFSET('Pessimistic QTR'!$C14,0,4*(COLUMNS('Pessimistic QTR'!$C14:AF14)-1),1,4))</f>
        <v>67.250000000000028</v>
      </c>
      <c r="AG14" s="48">
        <f ca="1">AVERAGE(OFFSET('Pessimistic QTR'!$C14,0,4*(COLUMNS('Pessimistic QTR'!$C14:AG14)-1),1,4))</f>
        <v>64.841666666666782</v>
      </c>
      <c r="AH14" s="48">
        <f ca="1">AVERAGE(OFFSET('Pessimistic QTR'!$C14,0,4*(COLUMNS('Pessimistic QTR'!$C14:AH14)-1),1,4))</f>
        <v>65.641666666666609</v>
      </c>
      <c r="AI14" s="48">
        <f ca="1">AVERAGE(OFFSET('Pessimistic QTR'!$C14,0,4*(COLUMNS('Pessimistic QTR'!$C14:AI14)-1),1,4))</f>
        <v>72.041666666666643</v>
      </c>
      <c r="AJ14" s="48">
        <f ca="1">AVERAGE(OFFSET('Pessimistic QTR'!$C14,0,4*(COLUMNS('Pessimistic QTR'!$C14:AJ14)-1),1,4))</f>
        <v>72.49166666666676</v>
      </c>
      <c r="AK14" s="48">
        <f ca="1">AVERAGE(OFFSET('Pessimistic QTR'!$C14,0,4*(COLUMNS('Pessimistic QTR'!$C14:AK14)-1),1,4))</f>
        <v>73.266666666666637</v>
      </c>
      <c r="AL14" s="49">
        <f ca="1">AVERAGE(OFFSET('Pessimistic QTR'!$C14,0,4*(COLUMNS('Pessimistic QTR'!$C14:AL14)-1),1,4))</f>
        <v>75.349765833333322</v>
      </c>
      <c r="AM14" s="49">
        <f ca="1">AVERAGE(OFFSET('Pessimistic QTR'!$C14,0,4*(COLUMNS('Pessimistic QTR'!$C14:AM14)-1),1,4))</f>
        <v>74.14649</v>
      </c>
      <c r="AN14" s="49">
        <f ca="1">AVERAGE(OFFSET('Pessimistic QTR'!$C14,0,4*(COLUMNS('Pessimistic QTR'!$C14:AN14)-1),1,4))</f>
        <v>73.346032500000007</v>
      </c>
      <c r="AO14" s="49">
        <f ca="1">AVERAGE(OFFSET('Pessimistic QTR'!$C14,0,4*(COLUMNS('Pessimistic QTR'!$C14:AO14)-1),1,4))</f>
        <v>74.159087499999998</v>
      </c>
      <c r="AP14" s="49">
        <f ca="1">AVERAGE(OFFSET('Pessimistic QTR'!$C14,0,4*(COLUMNS('Pessimistic QTR'!$C14:AP14)-1),1,4))</f>
        <v>75.794929999999994</v>
      </c>
      <c r="AQ14" s="49">
        <f ca="1">AVERAGE(OFFSET('Pessimistic QTR'!$C14,0,4*(COLUMNS('Pessimistic QTR'!$C14:AQ14)-1),1,4))</f>
        <v>77.924572499999996</v>
      </c>
    </row>
    <row r="15" spans="1:43" x14ac:dyDescent="0.2">
      <c r="A15" t="str">
        <f>'Baseline QTR'!A15</f>
        <v>KS_NINF</v>
      </c>
      <c r="B15" t="str">
        <f>'Baseline QTR'!B15</f>
        <v xml:space="preserve">   Information</v>
      </c>
      <c r="C15" s="47">
        <f ca="1">AVERAGE(OFFSET('Pessimistic QTR'!$C15,0,4*(COLUMNS('Pessimistic QTR'!$C15:C15)-1),1,4))</f>
        <v>31.725000000000001</v>
      </c>
      <c r="D15" s="47">
        <f ca="1">AVERAGE(OFFSET('Pessimistic QTR'!$C15,0,4*(COLUMNS('Pessimistic QTR'!$C15:D15)-1),1,4))</f>
        <v>33.208333333333329</v>
      </c>
      <c r="E15" s="47">
        <f ca="1">AVERAGE(OFFSET('Pessimistic QTR'!$C15,0,4*(COLUMNS('Pessimistic QTR'!$C15:E15)-1),1,4))</f>
        <v>35.25</v>
      </c>
      <c r="F15" s="47">
        <f ca="1">AVERAGE(OFFSET('Pessimistic QTR'!$C15,0,4*(COLUMNS('Pessimistic QTR'!$C15:F15)-1),1,4))</f>
        <v>38.016666666666666</v>
      </c>
      <c r="G15" s="47">
        <f ca="1">AVERAGE(OFFSET('Pessimistic QTR'!$C15,0,4*(COLUMNS('Pessimistic QTR'!$C15:G15)-1),1,4))</f>
        <v>40.516666666666666</v>
      </c>
      <c r="H15" s="47">
        <f ca="1">AVERAGE(OFFSET('Pessimistic QTR'!$C15,0,4*(COLUMNS('Pessimistic QTR'!$C15:H15)-1),1,4))</f>
        <v>45.9</v>
      </c>
      <c r="I15" s="47">
        <f ca="1">AVERAGE(OFFSET('Pessimistic QTR'!$C15,0,4*(COLUMNS('Pessimistic QTR'!$C15:I15)-1),1,4))</f>
        <v>50</v>
      </c>
      <c r="J15" s="47">
        <f ca="1">AVERAGE(OFFSET('Pessimistic QTR'!$C15,0,4*(COLUMNS('Pessimistic QTR'!$C15:J15)-1),1,4))</f>
        <v>53.658333333333331</v>
      </c>
      <c r="K15" s="47">
        <f ca="1">AVERAGE(OFFSET('Pessimistic QTR'!$C15,0,4*(COLUMNS('Pessimistic QTR'!$C15:K15)-1),1,4))</f>
        <v>57.291666666666671</v>
      </c>
      <c r="L15" s="47">
        <f ca="1">AVERAGE(OFFSET('Pessimistic QTR'!$C15,0,4*(COLUMNS('Pessimistic QTR'!$C15:L15)-1),1,4))</f>
        <v>64.416666666666671</v>
      </c>
      <c r="M15" s="47">
        <f ca="1">AVERAGE(OFFSET('Pessimistic QTR'!$C15,0,4*(COLUMNS('Pessimistic QTR'!$C15:M15)-1),1,4))</f>
        <v>75.683333333333337</v>
      </c>
      <c r="N15" s="47">
        <f ca="1">AVERAGE(OFFSET('Pessimistic QTR'!$C15,0,4*(COLUMNS('Pessimistic QTR'!$C15:N15)-1),1,4))</f>
        <v>76.908333333333331</v>
      </c>
      <c r="O15" s="47">
        <f ca="1">AVERAGE(OFFSET('Pessimistic QTR'!$C15,0,4*(COLUMNS('Pessimistic QTR'!$C15:O15)-1),1,4))</f>
        <v>72.991666666666674</v>
      </c>
      <c r="P15" s="47">
        <f ca="1">AVERAGE(OFFSET('Pessimistic QTR'!$C15,0,4*(COLUMNS('Pessimistic QTR'!$C15:P15)-1),1,4))</f>
        <v>71.716666666666669</v>
      </c>
      <c r="Q15" s="47">
        <f ca="1">AVERAGE(OFFSET('Pessimistic QTR'!$C15,0,4*(COLUMNS('Pessimistic QTR'!$C15:Q15)-1),1,4))</f>
        <v>72.691666666666663</v>
      </c>
      <c r="R15" s="47">
        <f ca="1">AVERAGE(OFFSET('Pessimistic QTR'!$C15,0,4*(COLUMNS('Pessimistic QTR'!$C15:R15)-1),1,4))</f>
        <v>74.283333333333331</v>
      </c>
      <c r="S15" s="47">
        <f ca="1">AVERAGE(OFFSET('Pessimistic QTR'!$C15,0,4*(COLUMNS('Pessimistic QTR'!$C15:S15)-1),1,4))</f>
        <v>77.775000000000006</v>
      </c>
      <c r="T15" s="47">
        <f ca="1">AVERAGE(OFFSET('Pessimistic QTR'!$C15,0,4*(COLUMNS('Pessimistic QTR'!$C15:T15)-1),1,4))</f>
        <v>81.61666666666666</v>
      </c>
      <c r="U15" s="47">
        <f ca="1">AVERAGE(OFFSET('Pessimistic QTR'!$C15,0,4*(COLUMNS('Pessimistic QTR'!$C15:U15)-1),1,4))</f>
        <v>85.333333333333329</v>
      </c>
      <c r="V15" s="47">
        <f ca="1">AVERAGE(OFFSET('Pessimistic QTR'!$C15,0,4*(COLUMNS('Pessimistic QTR'!$C15:V15)-1),1,4))</f>
        <v>85.166666666666657</v>
      </c>
      <c r="W15" s="47">
        <f ca="1">AVERAGE(OFFSET('Pessimistic QTR'!$C15,0,4*(COLUMNS('Pessimistic QTR'!$C15:W15)-1),1,4))</f>
        <v>84.775000000000006</v>
      </c>
      <c r="X15" s="47">
        <f ca="1">AVERAGE(OFFSET('Pessimistic QTR'!$C15,0,4*(COLUMNS('Pessimistic QTR'!$C15:X15)-1),1,4))</f>
        <v>85.9</v>
      </c>
      <c r="Y15" s="47">
        <f ca="1">AVERAGE(OFFSET('Pessimistic QTR'!$C15,0,4*(COLUMNS('Pessimistic QTR'!$C15:Y15)-1),1,4))</f>
        <v>86.875</v>
      </c>
      <c r="Z15" s="47">
        <f ca="1">AVERAGE(OFFSET('Pessimistic QTR'!$C15,0,4*(COLUMNS('Pessimistic QTR'!$C15:Z15)-1),1,4))</f>
        <v>88.141666666666666</v>
      </c>
      <c r="AA15" s="47">
        <f ca="1">AVERAGE(OFFSET('Pessimistic QTR'!$C15,0,4*(COLUMNS('Pessimistic QTR'!$C15:AA15)-1),1,4))</f>
        <v>91.641666666666652</v>
      </c>
      <c r="AB15" s="47">
        <f ca="1">AVERAGE(OFFSET('Pessimistic QTR'!$C15,0,4*(COLUMNS('Pessimistic QTR'!$C15:AB15)-1),1,4))</f>
        <v>94.658333333333331</v>
      </c>
      <c r="AC15" s="47">
        <f ca="1">AVERAGE(OFFSET('Pessimistic QTR'!$C15,0,4*(COLUMNS('Pessimistic QTR'!$C15:AC15)-1),1,4))</f>
        <v>102.15</v>
      </c>
      <c r="AD15" s="47">
        <f ca="1">AVERAGE(OFFSET('Pessimistic QTR'!$C15,0,4*(COLUMNS('Pessimistic QTR'!$C15:AD15)-1),1,4))</f>
        <v>108.56666666666668</v>
      </c>
      <c r="AE15" s="47">
        <f ca="1">AVERAGE(OFFSET('Pessimistic QTR'!$C15,0,4*(COLUMNS('Pessimistic QTR'!$C15:AE15)-1),1,4))</f>
        <v>116.26666666666667</v>
      </c>
      <c r="AF15" s="47">
        <f ca="1">AVERAGE(OFFSET('Pessimistic QTR'!$C15,0,4*(COLUMNS('Pessimistic QTR'!$C15:AF15)-1),1,4))</f>
        <v>126.17499999999998</v>
      </c>
      <c r="AG15" s="48">
        <f ca="1">AVERAGE(OFFSET('Pessimistic QTR'!$C15,0,4*(COLUMNS('Pessimistic QTR'!$C15:AG15)-1),1,4))</f>
        <v>131.55833333333334</v>
      </c>
      <c r="AH15" s="48">
        <f ca="1">AVERAGE(OFFSET('Pessimistic QTR'!$C15,0,4*(COLUMNS('Pessimistic QTR'!$C15:AH15)-1),1,4))</f>
        <v>137.53333333333333</v>
      </c>
      <c r="AI15" s="48">
        <f ca="1">AVERAGE(OFFSET('Pessimistic QTR'!$C15,0,4*(COLUMNS('Pessimistic QTR'!$C15:AI15)-1),1,4))</f>
        <v>144.77499999999998</v>
      </c>
      <c r="AJ15" s="48">
        <f ca="1">AVERAGE(OFFSET('Pessimistic QTR'!$C15,0,4*(COLUMNS('Pessimistic QTR'!$C15:AJ15)-1),1,4))</f>
        <v>138.65</v>
      </c>
      <c r="AK15" s="48">
        <f ca="1">AVERAGE(OFFSET('Pessimistic QTR'!$C15,0,4*(COLUMNS('Pessimistic QTR'!$C15:AK15)-1),1,4))</f>
        <v>133.17500000000001</v>
      </c>
      <c r="AL15" s="49">
        <f ca="1">AVERAGE(OFFSET('Pessimistic QTR'!$C15,0,4*(COLUMNS('Pessimistic QTR'!$C15:AL15)-1),1,4))</f>
        <v>133.35862500000002</v>
      </c>
      <c r="AM15" s="49">
        <f ca="1">AVERAGE(OFFSET('Pessimistic QTR'!$C15,0,4*(COLUMNS('Pessimistic QTR'!$C15:AM15)-1),1,4))</f>
        <v>129.98002500000001</v>
      </c>
      <c r="AN15" s="49">
        <f ca="1">AVERAGE(OFFSET('Pessimistic QTR'!$C15,0,4*(COLUMNS('Pessimistic QTR'!$C15:AN15)-1),1,4))</f>
        <v>125.41397499999999</v>
      </c>
      <c r="AO15" s="49">
        <f ca="1">AVERAGE(OFFSET('Pessimistic QTR'!$C15,0,4*(COLUMNS('Pessimistic QTR'!$C15:AO15)-1),1,4))</f>
        <v>125.462475</v>
      </c>
      <c r="AP15" s="49">
        <f ca="1">AVERAGE(OFFSET('Pessimistic QTR'!$C15,0,4*(COLUMNS('Pessimistic QTR'!$C15:AP15)-1),1,4))</f>
        <v>126.926</v>
      </c>
      <c r="AQ15" s="49">
        <f ca="1">AVERAGE(OFFSET('Pessimistic QTR'!$C15,0,4*(COLUMNS('Pessimistic QTR'!$C15:AQ15)-1),1,4))</f>
        <v>129.68532500000001</v>
      </c>
    </row>
    <row r="16" spans="1:43" x14ac:dyDescent="0.2">
      <c r="A16" t="str">
        <f>'Baseline QTR'!A16</f>
        <v>KS_NFIN</v>
      </c>
      <c r="B16" t="str">
        <f>'Baseline QTR'!B16</f>
        <v xml:space="preserve">   Financial activities</v>
      </c>
      <c r="C16" s="47">
        <f ca="1">AVERAGE(OFFSET('Pessimistic QTR'!$C16,0,4*(COLUMNS('Pessimistic QTR'!$C16:C16)-1),1,4))</f>
        <v>70.758333333333326</v>
      </c>
      <c r="D16" s="47">
        <f ca="1">AVERAGE(OFFSET('Pessimistic QTR'!$C16,0,4*(COLUMNS('Pessimistic QTR'!$C16:D16)-1),1,4))</f>
        <v>70.741666666666674</v>
      </c>
      <c r="E16" s="47">
        <f ca="1">AVERAGE(OFFSET('Pessimistic QTR'!$C16,0,4*(COLUMNS('Pessimistic QTR'!$C16:E16)-1),1,4))</f>
        <v>72.116666666666674</v>
      </c>
      <c r="F16" s="47">
        <f ca="1">AVERAGE(OFFSET('Pessimistic QTR'!$C16,0,4*(COLUMNS('Pessimistic QTR'!$C16:F16)-1),1,4))</f>
        <v>74.75</v>
      </c>
      <c r="G16" s="47">
        <f ca="1">AVERAGE(OFFSET('Pessimistic QTR'!$C16,0,4*(COLUMNS('Pessimistic QTR'!$C16:G16)-1),1,4))</f>
        <v>75.866666666666674</v>
      </c>
      <c r="H16" s="47">
        <f ca="1">AVERAGE(OFFSET('Pessimistic QTR'!$C16,0,4*(COLUMNS('Pessimistic QTR'!$C16:H16)-1),1,4))</f>
        <v>73.908333333333331</v>
      </c>
      <c r="I16" s="47">
        <f ca="1">AVERAGE(OFFSET('Pessimistic QTR'!$C16,0,4*(COLUMNS('Pessimistic QTR'!$C16:I16)-1),1,4))</f>
        <v>75.916666666666671</v>
      </c>
      <c r="J16" s="47">
        <f ca="1">AVERAGE(OFFSET('Pessimistic QTR'!$C16,0,4*(COLUMNS('Pessimistic QTR'!$C16:J16)-1),1,4))</f>
        <v>78.091666666666654</v>
      </c>
      <c r="K16" s="47">
        <f ca="1">AVERAGE(OFFSET('Pessimistic QTR'!$C16,0,4*(COLUMNS('Pessimistic QTR'!$C16:K16)-1),1,4))</f>
        <v>83.724999999999994</v>
      </c>
      <c r="L16" s="47">
        <f ca="1">AVERAGE(OFFSET('Pessimistic QTR'!$C16,0,4*(COLUMNS('Pessimistic QTR'!$C16:L16)-1),1,4))</f>
        <v>88.533333333333331</v>
      </c>
      <c r="M16" s="47">
        <f ca="1">AVERAGE(OFFSET('Pessimistic QTR'!$C16,0,4*(COLUMNS('Pessimistic QTR'!$C16:M16)-1),1,4))</f>
        <v>88.550000000000011</v>
      </c>
      <c r="N16" s="47">
        <f ca="1">AVERAGE(OFFSET('Pessimistic QTR'!$C16,0,4*(COLUMNS('Pessimistic QTR'!$C16:N16)-1),1,4))</f>
        <v>90.6</v>
      </c>
      <c r="O16" s="47">
        <f ca="1">AVERAGE(OFFSET('Pessimistic QTR'!$C16,0,4*(COLUMNS('Pessimistic QTR'!$C16:O16)-1),1,4))</f>
        <v>90.033333333333331</v>
      </c>
      <c r="P16" s="47">
        <f ca="1">AVERAGE(OFFSET('Pessimistic QTR'!$C16,0,4*(COLUMNS('Pessimistic QTR'!$C16:P16)-1),1,4))</f>
        <v>92.558333333333351</v>
      </c>
      <c r="Q16" s="47">
        <f ca="1">AVERAGE(OFFSET('Pessimistic QTR'!$C16,0,4*(COLUMNS('Pessimistic QTR'!$C16:Q16)-1),1,4))</f>
        <v>91.783333333333331</v>
      </c>
      <c r="R16" s="47">
        <f ca="1">AVERAGE(OFFSET('Pessimistic QTR'!$C16,0,4*(COLUMNS('Pessimistic QTR'!$C16:R16)-1),1,4))</f>
        <v>92.408333333333331</v>
      </c>
      <c r="S16" s="47">
        <f ca="1">AVERAGE(OFFSET('Pessimistic QTR'!$C16,0,4*(COLUMNS('Pessimistic QTR'!$C16:S16)-1),1,4))</f>
        <v>93.924999999999997</v>
      </c>
      <c r="T16" s="47">
        <f ca="1">AVERAGE(OFFSET('Pessimistic QTR'!$C16,0,4*(COLUMNS('Pessimistic QTR'!$C16:T16)-1),1,4))</f>
        <v>93.416666666666657</v>
      </c>
      <c r="U16" s="47">
        <f ca="1">AVERAGE(OFFSET('Pessimistic QTR'!$C16,0,4*(COLUMNS('Pessimistic QTR'!$C16:U16)-1),1,4))</f>
        <v>91.591666666666669</v>
      </c>
      <c r="V16" s="47">
        <f ca="1">AVERAGE(OFFSET('Pessimistic QTR'!$C16,0,4*(COLUMNS('Pessimistic QTR'!$C16:V16)-1),1,4))</f>
        <v>84.266666666666666</v>
      </c>
      <c r="W16" s="47">
        <f ca="1">AVERAGE(OFFSET('Pessimistic QTR'!$C16,0,4*(COLUMNS('Pessimistic QTR'!$C16:W16)-1),1,4))</f>
        <v>80.091666666666669</v>
      </c>
      <c r="X16" s="47">
        <f ca="1">AVERAGE(OFFSET('Pessimistic QTR'!$C16,0,4*(COLUMNS('Pessimistic QTR'!$C16:X16)-1),1,4))</f>
        <v>78.516666666666666</v>
      </c>
      <c r="Y16" s="47">
        <f ca="1">AVERAGE(OFFSET('Pessimistic QTR'!$C16,0,4*(COLUMNS('Pessimistic QTR'!$C16:Y16)-1),1,4))</f>
        <v>77.858333333333334</v>
      </c>
      <c r="Z16" s="47">
        <f ca="1">AVERAGE(OFFSET('Pessimistic QTR'!$C16,0,4*(COLUMNS('Pessimistic QTR'!$C16:Z16)-1),1,4))</f>
        <v>80.258333333333326</v>
      </c>
      <c r="AA16" s="47">
        <f ca="1">AVERAGE(OFFSET('Pessimistic QTR'!$C16,0,4*(COLUMNS('Pessimistic QTR'!$C16:AA16)-1),1,4))</f>
        <v>80.991666666666674</v>
      </c>
      <c r="AB16" s="47">
        <f ca="1">AVERAGE(OFFSET('Pessimistic QTR'!$C16,0,4*(COLUMNS('Pessimistic QTR'!$C16:AB16)-1),1,4))</f>
        <v>82.050000000000011</v>
      </c>
      <c r="AC16" s="47">
        <f ca="1">AVERAGE(OFFSET('Pessimistic QTR'!$C16,0,4*(COLUMNS('Pessimistic QTR'!$C16:AC16)-1),1,4))</f>
        <v>83.233333333333334</v>
      </c>
      <c r="AD16" s="47">
        <f ca="1">AVERAGE(OFFSET('Pessimistic QTR'!$C16,0,4*(COLUMNS('Pessimistic QTR'!$C16:AD16)-1),1,4))</f>
        <v>84.291666666666657</v>
      </c>
      <c r="AE16" s="47">
        <f ca="1">AVERAGE(OFFSET('Pessimistic QTR'!$C16,0,4*(COLUMNS('Pessimistic QTR'!$C16:AE16)-1),1,4))</f>
        <v>86.65</v>
      </c>
      <c r="AF16" s="47">
        <f ca="1">AVERAGE(OFFSET('Pessimistic QTR'!$C16,0,4*(COLUMNS('Pessimistic QTR'!$C16:AF16)-1),1,4))</f>
        <v>88.341666666666669</v>
      </c>
      <c r="AG16" s="48">
        <f ca="1">AVERAGE(OFFSET('Pessimistic QTR'!$C16,0,4*(COLUMNS('Pessimistic QTR'!$C16:AG16)-1),1,4))</f>
        <v>86.183333333333337</v>
      </c>
      <c r="AH16" s="48">
        <f ca="1">AVERAGE(OFFSET('Pessimistic QTR'!$C16,0,4*(COLUMNS('Pessimistic QTR'!$C16:AH16)-1),1,4))</f>
        <v>87.191666666666663</v>
      </c>
      <c r="AI16" s="48">
        <f ca="1">AVERAGE(OFFSET('Pessimistic QTR'!$C16,0,4*(COLUMNS('Pessimistic QTR'!$C16:AI16)-1),1,4))</f>
        <v>89.191666666666663</v>
      </c>
      <c r="AJ16" s="48">
        <f ca="1">AVERAGE(OFFSET('Pessimistic QTR'!$C16,0,4*(COLUMNS('Pessimistic QTR'!$C16:AJ16)-1),1,4))</f>
        <v>87.575000000000003</v>
      </c>
      <c r="AK16" s="48">
        <f ca="1">AVERAGE(OFFSET('Pessimistic QTR'!$C16,0,4*(COLUMNS('Pessimistic QTR'!$C16:AK16)-1),1,4))</f>
        <v>86.266666666666652</v>
      </c>
      <c r="AL16" s="49">
        <f ca="1">AVERAGE(OFFSET('Pessimistic QTR'!$C16,0,4*(COLUMNS('Pessimistic QTR'!$C16:AL16)-1),1,4))</f>
        <v>85.774251666666657</v>
      </c>
      <c r="AM16" s="49">
        <f ca="1">AVERAGE(OFFSET('Pessimistic QTR'!$C16,0,4*(COLUMNS('Pessimistic QTR'!$C16:AM16)-1),1,4))</f>
        <v>85.706030000000013</v>
      </c>
      <c r="AN16" s="49">
        <f ca="1">AVERAGE(OFFSET('Pessimistic QTR'!$C16,0,4*(COLUMNS('Pessimistic QTR'!$C16:AN16)-1),1,4))</f>
        <v>86.023799999999994</v>
      </c>
      <c r="AO16" s="49">
        <f ca="1">AVERAGE(OFFSET('Pessimistic QTR'!$C16,0,4*(COLUMNS('Pessimistic QTR'!$C16:AO16)-1),1,4))</f>
        <v>86.235012499999996</v>
      </c>
      <c r="AP16" s="49">
        <f ca="1">AVERAGE(OFFSET('Pessimistic QTR'!$C16,0,4*(COLUMNS('Pessimistic QTR'!$C16:AP16)-1),1,4))</f>
        <v>86.39142249999999</v>
      </c>
      <c r="AQ16" s="49">
        <f ca="1">AVERAGE(OFFSET('Pessimistic QTR'!$C16,0,4*(COLUMNS('Pessimistic QTR'!$C16:AQ16)-1),1,4))</f>
        <v>86.466789999999989</v>
      </c>
    </row>
    <row r="17" spans="1:43" x14ac:dyDescent="0.2">
      <c r="A17" t="str">
        <f>'Baseline QTR'!A17</f>
        <v>KS_NPBS</v>
      </c>
      <c r="B17" t="str">
        <f>'Baseline QTR'!B17</f>
        <v xml:space="preserve">   Professional and business services</v>
      </c>
      <c r="C17" s="47">
        <f ca="1">AVERAGE(OFFSET('Pessimistic QTR'!$C17,0,4*(COLUMNS('Pessimistic QTR'!$C17:C17)-1),1,4))</f>
        <v>124.48333333333332</v>
      </c>
      <c r="D17" s="47">
        <f ca="1">AVERAGE(OFFSET('Pessimistic QTR'!$C17,0,4*(COLUMNS('Pessimistic QTR'!$C17:D17)-1),1,4))</f>
        <v>124.32499999999999</v>
      </c>
      <c r="E17" s="47">
        <f ca="1">AVERAGE(OFFSET('Pessimistic QTR'!$C17,0,4*(COLUMNS('Pessimistic QTR'!$C17:E17)-1),1,4))</f>
        <v>125.89166666666665</v>
      </c>
      <c r="F17" s="47">
        <f ca="1">AVERAGE(OFFSET('Pessimistic QTR'!$C17,0,4*(COLUMNS('Pessimistic QTR'!$C17:F17)-1),1,4))</f>
        <v>131.94166666666666</v>
      </c>
      <c r="G17" s="47">
        <f ca="1">AVERAGE(OFFSET('Pessimistic QTR'!$C17,0,4*(COLUMNS('Pessimistic QTR'!$C17:G17)-1),1,4))</f>
        <v>140.53333333333333</v>
      </c>
      <c r="H17" s="47">
        <f ca="1">AVERAGE(OFFSET('Pessimistic QTR'!$C17,0,4*(COLUMNS('Pessimistic QTR'!$C17:H17)-1),1,4))</f>
        <v>145.99166666666667</v>
      </c>
      <c r="I17" s="47">
        <f ca="1">AVERAGE(OFFSET('Pessimistic QTR'!$C17,0,4*(COLUMNS('Pessimistic QTR'!$C17:I17)-1),1,4))</f>
        <v>155.82499999999999</v>
      </c>
      <c r="J17" s="47">
        <f ca="1">AVERAGE(OFFSET('Pessimistic QTR'!$C17,0,4*(COLUMNS('Pessimistic QTR'!$C17:J17)-1),1,4))</f>
        <v>169.42500000000001</v>
      </c>
      <c r="K17" s="47">
        <f ca="1">AVERAGE(OFFSET('Pessimistic QTR'!$C17,0,4*(COLUMNS('Pessimistic QTR'!$C17:K17)-1),1,4))</f>
        <v>179.1</v>
      </c>
      <c r="L17" s="47">
        <f ca="1">AVERAGE(OFFSET('Pessimistic QTR'!$C17,0,4*(COLUMNS('Pessimistic QTR'!$C17:L17)-1),1,4))</f>
        <v>189.76666666666668</v>
      </c>
      <c r="M17" s="47">
        <f ca="1">AVERAGE(OFFSET('Pessimistic QTR'!$C17,0,4*(COLUMNS('Pessimistic QTR'!$C17:M17)-1),1,4))</f>
        <v>202.30833333333334</v>
      </c>
      <c r="N17" s="47">
        <f ca="1">AVERAGE(OFFSET('Pessimistic QTR'!$C17,0,4*(COLUMNS('Pessimistic QTR'!$C17:N17)-1),1,4))</f>
        <v>190.625</v>
      </c>
      <c r="O17" s="47">
        <f ca="1">AVERAGE(OFFSET('Pessimistic QTR'!$C17,0,4*(COLUMNS('Pessimistic QTR'!$C17:O17)-1),1,4))</f>
        <v>179.98333333333332</v>
      </c>
      <c r="P17" s="47">
        <f ca="1">AVERAGE(OFFSET('Pessimistic QTR'!$C17,0,4*(COLUMNS('Pessimistic QTR'!$C17:P17)-1),1,4))</f>
        <v>177.7</v>
      </c>
      <c r="Q17" s="47">
        <f ca="1">AVERAGE(OFFSET('Pessimistic QTR'!$C17,0,4*(COLUMNS('Pessimistic QTR'!$C17:Q17)-1),1,4))</f>
        <v>183.58333333333334</v>
      </c>
      <c r="R17" s="47">
        <f ca="1">AVERAGE(OFFSET('Pessimistic QTR'!$C17,0,4*(COLUMNS('Pessimistic QTR'!$C17:R17)-1),1,4))</f>
        <v>193.69166666666669</v>
      </c>
      <c r="S17" s="47">
        <f ca="1">AVERAGE(OFFSET('Pessimistic QTR'!$C17,0,4*(COLUMNS('Pessimistic QTR'!$C17:S17)-1),1,4))</f>
        <v>205.35833333333332</v>
      </c>
      <c r="T17" s="47">
        <f ca="1">AVERAGE(OFFSET('Pessimistic QTR'!$C17,0,4*(COLUMNS('Pessimistic QTR'!$C17:T17)-1),1,4))</f>
        <v>215.85833333333335</v>
      </c>
      <c r="U17" s="47">
        <f ca="1">AVERAGE(OFFSET('Pessimistic QTR'!$C17,0,4*(COLUMNS('Pessimistic QTR'!$C17:U17)-1),1,4))</f>
        <v>220.125</v>
      </c>
      <c r="V17" s="47">
        <f ca="1">AVERAGE(OFFSET('Pessimistic QTR'!$C17,0,4*(COLUMNS('Pessimistic QTR'!$C17:V17)-1),1,4))</f>
        <v>201.22499999999999</v>
      </c>
      <c r="W17" s="47">
        <f ca="1">AVERAGE(OFFSET('Pessimistic QTR'!$C17,0,4*(COLUMNS('Pessimistic QTR'!$C17:W17)-1),1,4))</f>
        <v>201.59166666666664</v>
      </c>
      <c r="X17" s="47">
        <f ca="1">AVERAGE(OFFSET('Pessimistic QTR'!$C17,0,4*(COLUMNS('Pessimistic QTR'!$C17:X17)-1),1,4))</f>
        <v>211.98333333333332</v>
      </c>
      <c r="Y17" s="47">
        <f ca="1">AVERAGE(OFFSET('Pessimistic QTR'!$C17,0,4*(COLUMNS('Pessimistic QTR'!$C17:Y17)-1),1,4))</f>
        <v>223.99166666666667</v>
      </c>
      <c r="Z17" s="47">
        <f ca="1">AVERAGE(OFFSET('Pessimistic QTR'!$C17,0,4*(COLUMNS('Pessimistic QTR'!$C17:Z17)-1),1,4))</f>
        <v>235.59166666666667</v>
      </c>
      <c r="AA17" s="47">
        <f ca="1">AVERAGE(OFFSET('Pessimistic QTR'!$C17,0,4*(COLUMNS('Pessimistic QTR'!$C17:AA17)-1),1,4))</f>
        <v>246.27500000000001</v>
      </c>
      <c r="AB17" s="47">
        <f ca="1">AVERAGE(OFFSET('Pessimistic QTR'!$C17,0,4*(COLUMNS('Pessimistic QTR'!$C17:AB17)-1),1,4))</f>
        <v>259.09166666666664</v>
      </c>
      <c r="AC17" s="47">
        <f ca="1">AVERAGE(OFFSET('Pessimistic QTR'!$C17,0,4*(COLUMNS('Pessimistic QTR'!$C17:AC17)-1),1,4))</f>
        <v>272.41666666666663</v>
      </c>
      <c r="AD17" s="47">
        <f ca="1">AVERAGE(OFFSET('Pessimistic QTR'!$C17,0,4*(COLUMNS('Pessimistic QTR'!$C17:AD17)-1),1,4))</f>
        <v>287.44166666666666</v>
      </c>
      <c r="AE17" s="47">
        <f ca="1">AVERAGE(OFFSET('Pessimistic QTR'!$C17,0,4*(COLUMNS('Pessimistic QTR'!$C17:AE17)-1),1,4))</f>
        <v>297.70833333333337</v>
      </c>
      <c r="AF17" s="47">
        <f ca="1">AVERAGE(OFFSET('Pessimistic QTR'!$C17,0,4*(COLUMNS('Pessimistic QTR'!$C17:AF17)-1),1,4))</f>
        <v>310.64166666666665</v>
      </c>
      <c r="AG17" s="48">
        <f ca="1">AVERAGE(OFFSET('Pessimistic QTR'!$C17,0,4*(COLUMNS('Pessimistic QTR'!$C17:AG17)-1),1,4))</f>
        <v>314.9083333333333</v>
      </c>
      <c r="AH17" s="48">
        <f ca="1">AVERAGE(OFFSET('Pessimistic QTR'!$C17,0,4*(COLUMNS('Pessimistic QTR'!$C17:AH17)-1),1,4))</f>
        <v>325.55</v>
      </c>
      <c r="AI17" s="48">
        <f ca="1">AVERAGE(OFFSET('Pessimistic QTR'!$C17,0,4*(COLUMNS('Pessimistic QTR'!$C17:AI17)-1),1,4))</f>
        <v>354.53333333333336</v>
      </c>
      <c r="AJ17" s="48">
        <f ca="1">AVERAGE(OFFSET('Pessimistic QTR'!$C17,0,4*(COLUMNS('Pessimistic QTR'!$C17:AJ17)-1),1,4))</f>
        <v>346.55833333333334</v>
      </c>
      <c r="AK17" s="48">
        <f ca="1">AVERAGE(OFFSET('Pessimistic QTR'!$C17,0,4*(COLUMNS('Pessimistic QTR'!$C17:AK17)-1),1,4))</f>
        <v>345.78333333333336</v>
      </c>
      <c r="AL17" s="49">
        <f ca="1">AVERAGE(OFFSET('Pessimistic QTR'!$C17,0,4*(COLUMNS('Pessimistic QTR'!$C17:AL17)-1),1,4))</f>
        <v>346.06709999999998</v>
      </c>
      <c r="AM17" s="49">
        <f ca="1">AVERAGE(OFFSET('Pessimistic QTR'!$C17,0,4*(COLUMNS('Pessimistic QTR'!$C17:AM17)-1),1,4))</f>
        <v>334.69237500000003</v>
      </c>
      <c r="AN17" s="49">
        <f ca="1">AVERAGE(OFFSET('Pessimistic QTR'!$C17,0,4*(COLUMNS('Pessimistic QTR'!$C17:AN17)-1),1,4))</f>
        <v>327.735275</v>
      </c>
      <c r="AO17" s="49">
        <f ca="1">AVERAGE(OFFSET('Pessimistic QTR'!$C17,0,4*(COLUMNS('Pessimistic QTR'!$C17:AO17)-1),1,4))</f>
        <v>334.89862499999998</v>
      </c>
      <c r="AP17" s="49">
        <f ca="1">AVERAGE(OFFSET('Pessimistic QTR'!$C17,0,4*(COLUMNS('Pessimistic QTR'!$C17:AP17)-1),1,4))</f>
        <v>348.44892499999997</v>
      </c>
      <c r="AQ17" s="49">
        <f ca="1">AVERAGE(OFFSET('Pessimistic QTR'!$C17,0,4*(COLUMNS('Pessimistic QTR'!$C17:AQ17)-1),1,4))</f>
        <v>364.23827499999999</v>
      </c>
    </row>
    <row r="18" spans="1:43" x14ac:dyDescent="0.2">
      <c r="A18" t="str">
        <f>'Baseline QTR'!A18</f>
        <v>KS_NOSRV</v>
      </c>
      <c r="B18" t="str">
        <f>'Baseline QTR'!B18</f>
        <v xml:space="preserve">   Other services</v>
      </c>
      <c r="C18" s="47">
        <f ca="1">AVERAGE(OFFSET('Pessimistic QTR'!$C18,0,4*(COLUMNS('Pessimistic QTR'!$C18:C18)-1),1,4))</f>
        <v>229.29166666666669</v>
      </c>
      <c r="D18" s="47">
        <f ca="1">AVERAGE(OFFSET('Pessimistic QTR'!$C18,0,4*(COLUMNS('Pessimistic QTR'!$C18:D18)-1),1,4))</f>
        <v>234.94166666666666</v>
      </c>
      <c r="E18" s="47">
        <f ca="1">AVERAGE(OFFSET('Pessimistic QTR'!$C18,0,4*(COLUMNS('Pessimistic QTR'!$C18:E18)-1),1,4))</f>
        <v>241.50833333333335</v>
      </c>
      <c r="F18" s="47">
        <f ca="1">AVERAGE(OFFSET('Pessimistic QTR'!$C18,0,4*(COLUMNS('Pessimistic QTR'!$C18:F18)-1),1,4))</f>
        <v>251.08333333333334</v>
      </c>
      <c r="G18" s="47">
        <f ca="1">AVERAGE(OFFSET('Pessimistic QTR'!$C18,0,4*(COLUMNS('Pessimistic QTR'!$C18:G18)-1),1,4))</f>
        <v>256.8416666666667</v>
      </c>
      <c r="H18" s="47">
        <f ca="1">AVERAGE(OFFSET('Pessimistic QTR'!$C18,0,4*(COLUMNS('Pessimistic QTR'!$C18:H18)-1),1,4))</f>
        <v>266.14999999999998</v>
      </c>
      <c r="I18" s="47">
        <f ca="1">AVERAGE(OFFSET('Pessimistic QTR'!$C18,0,4*(COLUMNS('Pessimistic QTR'!$C18:I18)-1),1,4))</f>
        <v>271.67500000000001</v>
      </c>
      <c r="J18" s="47">
        <f ca="1">AVERAGE(OFFSET('Pessimistic QTR'!$C18,0,4*(COLUMNS('Pessimistic QTR'!$C18:J18)-1),1,4))</f>
        <v>283.38333333333333</v>
      </c>
      <c r="K18" s="47">
        <f ca="1">AVERAGE(OFFSET('Pessimistic QTR'!$C18,0,4*(COLUMNS('Pessimistic QTR'!$C18:K18)-1),1,4))</f>
        <v>295.00833333333333</v>
      </c>
      <c r="L18" s="47">
        <f ca="1">AVERAGE(OFFSET('Pessimistic QTR'!$C18,0,4*(COLUMNS('Pessimistic QTR'!$C18:L18)-1),1,4))</f>
        <v>303.375</v>
      </c>
      <c r="M18" s="47">
        <f ca="1">AVERAGE(OFFSET('Pessimistic QTR'!$C18,0,4*(COLUMNS('Pessimistic QTR'!$C18:M18)-1),1,4))</f>
        <v>310.88333333333333</v>
      </c>
      <c r="N18" s="47">
        <f ca="1">AVERAGE(OFFSET('Pessimistic QTR'!$C18,0,4*(COLUMNS('Pessimistic QTR'!$C18:N18)-1),1,4))</f>
        <v>312.59166666666664</v>
      </c>
      <c r="O18" s="47">
        <f ca="1">AVERAGE(OFFSET('Pessimistic QTR'!$C18,0,4*(COLUMNS('Pessimistic QTR'!$C18:O18)-1),1,4))</f>
        <v>314.9083333333333</v>
      </c>
      <c r="P18" s="47">
        <f ca="1">AVERAGE(OFFSET('Pessimistic QTR'!$C18,0,4*(COLUMNS('Pessimistic QTR'!$C18:P18)-1),1,4))</f>
        <v>320.44166666666666</v>
      </c>
      <c r="Q18" s="47">
        <f ca="1">AVERAGE(OFFSET('Pessimistic QTR'!$C18,0,4*(COLUMNS('Pessimistic QTR'!$C18:Q18)-1),1,4))</f>
        <v>324.93333333333334</v>
      </c>
      <c r="R18" s="47">
        <f ca="1">AVERAGE(OFFSET('Pessimistic QTR'!$C18,0,4*(COLUMNS('Pessimistic QTR'!$C18:R18)-1),1,4))</f>
        <v>332.6583333333333</v>
      </c>
      <c r="S18" s="47">
        <f ca="1">AVERAGE(OFFSET('Pessimistic QTR'!$C18,0,4*(COLUMNS('Pessimistic QTR'!$C18:S18)-1),1,4))</f>
        <v>339.1</v>
      </c>
      <c r="T18" s="47">
        <f ca="1">AVERAGE(OFFSET('Pessimistic QTR'!$C18,0,4*(COLUMNS('Pessimistic QTR'!$C18:T18)-1),1,4))</f>
        <v>348.55833333333339</v>
      </c>
      <c r="U18" s="47">
        <f ca="1">AVERAGE(OFFSET('Pessimistic QTR'!$C18,0,4*(COLUMNS('Pessimistic QTR'!$C18:U18)-1),1,4))</f>
        <v>358.08333333333331</v>
      </c>
      <c r="V18" s="47">
        <f ca="1">AVERAGE(OFFSET('Pessimistic QTR'!$C18,0,4*(COLUMNS('Pessimistic QTR'!$C18:V18)-1),1,4))</f>
        <v>358.4</v>
      </c>
      <c r="W18" s="47">
        <f ca="1">AVERAGE(OFFSET('Pessimistic QTR'!$C18,0,4*(COLUMNS('Pessimistic QTR'!$C18:W18)-1),1,4))</f>
        <v>363.59166666666664</v>
      </c>
      <c r="X18" s="47">
        <f ca="1">AVERAGE(OFFSET('Pessimistic QTR'!$C18,0,4*(COLUMNS('Pessimistic QTR'!$C18:X18)-1),1,4))</f>
        <v>374.22500000000002</v>
      </c>
      <c r="Y18" s="47">
        <f ca="1">AVERAGE(OFFSET('Pessimistic QTR'!$C18,0,4*(COLUMNS('Pessimistic QTR'!$C18:Y18)-1),1,4))</f>
        <v>382.94166666666666</v>
      </c>
      <c r="Z18" s="47">
        <f ca="1">AVERAGE(OFFSET('Pessimistic QTR'!$C18,0,4*(COLUMNS('Pessimistic QTR'!$C18:Z18)-1),1,4))</f>
        <v>391.55</v>
      </c>
      <c r="AA18" s="47">
        <f ca="1">AVERAGE(OFFSET('Pessimistic QTR'!$C18,0,4*(COLUMNS('Pessimistic QTR'!$C18:AA18)-1),1,4))</f>
        <v>401.55833333333334</v>
      </c>
      <c r="AB18" s="47">
        <f ca="1">AVERAGE(OFFSET('Pessimistic QTR'!$C18,0,4*(COLUMNS('Pessimistic QTR'!$C18:AB18)-1),1,4))</f>
        <v>411.91666666666663</v>
      </c>
      <c r="AC18" s="47">
        <f ca="1">AVERAGE(OFFSET('Pessimistic QTR'!$C18,0,4*(COLUMNS('Pessimistic QTR'!$C18:AC18)-1),1,4))</f>
        <v>427.67499999999995</v>
      </c>
      <c r="AD18" s="47">
        <f ca="1">AVERAGE(OFFSET('Pessimistic QTR'!$C18,0,4*(COLUMNS('Pessimistic QTR'!$C18:AD18)-1),1,4))</f>
        <v>439.42500000000007</v>
      </c>
      <c r="AE18" s="47">
        <f ca="1">AVERAGE(OFFSET('Pessimistic QTR'!$C18,0,4*(COLUMNS('Pessimistic QTR'!$C18:AE18)-1),1,4))</f>
        <v>452.6</v>
      </c>
      <c r="AF18" s="47">
        <f ca="1">AVERAGE(OFFSET('Pessimistic QTR'!$C18,0,4*(COLUMNS('Pessimistic QTR'!$C18:AF18)-1),1,4))</f>
        <v>463.77499999999998</v>
      </c>
      <c r="AG18" s="48">
        <f ca="1">AVERAGE(OFFSET('Pessimistic QTR'!$C18,0,4*(COLUMNS('Pessimistic QTR'!$C18:AG18)-1),1,4))</f>
        <v>394.74166666666667</v>
      </c>
      <c r="AH18" s="48">
        <f ca="1">AVERAGE(OFFSET('Pessimistic QTR'!$C18,0,4*(COLUMNS('Pessimistic QTR'!$C18:AH18)-1),1,4))</f>
        <v>405.25833333333333</v>
      </c>
      <c r="AI18" s="48">
        <f ca="1">AVERAGE(OFFSET('Pessimistic QTR'!$C18,0,4*(COLUMNS('Pessimistic QTR'!$C18:AI18)-1),1,4))</f>
        <v>437.11666666666667</v>
      </c>
      <c r="AJ18" s="48">
        <f ca="1">AVERAGE(OFFSET('Pessimistic QTR'!$C18,0,4*(COLUMNS('Pessimistic QTR'!$C18:AJ18)-1),1,4))</f>
        <v>456.14166666666671</v>
      </c>
      <c r="AK18" s="48">
        <f ca="1">AVERAGE(OFFSET('Pessimistic QTR'!$C18,0,4*(COLUMNS('Pessimistic QTR'!$C18:AK18)-1),1,4))</f>
        <v>466.14166666666665</v>
      </c>
      <c r="AL18" s="49">
        <f ca="1">AVERAGE(OFFSET('Pessimistic QTR'!$C18,0,4*(COLUMNS('Pessimistic QTR'!$C18:AL18)-1),1,4))</f>
        <v>470.39702499999999</v>
      </c>
      <c r="AM18" s="49">
        <f ca="1">AVERAGE(OFFSET('Pessimistic QTR'!$C18,0,4*(COLUMNS('Pessimistic QTR'!$C18:AM18)-1),1,4))</f>
        <v>468.76082500000001</v>
      </c>
      <c r="AN18" s="49">
        <f ca="1">AVERAGE(OFFSET('Pessimistic QTR'!$C18,0,4*(COLUMNS('Pessimistic QTR'!$C18:AN18)-1),1,4))</f>
        <v>468.84927500000003</v>
      </c>
      <c r="AO18" s="49">
        <f ca="1">AVERAGE(OFFSET('Pessimistic QTR'!$C18,0,4*(COLUMNS('Pessimistic QTR'!$C18:AO18)-1),1,4))</f>
        <v>476.62942499999997</v>
      </c>
      <c r="AP18" s="49">
        <f ca="1">AVERAGE(OFFSET('Pessimistic QTR'!$C18,0,4*(COLUMNS('Pessimistic QTR'!$C18:AP18)-1),1,4))</f>
        <v>482.10652500000003</v>
      </c>
      <c r="AQ18" s="49">
        <f ca="1">AVERAGE(OFFSET('Pessimistic QTR'!$C18,0,4*(COLUMNS('Pessimistic QTR'!$C18:AQ18)-1),1,4))</f>
        <v>486.71094999999997</v>
      </c>
    </row>
    <row r="19" spans="1:43" x14ac:dyDescent="0.2">
      <c r="A19" t="str">
        <f>'Baseline QTR'!A19</f>
        <v>KS_NLHS</v>
      </c>
      <c r="B19" t="str">
        <f>'Baseline QTR'!B19</f>
        <v xml:space="preserve">      Leisure and Hospitality</v>
      </c>
      <c r="C19" s="47">
        <f ca="1">AVERAGE(OFFSET('Pessimistic QTR'!$C19,0,4*(COLUMNS('Pessimistic QTR'!$C19:C19)-1),1,4))</f>
        <v>90.841666666666669</v>
      </c>
      <c r="D19" s="47">
        <f ca="1">AVERAGE(OFFSET('Pessimistic QTR'!$C19,0,4*(COLUMNS('Pessimistic QTR'!$C19:D19)-1),1,4))</f>
        <v>91.816666666666663</v>
      </c>
      <c r="E19" s="47">
        <f ca="1">AVERAGE(OFFSET('Pessimistic QTR'!$C19,0,4*(COLUMNS('Pessimistic QTR'!$C19:E19)-1),1,4))</f>
        <v>93.458333333333329</v>
      </c>
      <c r="F19" s="47">
        <f ca="1">AVERAGE(OFFSET('Pessimistic QTR'!$C19,0,4*(COLUMNS('Pessimistic QTR'!$C19:F19)-1),1,4))</f>
        <v>96.591666666666669</v>
      </c>
      <c r="G19" s="47">
        <f ca="1">AVERAGE(OFFSET('Pessimistic QTR'!$C19,0,4*(COLUMNS('Pessimistic QTR'!$C19:G19)-1),1,4))</f>
        <v>98.966666666666654</v>
      </c>
      <c r="H19" s="47">
        <f ca="1">AVERAGE(OFFSET('Pessimistic QTR'!$C19,0,4*(COLUMNS('Pessimistic QTR'!$C19:H19)-1),1,4))</f>
        <v>103.01666666666665</v>
      </c>
      <c r="I19" s="47">
        <f ca="1">AVERAGE(OFFSET('Pessimistic QTR'!$C19,0,4*(COLUMNS('Pessimistic QTR'!$C19:I19)-1),1,4))</f>
        <v>106.35833333333332</v>
      </c>
      <c r="J19" s="47">
        <f ca="1">AVERAGE(OFFSET('Pessimistic QTR'!$C19,0,4*(COLUMNS('Pessimistic QTR'!$C19:J19)-1),1,4))</f>
        <v>109.74166666666667</v>
      </c>
      <c r="K19" s="47">
        <f ca="1">AVERAGE(OFFSET('Pessimistic QTR'!$C19,0,4*(COLUMNS('Pessimistic QTR'!$C19:K19)-1),1,4))</f>
        <v>113.58333333333334</v>
      </c>
      <c r="L19" s="47">
        <f ca="1">AVERAGE(OFFSET('Pessimistic QTR'!$C19,0,4*(COLUMNS('Pessimistic QTR'!$C19:L19)-1),1,4))</f>
        <v>119.2</v>
      </c>
      <c r="M19" s="47">
        <f ca="1">AVERAGE(OFFSET('Pessimistic QTR'!$C19,0,4*(COLUMNS('Pessimistic QTR'!$C19:M19)-1),1,4))</f>
        <v>120.60000000000001</v>
      </c>
      <c r="N19" s="47">
        <f ca="1">AVERAGE(OFFSET('Pessimistic QTR'!$C19,0,4*(COLUMNS('Pessimistic QTR'!$C19:N19)-1),1,4))</f>
        <v>119.825</v>
      </c>
      <c r="O19" s="47">
        <f ca="1">AVERAGE(OFFSET('Pessimistic QTR'!$C19,0,4*(COLUMNS('Pessimistic QTR'!$C19:O19)-1),1,4))</f>
        <v>117.47499999999999</v>
      </c>
      <c r="P19" s="47">
        <f ca="1">AVERAGE(OFFSET('Pessimistic QTR'!$C19,0,4*(COLUMNS('Pessimistic QTR'!$C19:P19)-1),1,4))</f>
        <v>119.60833333333333</v>
      </c>
      <c r="Q19" s="47">
        <f ca="1">AVERAGE(OFFSET('Pessimistic QTR'!$C19,0,4*(COLUMNS('Pessimistic QTR'!$C19:Q19)-1),1,4))</f>
        <v>122.94999999999999</v>
      </c>
      <c r="R19" s="47">
        <f ca="1">AVERAGE(OFFSET('Pessimistic QTR'!$C19,0,4*(COLUMNS('Pessimistic QTR'!$C19:R19)-1),1,4))</f>
        <v>126.575</v>
      </c>
      <c r="S19" s="47">
        <f ca="1">AVERAGE(OFFSET('Pessimistic QTR'!$C19,0,4*(COLUMNS('Pessimistic QTR'!$C19:S19)-1),1,4))</f>
        <v>130.72499999999999</v>
      </c>
      <c r="T19" s="47">
        <f ca="1">AVERAGE(OFFSET('Pessimistic QTR'!$C19,0,4*(COLUMNS('Pessimistic QTR'!$C19:T19)-1),1,4))</f>
        <v>135.28333333333333</v>
      </c>
      <c r="U19" s="47">
        <f ca="1">AVERAGE(OFFSET('Pessimistic QTR'!$C19,0,4*(COLUMNS('Pessimistic QTR'!$C19:U19)-1),1,4))</f>
        <v>137.04166666666669</v>
      </c>
      <c r="V19" s="47">
        <f ca="1">AVERAGE(OFFSET('Pessimistic QTR'!$C19,0,4*(COLUMNS('Pessimistic QTR'!$C19:V19)-1),1,4))</f>
        <v>130.58333333333334</v>
      </c>
      <c r="W19" s="47">
        <f ca="1">AVERAGE(OFFSET('Pessimistic QTR'!$C19,0,4*(COLUMNS('Pessimistic QTR'!$C19:W19)-1),1,4))</f>
        <v>130.47500000000002</v>
      </c>
      <c r="X19" s="47">
        <f ca="1">AVERAGE(OFFSET('Pessimistic QTR'!$C19,0,4*(COLUMNS('Pessimistic QTR'!$C19:X19)-1),1,4))</f>
        <v>133.47499999999999</v>
      </c>
      <c r="Y19" s="47">
        <f ca="1">AVERAGE(OFFSET('Pessimistic QTR'!$C19,0,4*(COLUMNS('Pessimistic QTR'!$C19:Y19)-1),1,4))</f>
        <v>138.07499999999999</v>
      </c>
      <c r="Z19" s="47">
        <f ca="1">AVERAGE(OFFSET('Pessimistic QTR'!$C19,0,4*(COLUMNS('Pessimistic QTR'!$C19:Z19)-1),1,4))</f>
        <v>143.91666666666666</v>
      </c>
      <c r="AA19" s="47">
        <f ca="1">AVERAGE(OFFSET('Pessimistic QTR'!$C19,0,4*(COLUMNS('Pessimistic QTR'!$C19:AA19)-1),1,4))</f>
        <v>148.69999999999999</v>
      </c>
      <c r="AB19" s="47">
        <f ca="1">AVERAGE(OFFSET('Pessimistic QTR'!$C19,0,4*(COLUMNS('Pessimistic QTR'!$C19:AB19)-1),1,4))</f>
        <v>154.99166666666667</v>
      </c>
      <c r="AC19" s="47">
        <f ca="1">AVERAGE(OFFSET('Pessimistic QTR'!$C19,0,4*(COLUMNS('Pessimistic QTR'!$C19:AC19)-1),1,4))</f>
        <v>161.65833333333333</v>
      </c>
      <c r="AD19" s="47">
        <f ca="1">AVERAGE(OFFSET('Pessimistic QTR'!$C19,0,4*(COLUMNS('Pessimistic QTR'!$C19:AD19)-1),1,4))</f>
        <v>166.86666666666667</v>
      </c>
      <c r="AE19" s="47">
        <f ca="1">AVERAGE(OFFSET('Pessimistic QTR'!$C19,0,4*(COLUMNS('Pessimistic QTR'!$C19:AE19)-1),1,4))</f>
        <v>171.55833333333334</v>
      </c>
      <c r="AF19" s="47">
        <f ca="1">AVERAGE(OFFSET('Pessimistic QTR'!$C19,0,4*(COLUMNS('Pessimistic QTR'!$C19:AF19)-1),1,4))</f>
        <v>173.79166666666666</v>
      </c>
      <c r="AG19" s="48">
        <f ca="1">AVERAGE(OFFSET('Pessimistic QTR'!$C19,0,4*(COLUMNS('Pessimistic QTR'!$C19:AG19)-1),1,4))</f>
        <v>122.65</v>
      </c>
      <c r="AH19" s="48">
        <f ca="1">AVERAGE(OFFSET('Pessimistic QTR'!$C19,0,4*(COLUMNS('Pessimistic QTR'!$C19:AH19)-1),1,4))</f>
        <v>128.78333333333333</v>
      </c>
      <c r="AI19" s="48">
        <f ca="1">AVERAGE(OFFSET('Pessimistic QTR'!$C19,0,4*(COLUMNS('Pessimistic QTR'!$C19:AI19)-1),1,4))</f>
        <v>152.17499999999998</v>
      </c>
      <c r="AJ19" s="48">
        <f ca="1">AVERAGE(OFFSET('Pessimistic QTR'!$C19,0,4*(COLUMNS('Pessimistic QTR'!$C19:AJ19)-1),1,4))</f>
        <v>163.56666666666666</v>
      </c>
      <c r="AK19" s="48">
        <f ca="1">AVERAGE(OFFSET('Pessimistic QTR'!$C19,0,4*(COLUMNS('Pessimistic QTR'!$C19:AK19)-1),1,4))</f>
        <v>167.28333333333333</v>
      </c>
      <c r="AL19" s="49">
        <f ca="1">AVERAGE(OFFSET('Pessimistic QTR'!$C19,0,4*(COLUMNS('Pessimistic QTR'!$C19:AL19)-1),1,4))</f>
        <v>166.41340000000002</v>
      </c>
      <c r="AM19" s="49">
        <f ca="1">AVERAGE(OFFSET('Pessimistic QTR'!$C19,0,4*(COLUMNS('Pessimistic QTR'!$C19:AM19)-1),1,4))</f>
        <v>162.5994</v>
      </c>
      <c r="AN19" s="49">
        <f ca="1">AVERAGE(OFFSET('Pessimistic QTR'!$C19,0,4*(COLUMNS('Pessimistic QTR'!$C19:AN19)-1),1,4))</f>
        <v>160.75257500000001</v>
      </c>
      <c r="AO19" s="49">
        <f ca="1">AVERAGE(OFFSET('Pessimistic QTR'!$C19,0,4*(COLUMNS('Pessimistic QTR'!$C19:AO19)-1),1,4))</f>
        <v>164.342725</v>
      </c>
      <c r="AP19" s="49">
        <f ca="1">AVERAGE(OFFSET('Pessimistic QTR'!$C19,0,4*(COLUMNS('Pessimistic QTR'!$C19:AP19)-1),1,4))</f>
        <v>166.06565000000001</v>
      </c>
      <c r="AQ19" s="49">
        <f ca="1">AVERAGE(OFFSET('Pessimistic QTR'!$C19,0,4*(COLUMNS('Pessimistic QTR'!$C19:AQ19)-1),1,4))</f>
        <v>166.66329999999999</v>
      </c>
    </row>
    <row r="20" spans="1:43" x14ac:dyDescent="0.2">
      <c r="A20" t="str">
        <f>'Baseline QTR'!A20</f>
        <v>KS_NGOV</v>
      </c>
      <c r="B20" t="str">
        <f>'Baseline QTR'!B20</f>
        <v xml:space="preserve">   Government</v>
      </c>
      <c r="C20" s="47">
        <f ca="1">AVERAGE(OFFSET('Pessimistic QTR'!$C20,0,4*(COLUMNS('Pessimistic QTR'!$C20:C20)-1),1,4))</f>
        <v>147.47499999999999</v>
      </c>
      <c r="D20" s="47">
        <f ca="1">AVERAGE(OFFSET('Pessimistic QTR'!$C20,0,4*(COLUMNS('Pessimistic QTR'!$C20:D20)-1),1,4))</f>
        <v>152.98333333333332</v>
      </c>
      <c r="E20" s="47">
        <f ca="1">AVERAGE(OFFSET('Pessimistic QTR'!$C20,0,4*(COLUMNS('Pessimistic QTR'!$C20:E20)-1),1,4))</f>
        <v>158.74166666666665</v>
      </c>
      <c r="F20" s="47">
        <f ca="1">AVERAGE(OFFSET('Pessimistic QTR'!$C20,0,4*(COLUMNS('Pessimistic QTR'!$C20:F20)-1),1,4))</f>
        <v>161.90833333333333</v>
      </c>
      <c r="G20" s="47">
        <f ca="1">AVERAGE(OFFSET('Pessimistic QTR'!$C20,0,4*(COLUMNS('Pessimistic QTR'!$C20:G20)-1),1,4))</f>
        <v>164.50833333333333</v>
      </c>
      <c r="H20" s="47">
        <f ca="1">AVERAGE(OFFSET('Pessimistic QTR'!$C20,0,4*(COLUMNS('Pessimistic QTR'!$C20:H20)-1),1,4))</f>
        <v>167.86666666666667</v>
      </c>
      <c r="I20" s="47">
        <f ca="1">AVERAGE(OFFSET('Pessimistic QTR'!$C20,0,4*(COLUMNS('Pessimistic QTR'!$C20:I20)-1),1,4))</f>
        <v>170.68333333333334</v>
      </c>
      <c r="J20" s="47">
        <f ca="1">AVERAGE(OFFSET('Pessimistic QTR'!$C20,0,4*(COLUMNS('Pessimistic QTR'!$C20:J20)-1),1,4))</f>
        <v>173.82499999999999</v>
      </c>
      <c r="K20" s="47">
        <f ca="1">AVERAGE(OFFSET('Pessimistic QTR'!$C20,0,4*(COLUMNS('Pessimistic QTR'!$C20:K20)-1),1,4))</f>
        <v>178.52500000000003</v>
      </c>
      <c r="L20" s="47">
        <f ca="1">AVERAGE(OFFSET('Pessimistic QTR'!$C20,0,4*(COLUMNS('Pessimistic QTR'!$C20:L20)-1),1,4))</f>
        <v>182.7</v>
      </c>
      <c r="M20" s="47">
        <f ca="1">AVERAGE(OFFSET('Pessimistic QTR'!$C20,0,4*(COLUMNS('Pessimistic QTR'!$C20:M20)-1),1,4))</f>
        <v>185.83333333333334</v>
      </c>
      <c r="N20" s="47">
        <f ca="1">AVERAGE(OFFSET('Pessimistic QTR'!$C20,0,4*(COLUMNS('Pessimistic QTR'!$C20:N20)-1),1,4))</f>
        <v>191.875</v>
      </c>
      <c r="O20" s="47">
        <f ca="1">AVERAGE(OFFSET('Pessimistic QTR'!$C20,0,4*(COLUMNS('Pessimistic QTR'!$C20:O20)-1),1,4))</f>
        <v>195.85000000000002</v>
      </c>
      <c r="P20" s="47">
        <f ca="1">AVERAGE(OFFSET('Pessimistic QTR'!$C20,0,4*(COLUMNS('Pessimistic QTR'!$C20:P20)-1),1,4))</f>
        <v>197.98333333333332</v>
      </c>
      <c r="Q20" s="47">
        <f ca="1">AVERAGE(OFFSET('Pessimistic QTR'!$C20,0,4*(COLUMNS('Pessimistic QTR'!$C20:Q20)-1),1,4))</f>
        <v>197.96666666666664</v>
      </c>
      <c r="R20" s="47">
        <f ca="1">AVERAGE(OFFSET('Pessimistic QTR'!$C20,0,4*(COLUMNS('Pessimistic QTR'!$C20:R20)-1),1,4))</f>
        <v>197.80833333333334</v>
      </c>
      <c r="S20" s="47">
        <f ca="1">AVERAGE(OFFSET('Pessimistic QTR'!$C20,0,4*(COLUMNS('Pessimistic QTR'!$C20:S20)-1),1,4))</f>
        <v>198.46666666666664</v>
      </c>
      <c r="T20" s="47">
        <f ca="1">AVERAGE(OFFSET('Pessimistic QTR'!$C20,0,4*(COLUMNS('Pessimistic QTR'!$C20:T20)-1),1,4))</f>
        <v>200.17500000000001</v>
      </c>
      <c r="U20" s="47">
        <f ca="1">AVERAGE(OFFSET('Pessimistic QTR'!$C20,0,4*(COLUMNS('Pessimistic QTR'!$C20:U20)-1),1,4))</f>
        <v>204.5</v>
      </c>
      <c r="V20" s="47">
        <f ca="1">AVERAGE(OFFSET('Pessimistic QTR'!$C20,0,4*(COLUMNS('Pessimistic QTR'!$C20:V20)-1),1,4))</f>
        <v>206.125</v>
      </c>
      <c r="W20" s="47">
        <f ca="1">AVERAGE(OFFSET('Pessimistic QTR'!$C20,0,4*(COLUMNS('Pessimistic QTR'!$C20:W20)-1),1,4))</f>
        <v>205.78333333333336</v>
      </c>
      <c r="X20" s="47">
        <f ca="1">AVERAGE(OFFSET('Pessimistic QTR'!$C20,0,4*(COLUMNS('Pessimistic QTR'!$C20:X20)-1),1,4))</f>
        <v>202.16666666666666</v>
      </c>
      <c r="Y20" s="47">
        <f ca="1">AVERAGE(OFFSET('Pessimistic QTR'!$C20,0,4*(COLUMNS('Pessimistic QTR'!$C20:Y20)-1),1,4))</f>
        <v>202.7</v>
      </c>
      <c r="Z20" s="47">
        <f ca="1">AVERAGE(OFFSET('Pessimistic QTR'!$C20,0,4*(COLUMNS('Pessimistic QTR'!$C20:Z20)-1),1,4))</f>
        <v>204.77500000000003</v>
      </c>
      <c r="AA20" s="47">
        <f ca="1">AVERAGE(OFFSET('Pessimistic QTR'!$C20,0,4*(COLUMNS('Pessimistic QTR'!$C20:AA20)-1),1,4))</f>
        <v>207.72500000000002</v>
      </c>
      <c r="AB20" s="47">
        <f ca="1">AVERAGE(OFFSET('Pessimistic QTR'!$C20,0,4*(COLUMNS('Pessimistic QTR'!$C20:AB20)-1),1,4))</f>
        <v>212.88333333333333</v>
      </c>
      <c r="AC20" s="47">
        <f ca="1">AVERAGE(OFFSET('Pessimistic QTR'!$C20,0,4*(COLUMNS('Pessimistic QTR'!$C20:AC20)-1),1,4))</f>
        <v>217.76666666666668</v>
      </c>
      <c r="AD20" s="47">
        <f ca="1">AVERAGE(OFFSET('Pessimistic QTR'!$C20,0,4*(COLUMNS('Pessimistic QTR'!$C20:AD20)-1),1,4))</f>
        <v>221.26666666666668</v>
      </c>
      <c r="AE20" s="47">
        <f ca="1">AVERAGE(OFFSET('Pessimistic QTR'!$C20,0,4*(COLUMNS('Pessimistic QTR'!$C20:AE20)-1),1,4))</f>
        <v>218.52500000000003</v>
      </c>
      <c r="AF20" s="47">
        <f ca="1">AVERAGE(OFFSET('Pessimistic QTR'!$C20,0,4*(COLUMNS('Pessimistic QTR'!$C20:AF20)-1),1,4))</f>
        <v>216.05</v>
      </c>
      <c r="AG20" s="48">
        <f ca="1">AVERAGE(OFFSET('Pessimistic QTR'!$C20,0,4*(COLUMNS('Pessimistic QTR'!$C20:AG20)-1),1,4))</f>
        <v>209.69166666666666</v>
      </c>
      <c r="AH20" s="48">
        <f ca="1">AVERAGE(OFFSET('Pessimistic QTR'!$C20,0,4*(COLUMNS('Pessimistic QTR'!$C20:AH20)-1),1,4))</f>
        <v>207.5</v>
      </c>
      <c r="AI20" s="48">
        <f ca="1">AVERAGE(OFFSET('Pessimistic QTR'!$C20,0,4*(COLUMNS('Pessimistic QTR'!$C20:AI20)-1),1,4))</f>
        <v>205.06666666666666</v>
      </c>
      <c r="AJ20" s="48">
        <f ca="1">AVERAGE(OFFSET('Pessimistic QTR'!$C20,0,4*(COLUMNS('Pessimistic QTR'!$C20:AJ20)-1),1,4))</f>
        <v>212.99166666666665</v>
      </c>
      <c r="AK20" s="48">
        <f ca="1">AVERAGE(OFFSET('Pessimistic QTR'!$C20,0,4*(COLUMNS('Pessimistic QTR'!$C20:AK20)-1),1,4))</f>
        <v>228.34166666666664</v>
      </c>
      <c r="AL20" s="49">
        <f ca="1">AVERAGE(OFFSET('Pessimistic QTR'!$C20,0,4*(COLUMNS('Pessimistic QTR'!$C20:AL20)-1),1,4))</f>
        <v>229.32658333333333</v>
      </c>
      <c r="AM20" s="49">
        <f ca="1">AVERAGE(OFFSET('Pessimistic QTR'!$C20,0,4*(COLUMNS('Pessimistic QTR'!$C20:AM20)-1),1,4))</f>
        <v>226.10707500000001</v>
      </c>
      <c r="AN20" s="49">
        <f ca="1">AVERAGE(OFFSET('Pessimistic QTR'!$C20,0,4*(COLUMNS('Pessimistic QTR'!$C20:AN20)-1),1,4))</f>
        <v>222.864225</v>
      </c>
      <c r="AO20" s="49">
        <f ca="1">AVERAGE(OFFSET('Pessimistic QTR'!$C20,0,4*(COLUMNS('Pessimistic QTR'!$C20:AO20)-1),1,4))</f>
        <v>224.78440000000001</v>
      </c>
      <c r="AP20" s="49">
        <f ca="1">AVERAGE(OFFSET('Pessimistic QTR'!$C20,0,4*(COLUMNS('Pessimistic QTR'!$C20:AP20)-1),1,4))</f>
        <v>227.54242499999998</v>
      </c>
      <c r="AQ20" s="49">
        <f ca="1">AVERAGE(OFFSET('Pessimistic QTR'!$C20,0,4*(COLUMNS('Pessimistic QTR'!$C20:AQ20)-1),1,4))</f>
        <v>230.51499999999999</v>
      </c>
    </row>
    <row r="21" spans="1:43" x14ac:dyDescent="0.2">
      <c r="A21" t="str">
        <f>'Baseline QTR'!A21</f>
        <v>KS_NGOVSL</v>
      </c>
      <c r="B21" t="str">
        <f>'Baseline QTR'!B21</f>
        <v xml:space="preserve">      State and local</v>
      </c>
      <c r="C21" s="47">
        <f ca="1">AVERAGE(OFFSET('Pessimistic QTR'!$C21,0,4*(COLUMNS('Pessimistic QTR'!$C21:C21)-1),1,4))</f>
        <v>125.71666666666667</v>
      </c>
      <c r="D21" s="47">
        <f ca="1">AVERAGE(OFFSET('Pessimistic QTR'!$C21,0,4*(COLUMNS('Pessimistic QTR'!$C21:D21)-1),1,4))</f>
        <v>131.55000000000001</v>
      </c>
      <c r="E21" s="47">
        <f ca="1">AVERAGE(OFFSET('Pessimistic QTR'!$C21,0,4*(COLUMNS('Pessimistic QTR'!$C21:E21)-1),1,4))</f>
        <v>136.99166666666667</v>
      </c>
      <c r="F21" s="47">
        <f ca="1">AVERAGE(OFFSET('Pessimistic QTR'!$C21,0,4*(COLUMNS('Pessimistic QTR'!$C21:F21)-1),1,4))</f>
        <v>139.58333333333334</v>
      </c>
      <c r="G21" s="47">
        <f ca="1">AVERAGE(OFFSET('Pessimistic QTR'!$C21,0,4*(COLUMNS('Pessimistic QTR'!$C21:G21)-1),1,4))</f>
        <v>142.25</v>
      </c>
      <c r="H21" s="47">
        <f ca="1">AVERAGE(OFFSET('Pessimistic QTR'!$C21,0,4*(COLUMNS('Pessimistic QTR'!$C21:H21)-1),1,4))</f>
        <v>145.99166666666667</v>
      </c>
      <c r="I21" s="47">
        <f ca="1">AVERAGE(OFFSET('Pessimistic QTR'!$C21,0,4*(COLUMNS('Pessimistic QTR'!$C21:I21)-1),1,4))</f>
        <v>149.15</v>
      </c>
      <c r="J21" s="47">
        <f ca="1">AVERAGE(OFFSET('Pessimistic QTR'!$C21,0,4*(COLUMNS('Pessimistic QTR'!$C21:J21)-1),1,4))</f>
        <v>152.05000000000001</v>
      </c>
      <c r="K21" s="47">
        <f ca="1">AVERAGE(OFFSET('Pessimistic QTR'!$C21,0,4*(COLUMNS('Pessimistic QTR'!$C21:K21)-1),1,4))</f>
        <v>156.00833333333333</v>
      </c>
      <c r="L21" s="47">
        <f ca="1">AVERAGE(OFFSET('Pessimistic QTR'!$C21,0,4*(COLUMNS('Pessimistic QTR'!$C21:L21)-1),1,4))</f>
        <v>159.6</v>
      </c>
      <c r="M21" s="47">
        <f ca="1">AVERAGE(OFFSET('Pessimistic QTR'!$C21,0,4*(COLUMNS('Pessimistic QTR'!$C21:M21)-1),1,4))</f>
        <v>161.95000000000002</v>
      </c>
      <c r="N21" s="47">
        <f ca="1">AVERAGE(OFFSET('Pessimistic QTR'!$C21,0,4*(COLUMNS('Pessimistic QTR'!$C21:N21)-1),1,4))</f>
        <v>168.18333333333334</v>
      </c>
      <c r="O21" s="47">
        <f ca="1">AVERAGE(OFFSET('Pessimistic QTR'!$C21,0,4*(COLUMNS('Pessimistic QTR'!$C21:O21)-1),1,4))</f>
        <v>171.75833333333333</v>
      </c>
      <c r="P21" s="47">
        <f ca="1">AVERAGE(OFFSET('Pessimistic QTR'!$C21,0,4*(COLUMNS('Pessimistic QTR'!$C21:P21)-1),1,4))</f>
        <v>173.1</v>
      </c>
      <c r="Q21" s="47">
        <f ca="1">AVERAGE(OFFSET('Pessimistic QTR'!$C21,0,4*(COLUMNS('Pessimistic QTR'!$C21:Q21)-1),1,4))</f>
        <v>173.30833333333334</v>
      </c>
      <c r="R21" s="47">
        <f ca="1">AVERAGE(OFFSET('Pessimistic QTR'!$C21,0,4*(COLUMNS('Pessimistic QTR'!$C21:R21)-1),1,4))</f>
        <v>173.58333333333331</v>
      </c>
      <c r="S21" s="47">
        <f ca="1">AVERAGE(OFFSET('Pessimistic QTR'!$C21,0,4*(COLUMNS('Pessimistic QTR'!$C21:S21)-1),1,4))</f>
        <v>174.76666666666665</v>
      </c>
      <c r="T21" s="47">
        <f ca="1">AVERAGE(OFFSET('Pessimistic QTR'!$C21,0,4*(COLUMNS('Pessimistic QTR'!$C21:T21)-1),1,4))</f>
        <v>176.50833333333335</v>
      </c>
      <c r="U21" s="47">
        <f ca="1">AVERAGE(OFFSET('Pessimistic QTR'!$C21,0,4*(COLUMNS('Pessimistic QTR'!$C21:U21)-1),1,4))</f>
        <v>180.57499999999999</v>
      </c>
      <c r="V21" s="47">
        <f ca="1">AVERAGE(OFFSET('Pessimistic QTR'!$C21,0,4*(COLUMNS('Pessimistic QTR'!$C21:V21)-1),1,4))</f>
        <v>181.72499999999999</v>
      </c>
      <c r="W21" s="47">
        <f ca="1">AVERAGE(OFFSET('Pessimistic QTR'!$C21,0,4*(COLUMNS('Pessimistic QTR'!$C21:W21)-1),1,4))</f>
        <v>181.38333333333335</v>
      </c>
      <c r="X21" s="47">
        <f ca="1">AVERAGE(OFFSET('Pessimistic QTR'!$C21,0,4*(COLUMNS('Pessimistic QTR'!$C21:X21)-1),1,4))</f>
        <v>178.72499999999999</v>
      </c>
      <c r="Y21" s="47">
        <f ca="1">AVERAGE(OFFSET('Pessimistic QTR'!$C21,0,4*(COLUMNS('Pessimistic QTR'!$C21:Y21)-1),1,4))</f>
        <v>179.65833333333333</v>
      </c>
      <c r="Z21" s="47">
        <f ca="1">AVERAGE(OFFSET('Pessimistic QTR'!$C21,0,4*(COLUMNS('Pessimistic QTR'!$C21:Z21)-1),1,4))</f>
        <v>182.27500000000003</v>
      </c>
      <c r="AA21" s="47">
        <f ca="1">AVERAGE(OFFSET('Pessimistic QTR'!$C21,0,4*(COLUMNS('Pessimistic QTR'!$C21:AA21)-1),1,4))</f>
        <v>185.62500000000003</v>
      </c>
      <c r="AB21" s="47">
        <f ca="1">AVERAGE(OFFSET('Pessimistic QTR'!$C21,0,4*(COLUMNS('Pessimistic QTR'!$C21:AB21)-1),1,4))</f>
        <v>190.875</v>
      </c>
      <c r="AC21" s="47">
        <f ca="1">AVERAGE(OFFSET('Pessimistic QTR'!$C21,0,4*(COLUMNS('Pessimistic QTR'!$C21:AC21)-1),1,4))</f>
        <v>195.64166666666665</v>
      </c>
      <c r="AD21" s="47">
        <f ca="1">AVERAGE(OFFSET('Pessimistic QTR'!$C21,0,4*(COLUMNS('Pessimistic QTR'!$C21:AD21)-1),1,4))</f>
        <v>199.08333333333334</v>
      </c>
      <c r="AE21" s="47">
        <f ca="1">AVERAGE(OFFSET('Pessimistic QTR'!$C21,0,4*(COLUMNS('Pessimistic QTR'!$C21:AE21)-1),1,4))</f>
        <v>196.86666666666667</v>
      </c>
      <c r="AF21" s="47">
        <f ca="1">AVERAGE(OFFSET('Pessimistic QTR'!$C21,0,4*(COLUMNS('Pessimistic QTR'!$C21:AF21)-1),1,4))</f>
        <v>194.75000000000003</v>
      </c>
      <c r="AG21" s="48">
        <f ca="1">AVERAGE(OFFSET('Pessimistic QTR'!$C21,0,4*(COLUMNS('Pessimistic QTR'!$C21:AG21)-1),1,4))</f>
        <v>187.74166666666665</v>
      </c>
      <c r="AH21" s="48">
        <f ca="1">AVERAGE(OFFSET('Pessimistic QTR'!$C21,0,4*(COLUMNS('Pessimistic QTR'!$C21:AH21)-1),1,4))</f>
        <v>186.05833333333334</v>
      </c>
      <c r="AI21" s="48">
        <f ca="1">AVERAGE(OFFSET('Pessimistic QTR'!$C21,0,4*(COLUMNS('Pessimistic QTR'!$C21:AI21)-1),1,4))</f>
        <v>184.35833333333332</v>
      </c>
      <c r="AJ21" s="48">
        <f ca="1">AVERAGE(OFFSET('Pessimistic QTR'!$C21,0,4*(COLUMNS('Pessimistic QTR'!$C21:AJ21)-1),1,4))</f>
        <v>192.01666666666668</v>
      </c>
      <c r="AK21" s="48">
        <f ca="1">AVERAGE(OFFSET('Pessimistic QTR'!$C21,0,4*(COLUMNS('Pessimistic QTR'!$C21:AK21)-1),1,4))</f>
        <v>206.875</v>
      </c>
      <c r="AL21" s="49">
        <f ca="1">AVERAGE(OFFSET('Pessimistic QTR'!$C21,0,4*(COLUMNS('Pessimistic QTR'!$C21:AL21)-1),1,4))</f>
        <v>208.36389166666666</v>
      </c>
      <c r="AM21" s="49">
        <f ca="1">AVERAGE(OFFSET('Pessimistic QTR'!$C21,0,4*(COLUMNS('Pessimistic QTR'!$C21:AM21)-1),1,4))</f>
        <v>206.25462499999998</v>
      </c>
      <c r="AN21" s="49">
        <f ca="1">AVERAGE(OFFSET('Pessimistic QTR'!$C21,0,4*(COLUMNS('Pessimistic QTR'!$C21:AN21)-1),1,4))</f>
        <v>203.33612499999998</v>
      </c>
      <c r="AO21" s="49">
        <f ca="1">AVERAGE(OFFSET('Pessimistic QTR'!$C21,0,4*(COLUMNS('Pessimistic QTR'!$C21:AO21)-1),1,4))</f>
        <v>205.232225</v>
      </c>
      <c r="AP21" s="49">
        <f ca="1">AVERAGE(OFFSET('Pessimistic QTR'!$C21,0,4*(COLUMNS('Pessimistic QTR'!$C21:AP21)-1),1,4))</f>
        <v>207.82432499999999</v>
      </c>
      <c r="AQ21" s="49">
        <f ca="1">AVERAGE(OFFSET('Pessimistic QTR'!$C21,0,4*(COLUMNS('Pessimistic QTR'!$C21:AQ21)-1),1,4))</f>
        <v>210.36272500000001</v>
      </c>
    </row>
    <row r="22" spans="1:43" x14ac:dyDescent="0.2">
      <c r="A22" t="str">
        <f>'Baseline QTR'!A22</f>
        <v>KS_NGOVFED</v>
      </c>
      <c r="B22" t="str">
        <f>'Baseline QTR'!B22</f>
        <v xml:space="preserve">      Federal</v>
      </c>
      <c r="C22" s="47">
        <f ca="1">AVERAGE(OFFSET('Pessimistic QTR'!$C22,0,4*(COLUMNS('Pessimistic QTR'!$C22:C22)-1),1,4))</f>
        <v>21.758333333333333</v>
      </c>
      <c r="D22" s="47">
        <f ca="1">AVERAGE(OFFSET('Pessimistic QTR'!$C22,0,4*(COLUMNS('Pessimistic QTR'!$C22:D22)-1),1,4))</f>
        <v>21.43333333333333</v>
      </c>
      <c r="E22" s="47">
        <f ca="1">AVERAGE(OFFSET('Pessimistic QTR'!$C22,0,4*(COLUMNS('Pessimistic QTR'!$C22:E22)-1),1,4))</f>
        <v>21.75</v>
      </c>
      <c r="F22" s="47">
        <f ca="1">AVERAGE(OFFSET('Pessimistic QTR'!$C22,0,4*(COLUMNS('Pessimistic QTR'!$C22:F22)-1),1,4))</f>
        <v>22.325000000000003</v>
      </c>
      <c r="G22" s="47">
        <f ca="1">AVERAGE(OFFSET('Pessimistic QTR'!$C22,0,4*(COLUMNS('Pessimistic QTR'!$C22:G22)-1),1,4))</f>
        <v>22.258333333333336</v>
      </c>
      <c r="H22" s="47">
        <f ca="1">AVERAGE(OFFSET('Pessimistic QTR'!$C22,0,4*(COLUMNS('Pessimistic QTR'!$C22:H22)-1),1,4))</f>
        <v>21.875000000000004</v>
      </c>
      <c r="I22" s="47">
        <f ca="1">AVERAGE(OFFSET('Pessimistic QTR'!$C22,0,4*(COLUMNS('Pessimistic QTR'!$C22:I22)-1),1,4))</f>
        <v>21.533333333333331</v>
      </c>
      <c r="J22" s="47">
        <f ca="1">AVERAGE(OFFSET('Pessimistic QTR'!$C22,0,4*(COLUMNS('Pessimistic QTR'!$C22:J22)-1),1,4))</f>
        <v>21.774999999999999</v>
      </c>
      <c r="K22" s="47">
        <f ca="1">AVERAGE(OFFSET('Pessimistic QTR'!$C22,0,4*(COLUMNS('Pessimistic QTR'!$C22:K22)-1),1,4))</f>
        <v>22.516666666666666</v>
      </c>
      <c r="L22" s="47">
        <f ca="1">AVERAGE(OFFSET('Pessimistic QTR'!$C22,0,4*(COLUMNS('Pessimistic QTR'!$C22:L22)-1),1,4))</f>
        <v>23.099999999999998</v>
      </c>
      <c r="M22" s="47">
        <f ca="1">AVERAGE(OFFSET('Pessimistic QTR'!$C22,0,4*(COLUMNS('Pessimistic QTR'!$C22:M22)-1),1,4))</f>
        <v>23.883333333333333</v>
      </c>
      <c r="N22" s="47">
        <f ca="1">AVERAGE(OFFSET('Pessimistic QTR'!$C22,0,4*(COLUMNS('Pessimistic QTR'!$C22:N22)-1),1,4))</f>
        <v>23.691666666666666</v>
      </c>
      <c r="O22" s="47">
        <f ca="1">AVERAGE(OFFSET('Pessimistic QTR'!$C22,0,4*(COLUMNS('Pessimistic QTR'!$C22:O22)-1),1,4))</f>
        <v>24.091666666666665</v>
      </c>
      <c r="P22" s="47">
        <f ca="1">AVERAGE(OFFSET('Pessimistic QTR'!$C22,0,4*(COLUMNS('Pessimistic QTR'!$C22:P22)-1),1,4))</f>
        <v>24.883333333333333</v>
      </c>
      <c r="Q22" s="47">
        <f ca="1">AVERAGE(OFFSET('Pessimistic QTR'!$C22,0,4*(COLUMNS('Pessimistic QTR'!$C22:Q22)-1),1,4))</f>
        <v>24.658333333333335</v>
      </c>
      <c r="R22" s="47">
        <f ca="1">AVERAGE(OFFSET('Pessimistic QTR'!$C22,0,4*(COLUMNS('Pessimistic QTR'!$C22:R22)-1),1,4))</f>
        <v>24.224999999999998</v>
      </c>
      <c r="S22" s="47">
        <f ca="1">AVERAGE(OFFSET('Pessimistic QTR'!$C22,0,4*(COLUMNS('Pessimistic QTR'!$C22:S22)-1),1,4))</f>
        <v>23.7</v>
      </c>
      <c r="T22" s="47">
        <f ca="1">AVERAGE(OFFSET('Pessimistic QTR'!$C22,0,4*(COLUMNS('Pessimistic QTR'!$C22:T22)-1),1,4))</f>
        <v>23.666666666666668</v>
      </c>
      <c r="U22" s="47">
        <f ca="1">AVERAGE(OFFSET('Pessimistic QTR'!$C22,0,4*(COLUMNS('Pessimistic QTR'!$C22:U22)-1),1,4))</f>
        <v>23.924999999999997</v>
      </c>
      <c r="V22" s="47">
        <f ca="1">AVERAGE(OFFSET('Pessimistic QTR'!$C22,0,4*(COLUMNS('Pessimistic QTR'!$C22:V22)-1),1,4))</f>
        <v>24.400000000000002</v>
      </c>
      <c r="W22" s="47">
        <f ca="1">AVERAGE(OFFSET('Pessimistic QTR'!$C22,0,4*(COLUMNS('Pessimistic QTR'!$C22:W22)-1),1,4))</f>
        <v>24.4</v>
      </c>
      <c r="X22" s="47">
        <f ca="1">AVERAGE(OFFSET('Pessimistic QTR'!$C22,0,4*(COLUMNS('Pessimistic QTR'!$C22:X22)-1),1,4))</f>
        <v>23.441666666666666</v>
      </c>
      <c r="Y22" s="47">
        <f ca="1">AVERAGE(OFFSET('Pessimistic QTR'!$C22,0,4*(COLUMNS('Pessimistic QTR'!$C22:Y22)-1),1,4))</f>
        <v>23.041666666666664</v>
      </c>
      <c r="Z22" s="47">
        <f ca="1">AVERAGE(OFFSET('Pessimistic QTR'!$C22,0,4*(COLUMNS('Pessimistic QTR'!$C22:Z22)-1),1,4))</f>
        <v>22.5</v>
      </c>
      <c r="AA22" s="47">
        <f ca="1">AVERAGE(OFFSET('Pessimistic QTR'!$C22,0,4*(COLUMNS('Pessimistic QTR'!$C22:AA22)-1),1,4))</f>
        <v>22.1</v>
      </c>
      <c r="AB22" s="47">
        <f ca="1">AVERAGE(OFFSET('Pessimistic QTR'!$C22,0,4*(COLUMNS('Pessimistic QTR'!$C22:AB22)-1),1,4))</f>
        <v>22.008333333333333</v>
      </c>
      <c r="AC22" s="47">
        <f ca="1">AVERAGE(OFFSET('Pessimistic QTR'!$C22,0,4*(COLUMNS('Pessimistic QTR'!$C22:AC22)-1),1,4))</f>
        <v>22.125000000000004</v>
      </c>
      <c r="AD22" s="47">
        <f ca="1">AVERAGE(OFFSET('Pessimistic QTR'!$C22,0,4*(COLUMNS('Pessimistic QTR'!$C22:AD22)-1),1,4))</f>
        <v>22.183333333333334</v>
      </c>
      <c r="AE22" s="47">
        <f ca="1">AVERAGE(OFFSET('Pessimistic QTR'!$C22,0,4*(COLUMNS('Pessimistic QTR'!$C22:AE22)-1),1,4))</f>
        <v>21.658333333333335</v>
      </c>
      <c r="AF22" s="47">
        <f ca="1">AVERAGE(OFFSET('Pessimistic QTR'!$C22,0,4*(COLUMNS('Pessimistic QTR'!$C22:AF22)-1),1,4))</f>
        <v>21.3</v>
      </c>
      <c r="AG22" s="48">
        <f ca="1">AVERAGE(OFFSET('Pessimistic QTR'!$C22,0,4*(COLUMNS('Pessimistic QTR'!$C22:AG22)-1),1,4))</f>
        <v>21.950000000000003</v>
      </c>
      <c r="AH22" s="48">
        <f ca="1">AVERAGE(OFFSET('Pessimistic QTR'!$C22,0,4*(COLUMNS('Pessimistic QTR'!$C22:AH22)-1),1,4))</f>
        <v>21.441666666666666</v>
      </c>
      <c r="AI22" s="48">
        <f ca="1">AVERAGE(OFFSET('Pessimistic QTR'!$C22,0,4*(COLUMNS('Pessimistic QTR'!$C22:AI22)-1),1,4))</f>
        <v>20.708333333333332</v>
      </c>
      <c r="AJ22" s="48">
        <f ca="1">AVERAGE(OFFSET('Pessimistic QTR'!$C22,0,4*(COLUMNS('Pessimistic QTR'!$C22:AJ22)-1),1,4))</f>
        <v>20.974999999999998</v>
      </c>
      <c r="AK22" s="48">
        <f ca="1">AVERAGE(OFFSET('Pessimistic QTR'!$C22,0,4*(COLUMNS('Pessimistic QTR'!$C22:AK22)-1),1,4))</f>
        <v>21.466666666666669</v>
      </c>
      <c r="AL22" s="49">
        <f ca="1">AVERAGE(OFFSET('Pessimistic QTR'!$C22,0,4*(COLUMNS('Pessimistic QTR'!$C22:AL22)-1),1,4))</f>
        <v>20.962684166666666</v>
      </c>
      <c r="AM22" s="49">
        <f ca="1">AVERAGE(OFFSET('Pessimistic QTR'!$C22,0,4*(COLUMNS('Pessimistic QTR'!$C22:AM22)-1),1,4))</f>
        <v>19.852422499999999</v>
      </c>
      <c r="AN22" s="49">
        <f ca="1">AVERAGE(OFFSET('Pessimistic QTR'!$C22,0,4*(COLUMNS('Pessimistic QTR'!$C22:AN22)-1),1,4))</f>
        <v>19.5280925</v>
      </c>
      <c r="AO22" s="49">
        <f ca="1">AVERAGE(OFFSET('Pessimistic QTR'!$C22,0,4*(COLUMNS('Pessimistic QTR'!$C22:AO22)-1),1,4))</f>
        <v>19.552165000000002</v>
      </c>
      <c r="AP22" s="49">
        <f ca="1">AVERAGE(OFFSET('Pessimistic QTR'!$C22,0,4*(COLUMNS('Pessimistic QTR'!$C22:AP22)-1),1,4))</f>
        <v>19.718082500000001</v>
      </c>
      <c r="AQ22" s="49">
        <f ca="1">AVERAGE(OFFSET('Pessimistic QTR'!$C22,0,4*(COLUMNS('Pessimistic QTR'!$C22:AQ22)-1),1,4))</f>
        <v>20.15232</v>
      </c>
    </row>
    <row r="23" spans="1:43"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8"/>
      <c r="AM23" s="8"/>
      <c r="AN23" s="8"/>
      <c r="AO23" s="8"/>
      <c r="AP23" s="8"/>
      <c r="AQ23" s="8"/>
    </row>
    <row r="24" spans="1:43" x14ac:dyDescent="0.2">
      <c r="A24" t="str">
        <f>'Baseline QTR'!A24</f>
        <v>KS_PIR</v>
      </c>
      <c r="B24" t="str">
        <f>'Baseline QTR'!B24</f>
        <v>Personal income (mil. $2012)</v>
      </c>
      <c r="C24" s="5">
        <f ca="1">AVERAGE(OFFSET('Pessimistic QTR'!$C24,0,4*(COLUMNS('Pessimistic QTR'!$C24:C24)-1),1,4))</f>
        <v>80415.416977550631</v>
      </c>
      <c r="D24" s="5">
        <f ca="1">AVERAGE(OFFSET('Pessimistic QTR'!$C24,0,4*(COLUMNS('Pessimistic QTR'!$C24:D24)-1),1,4))</f>
        <v>82759.057344843342</v>
      </c>
      <c r="E24" s="5">
        <f ca="1">AVERAGE(OFFSET('Pessimistic QTR'!$C24,0,4*(COLUMNS('Pessimistic QTR'!$C24:E24)-1),1,4))</f>
        <v>86665.110428238244</v>
      </c>
      <c r="F24" s="5">
        <f ca="1">AVERAGE(OFFSET('Pessimistic QTR'!$C24,0,4*(COLUMNS('Pessimistic QTR'!$C24:F24)-1),1,4))</f>
        <v>87596.131074900448</v>
      </c>
      <c r="G24" s="5">
        <f ca="1">AVERAGE(OFFSET('Pessimistic QTR'!$C24,0,4*(COLUMNS('Pessimistic QTR'!$C24:G24)-1),1,4))</f>
        <v>90176.955906154428</v>
      </c>
      <c r="H24" s="5">
        <f ca="1">AVERAGE(OFFSET('Pessimistic QTR'!$C24,0,4*(COLUMNS('Pessimistic QTR'!$C24:H24)-1),1,4))</f>
        <v>93706.413874121266</v>
      </c>
      <c r="I24" s="5">
        <f ca="1">AVERAGE(OFFSET('Pessimistic QTR'!$C24,0,4*(COLUMNS('Pessimistic QTR'!$C24:I24)-1),1,4))</f>
        <v>99366.881665061606</v>
      </c>
      <c r="J24" s="5">
        <f ca="1">AVERAGE(OFFSET('Pessimistic QTR'!$C24,0,4*(COLUMNS('Pessimistic QTR'!$C24:J24)-1),1,4))</f>
        <v>106102.3739872732</v>
      </c>
      <c r="K24" s="5">
        <f ca="1">AVERAGE(OFFSET('Pessimistic QTR'!$C24,0,4*(COLUMNS('Pessimistic QTR'!$C24:K24)-1),1,4))</f>
        <v>118766.98376934155</v>
      </c>
      <c r="L24" s="5">
        <f ca="1">AVERAGE(OFFSET('Pessimistic QTR'!$C24,0,4*(COLUMNS('Pessimistic QTR'!$C24:L24)-1),1,4))</f>
        <v>127663.46510750934</v>
      </c>
      <c r="M24" s="5">
        <f ca="1">AVERAGE(OFFSET('Pessimistic QTR'!$C24,0,4*(COLUMNS('Pessimistic QTR'!$C24:M24)-1),1,4))</f>
        <v>132541.55835714945</v>
      </c>
      <c r="N24" s="5">
        <f ca="1">AVERAGE(OFFSET('Pessimistic QTR'!$C24,0,4*(COLUMNS('Pessimistic QTR'!$C24:N24)-1),1,4))</f>
        <v>132198.93292182335</v>
      </c>
      <c r="O24" s="5">
        <f ca="1">AVERAGE(OFFSET('Pessimistic QTR'!$C24,0,4*(COLUMNS('Pessimistic QTR'!$C24:O24)-1),1,4))</f>
        <v>131543.99637201388</v>
      </c>
      <c r="P24" s="5">
        <f ca="1">AVERAGE(OFFSET('Pessimistic QTR'!$C24,0,4*(COLUMNS('Pessimistic QTR'!$C24:P24)-1),1,4))</f>
        <v>132275.03412295165</v>
      </c>
      <c r="Q24" s="5">
        <f ca="1">AVERAGE(OFFSET('Pessimistic QTR'!$C24,0,4*(COLUMNS('Pessimistic QTR'!$C24:Q24)-1),1,4))</f>
        <v>140422.81324130899</v>
      </c>
      <c r="R24" s="5">
        <f ca="1">AVERAGE(OFFSET('Pessimistic QTR'!$C24,0,4*(COLUMNS('Pessimistic QTR'!$C24:R24)-1),1,4))</f>
        <v>139929.59078941337</v>
      </c>
      <c r="S24" s="5">
        <f ca="1">AVERAGE(OFFSET('Pessimistic QTR'!$C24,0,4*(COLUMNS('Pessimistic QTR'!$C24:S24)-1),1,4))</f>
        <v>150370.91791296127</v>
      </c>
      <c r="T24" s="5">
        <f ca="1">AVERAGE(OFFSET('Pessimistic QTR'!$C24,0,4*(COLUMNS('Pessimistic QTR'!$C24:T24)-1),1,4))</f>
        <v>159504.00559196717</v>
      </c>
      <c r="U24" s="5">
        <f ca="1">AVERAGE(OFFSET('Pessimistic QTR'!$C24,0,4*(COLUMNS('Pessimistic QTR'!$C24:U24)-1),1,4))</f>
        <v>160592.16614881097</v>
      </c>
      <c r="V24" s="5">
        <f ca="1">AVERAGE(OFFSET('Pessimistic QTR'!$C24,0,4*(COLUMNS('Pessimistic QTR'!$C24:V24)-1),1,4))</f>
        <v>150299.57254567806</v>
      </c>
      <c r="W24" s="5">
        <f ca="1">AVERAGE(OFFSET('Pessimistic QTR'!$C24,0,4*(COLUMNS('Pessimistic QTR'!$C24:W24)-1),1,4))</f>
        <v>151027.382727933</v>
      </c>
      <c r="X24" s="5">
        <f ca="1">AVERAGE(OFFSET('Pessimistic QTR'!$C24,0,4*(COLUMNS('Pessimistic QTR'!$C24:X24)-1),1,4))</f>
        <v>158133.87460460202</v>
      </c>
      <c r="Y24" s="5">
        <f ca="1">AVERAGE(OFFSET('Pessimistic QTR'!$C24,0,4*(COLUMNS('Pessimistic QTR'!$C24:Y24)-1),1,4))</f>
        <v>172121.22605932032</v>
      </c>
      <c r="Z24" s="5">
        <f ca="1">AVERAGE(OFFSET('Pessimistic QTR'!$C24,0,4*(COLUMNS('Pessimistic QTR'!$C24:Z24)-1),1,4))</f>
        <v>174518.21814002452</v>
      </c>
      <c r="AA24" s="5">
        <f ca="1">AVERAGE(OFFSET('Pessimistic QTR'!$C24,0,4*(COLUMNS('Pessimistic QTR'!$C24:AA24)-1),1,4))</f>
        <v>188142.29260217809</v>
      </c>
      <c r="AB24" s="5">
        <f ca="1">AVERAGE(OFFSET('Pessimistic QTR'!$C24,0,4*(COLUMNS('Pessimistic QTR'!$C24:AB24)-1),1,4))</f>
        <v>200133.42709065811</v>
      </c>
      <c r="AC24" s="5">
        <f ca="1">AVERAGE(OFFSET('Pessimistic QTR'!$C24,0,4*(COLUMNS('Pessimistic QTR'!$C24:AC24)-1),1,4))</f>
        <v>211070.61633970554</v>
      </c>
      <c r="AD24" s="5">
        <f ca="1">AVERAGE(OFFSET('Pessimistic QTR'!$C24,0,4*(COLUMNS('Pessimistic QTR'!$C24:AD24)-1),1,4))</f>
        <v>223137.10345654192</v>
      </c>
      <c r="AE24" s="5">
        <f ca="1">AVERAGE(OFFSET('Pessimistic QTR'!$C24,0,4*(COLUMNS('Pessimistic QTR'!$C24:AE24)-1),1,4))</f>
        <v>235396.95653466039</v>
      </c>
      <c r="AF24" s="5">
        <f ca="1">AVERAGE(OFFSET('Pessimistic QTR'!$C24,0,4*(COLUMNS('Pessimistic QTR'!$C24:AF24)-1),1,4))</f>
        <v>249731.52545825863</v>
      </c>
      <c r="AG24" s="45">
        <f ca="1">AVERAGE(OFFSET('Pessimistic QTR'!$C24,0,4*(COLUMNS('Pessimistic QTR'!$C24:AG24)-1),1,4))</f>
        <v>264775.73863737157</v>
      </c>
      <c r="AH24" s="45">
        <f ca="1">AVERAGE(OFFSET('Pessimistic QTR'!$C24,0,4*(COLUMNS('Pessimistic QTR'!$C24:AH24)-1),1,4))</f>
        <v>278973.91982619127</v>
      </c>
      <c r="AI24" s="45">
        <f ca="1">AVERAGE(OFFSET('Pessimistic QTR'!$C24,0,4*(COLUMNS('Pessimistic QTR'!$C24:AI24)-1),1,4))</f>
        <v>271775.48144487245</v>
      </c>
      <c r="AJ24" s="45">
        <f ca="1">AVERAGE(OFFSET('Pessimistic QTR'!$C24,0,4*(COLUMNS('Pessimistic QTR'!$C24:AJ24)-1),1,4))</f>
        <v>283207.31323691068</v>
      </c>
      <c r="AK24" s="9">
        <f ca="1">AVERAGE(OFFSET('Pessimistic QTR'!$C24,0,4*(COLUMNS('Pessimistic QTR'!$C24:AK24)-1),1,4))</f>
        <v>293807.40953152743</v>
      </c>
      <c r="AL24" s="9">
        <f ca="1">AVERAGE(OFFSET('Pessimistic QTR'!$C24,0,4*(COLUMNS('Pessimistic QTR'!$C24:AL24)-1),1,4))</f>
        <v>297547.2199098781</v>
      </c>
      <c r="AM24" s="9">
        <f ca="1">AVERAGE(OFFSET('Pessimistic QTR'!$C24,0,4*(COLUMNS('Pessimistic QTR'!$C24:AM24)-1),1,4))</f>
        <v>300465.90000000002</v>
      </c>
      <c r="AN24" s="9">
        <f ca="1">AVERAGE(OFFSET('Pessimistic QTR'!$C24,0,4*(COLUMNS('Pessimistic QTR'!$C24:AN24)-1),1,4))</f>
        <v>307350.84999999998</v>
      </c>
      <c r="AO24" s="9">
        <f ca="1">AVERAGE(OFFSET('Pessimistic QTR'!$C24,0,4*(COLUMNS('Pessimistic QTR'!$C24:AO24)-1),1,4))</f>
        <v>317632.67500000005</v>
      </c>
      <c r="AP24" s="9">
        <f ca="1">AVERAGE(OFFSET('Pessimistic QTR'!$C24,0,4*(COLUMNS('Pessimistic QTR'!$C24:AP24)-1),1,4))</f>
        <v>330635.02500000002</v>
      </c>
      <c r="AQ24" s="9">
        <f ca="1">AVERAGE(OFFSET('Pessimistic QTR'!$C24,0,4*(COLUMNS('Pessimistic QTR'!$C24:AQ24)-1),1,4))</f>
        <v>344600.45</v>
      </c>
    </row>
    <row r="25" spans="1:43" x14ac:dyDescent="0.2">
      <c r="A25" t="str">
        <f>'Baseline QTR'!A25</f>
        <v>KS_PI</v>
      </c>
      <c r="B25" t="str">
        <f>'Baseline QTR'!B25</f>
        <v>Personal income (mil. $)</v>
      </c>
      <c r="C25" s="5">
        <f ca="1">AVERAGE(OFFSET('Pessimistic QTR'!$C25,0,4*(COLUMNS('Pessimistic QTR'!$C25:C25)-1),1,4))</f>
        <v>48072.90600000001</v>
      </c>
      <c r="D25" s="5">
        <f ca="1">AVERAGE(OFFSET('Pessimistic QTR'!$C25,0,4*(COLUMNS('Pessimistic QTR'!$C25:D25)-1),1,4))</f>
        <v>51126.397000000026</v>
      </c>
      <c r="E25" s="5">
        <f ca="1">AVERAGE(OFFSET('Pessimistic QTR'!$C25,0,4*(COLUMNS('Pessimistic QTR'!$C25:E25)-1),1,4))</f>
        <v>54969.033000000047</v>
      </c>
      <c r="F25" s="5">
        <f ca="1">AVERAGE(OFFSET('Pessimistic QTR'!$C25,0,4*(COLUMNS('Pessimistic QTR'!$C25:F25)-1),1,4))</f>
        <v>56937.406000000061</v>
      </c>
      <c r="G25" s="5">
        <f ca="1">AVERAGE(OFFSET('Pessimistic QTR'!$C25,0,4*(COLUMNS('Pessimistic QTR'!$C25:G25)-1),1,4))</f>
        <v>59843.567000000046</v>
      </c>
      <c r="H25" s="5">
        <f ca="1">AVERAGE(OFFSET('Pessimistic QTR'!$C25,0,4*(COLUMNS('Pessimistic QTR'!$C25:H25)-1),1,4))</f>
        <v>63492.435000000041</v>
      </c>
      <c r="I25" s="5">
        <f ca="1">AVERAGE(OFFSET('Pessimistic QTR'!$C25,0,4*(COLUMNS('Pessimistic QTR'!$C25:I25)-1),1,4))</f>
        <v>68770.93600000006</v>
      </c>
      <c r="J25" s="5">
        <f ca="1">AVERAGE(OFFSET('Pessimistic QTR'!$C25,0,4*(COLUMNS('Pessimistic QTR'!$C25:J25)-1),1,4))</f>
        <v>74707.336000000068</v>
      </c>
      <c r="K25" s="5">
        <f ca="1">AVERAGE(OFFSET('Pessimistic QTR'!$C25,0,4*(COLUMNS('Pessimistic QTR'!$C25:K25)-1),1,4))</f>
        <v>84291.478000000032</v>
      </c>
      <c r="L25" s="5">
        <f ca="1">AVERAGE(OFFSET('Pessimistic QTR'!$C25,0,4*(COLUMNS('Pessimistic QTR'!$C25:L25)-1),1,4))</f>
        <v>91931.721000000063</v>
      </c>
      <c r="M25" s="5">
        <f ca="1">AVERAGE(OFFSET('Pessimistic QTR'!$C25,0,4*(COLUMNS('Pessimistic QTR'!$C25:M25)-1),1,4))</f>
        <v>97840.914000000019</v>
      </c>
      <c r="N25" s="5">
        <f ca="1">AVERAGE(OFFSET('Pessimistic QTR'!$C25,0,4*(COLUMNS('Pessimistic QTR'!$C25:N25)-1),1,4))</f>
        <v>99547.905000000042</v>
      </c>
      <c r="O25" s="5">
        <f ca="1">AVERAGE(OFFSET('Pessimistic QTR'!$C25,0,4*(COLUMNS('Pessimistic QTR'!$C25:O25)-1),1,4))</f>
        <v>100355.26000000007</v>
      </c>
      <c r="P25" s="5">
        <f ca="1">AVERAGE(OFFSET('Pessimistic QTR'!$C25,0,4*(COLUMNS('Pessimistic QTR'!$C25:P25)-1),1,4))</f>
        <v>103036.88100000004</v>
      </c>
      <c r="Q25" s="5">
        <f ca="1">AVERAGE(OFFSET('Pessimistic QTR'!$C25,0,4*(COLUMNS('Pessimistic QTR'!$C25:Q25)-1),1,4))</f>
        <v>112139.18400000004</v>
      </c>
      <c r="R25" s="5">
        <f ca="1">AVERAGE(OFFSET('Pessimistic QTR'!$C25,0,4*(COLUMNS('Pessimistic QTR'!$C25:R25)-1),1,4))</f>
        <v>114920.37900000004</v>
      </c>
      <c r="S25" s="5">
        <f ca="1">AVERAGE(OFFSET('Pessimistic QTR'!$C25,0,4*(COLUMNS('Pessimistic QTR'!$C25:S25)-1),1,4))</f>
        <v>126988.77100000001</v>
      </c>
      <c r="T25" s="5">
        <f ca="1">AVERAGE(OFFSET('Pessimistic QTR'!$C25,0,4*(COLUMNS('Pessimistic QTR'!$C25:T25)-1),1,4))</f>
        <v>138148.022</v>
      </c>
      <c r="U25" s="5">
        <f ca="1">AVERAGE(OFFSET('Pessimistic QTR'!$C25,0,4*(COLUMNS('Pessimistic QTR'!$C25:U25)-1),1,4))</f>
        <v>143200.45700000002</v>
      </c>
      <c r="V25" s="5">
        <f ca="1">AVERAGE(OFFSET('Pessimistic QTR'!$C25,0,4*(COLUMNS('Pessimistic QTR'!$C25:V25)-1),1,4))</f>
        <v>133630.78800000003</v>
      </c>
      <c r="W25" s="5">
        <f ca="1">AVERAGE(OFFSET('Pessimistic QTR'!$C25,0,4*(COLUMNS('Pessimistic QTR'!$C25:W25)-1),1,4))</f>
        <v>136706.21600000007</v>
      </c>
      <c r="X25" s="5">
        <f ca="1">AVERAGE(OFFSET('Pessimistic QTR'!$C25,0,4*(COLUMNS('Pessimistic QTR'!$C25:X25)-1),1,4))</f>
        <v>146761.57000000007</v>
      </c>
      <c r="Y25" s="5">
        <f ca="1">AVERAGE(OFFSET('Pessimistic QTR'!$C25,0,4*(COLUMNS('Pessimistic QTR'!$C25:Y25)-1),1,4))</f>
        <v>162730.88200000001</v>
      </c>
      <c r="Z25" s="5">
        <f ca="1">AVERAGE(OFFSET('Pessimistic QTR'!$C25,0,4*(COLUMNS('Pessimistic QTR'!$C25:Z25)-1),1,4))</f>
        <v>167156.41399999999</v>
      </c>
      <c r="AA25" s="5">
        <f ca="1">AVERAGE(OFFSET('Pessimistic QTR'!$C25,0,4*(COLUMNS('Pessimistic QTR'!$C25:AA25)-1),1,4))</f>
        <v>182737.81500000006</v>
      </c>
      <c r="AB25" s="5">
        <f ca="1">AVERAGE(OFFSET('Pessimistic QTR'!$C25,0,4*(COLUMNS('Pessimistic QTR'!$C25:AB25)-1),1,4))</f>
        <v>194730.4</v>
      </c>
      <c r="AC25" s="5">
        <f ca="1">AVERAGE(OFFSET('Pessimistic QTR'!$C25,0,4*(COLUMNS('Pessimistic QTR'!$C25:AC25)-1),1,4))</f>
        <v>207467.35699999999</v>
      </c>
      <c r="AD25" s="5">
        <f ca="1">AVERAGE(OFFSET('Pessimistic QTR'!$C25,0,4*(COLUMNS('Pessimistic QTR'!$C25:AD25)-1),1,4))</f>
        <v>223150.70799999996</v>
      </c>
      <c r="AE25" s="5">
        <f ca="1">AVERAGE(OFFSET('Pessimistic QTR'!$C25,0,4*(COLUMNS('Pessimistic QTR'!$C25:AE25)-1),1,4))</f>
        <v>240231.96000000002</v>
      </c>
      <c r="AF25" s="5">
        <f ca="1">AVERAGE(OFFSET('Pessimistic QTR'!$C25,0,4*(COLUMNS('Pessimistic QTR'!$C25:AF25)-1),1,4))</f>
        <v>258501.2240000001</v>
      </c>
      <c r="AG25" s="45">
        <f ca="1">AVERAGE(OFFSET('Pessimistic QTR'!$C25,0,4*(COLUMNS('Pessimistic QTR'!$C25:AG25)-1),1,4))</f>
        <v>277051.2570000001</v>
      </c>
      <c r="AH25" s="45">
        <f ca="1">AVERAGE(OFFSET('Pessimistic QTR'!$C25,0,4*(COLUMNS('Pessimistic QTR'!$C25:AH25)-1),1,4))</f>
        <v>303888.03900000011</v>
      </c>
      <c r="AI25" s="45">
        <f ca="1">AVERAGE(OFFSET('Pessimistic QTR'!$C25,0,4*(COLUMNS('Pessimistic QTR'!$C25:AI25)-1),1,4))</f>
        <v>315572.3220000001</v>
      </c>
      <c r="AJ25" s="45">
        <f ca="1">AVERAGE(OFFSET('Pessimistic QTR'!$C25,0,4*(COLUMNS('Pessimistic QTR'!$C25:AJ25)-1),1,4))</f>
        <v>341269.46300000016</v>
      </c>
      <c r="AK25" s="9">
        <f ca="1">AVERAGE(OFFSET('Pessimistic QTR'!$C25,0,4*(COLUMNS('Pessimistic QTR'!$C25:AK25)-1),1,4))</f>
        <v>362867.72132516722</v>
      </c>
      <c r="AL25" s="9">
        <f ca="1">AVERAGE(OFFSET('Pessimistic QTR'!$C25,0,4*(COLUMNS('Pessimistic QTR'!$C25:AL25)-1),1,4))</f>
        <v>378893.32616000599</v>
      </c>
      <c r="AM25" s="9">
        <f ca="1">AVERAGE(OFFSET('Pessimistic QTR'!$C25,0,4*(COLUMNS('Pessimistic QTR'!$C25:AM25)-1),1,4))</f>
        <v>395082.60000000003</v>
      </c>
      <c r="AN25" s="9">
        <f ca="1">AVERAGE(OFFSET('Pessimistic QTR'!$C25,0,4*(COLUMNS('Pessimistic QTR'!$C25:AN25)-1),1,4))</f>
        <v>410402.75</v>
      </c>
      <c r="AO25" s="9">
        <f ca="1">AVERAGE(OFFSET('Pessimistic QTR'!$C25,0,4*(COLUMNS('Pessimistic QTR'!$C25:AO25)-1),1,4))</f>
        <v>430925.5</v>
      </c>
      <c r="AP25" s="9">
        <f ca="1">AVERAGE(OFFSET('Pessimistic QTR'!$C25,0,4*(COLUMNS('Pessimistic QTR'!$C25:AP25)-1),1,4))</f>
        <v>455439.92499999999</v>
      </c>
      <c r="AQ25" s="9">
        <f ca="1">AVERAGE(OFFSET('Pessimistic QTR'!$C25,0,4*(COLUMNS('Pessimistic QTR'!$C25:AQ25)-1),1,4))</f>
        <v>482096.875</v>
      </c>
    </row>
    <row r="26" spans="1:43" x14ac:dyDescent="0.2">
      <c r="A26" t="str">
        <f>'Baseline QTR'!A26</f>
        <v>KS_PIWS</v>
      </c>
      <c r="B26" t="str">
        <f>'Baseline QTR'!B26</f>
        <v xml:space="preserve">  Wage and salary disbursements (mil. $)</v>
      </c>
      <c r="C26" s="5">
        <f ca="1">AVERAGE(OFFSET('Pessimistic QTR'!$C26,0,4*(COLUMNS('Pessimistic QTR'!$C26:C26)-1),1,4))</f>
        <v>30108.644</v>
      </c>
      <c r="D26" s="5">
        <f ca="1">AVERAGE(OFFSET('Pessimistic QTR'!$C26,0,4*(COLUMNS('Pessimistic QTR'!$C26:D26)-1),1,4))</f>
        <v>31973.364999999998</v>
      </c>
      <c r="E26" s="5">
        <f ca="1">AVERAGE(OFFSET('Pessimistic QTR'!$C26,0,4*(COLUMNS('Pessimistic QTR'!$C26:E26)-1),1,4))</f>
        <v>34891.162999999993</v>
      </c>
      <c r="F26" s="5">
        <f ca="1">AVERAGE(OFFSET('Pessimistic QTR'!$C26,0,4*(COLUMNS('Pessimistic QTR'!$C26:F26)-1),1,4))</f>
        <v>35259.692999999992</v>
      </c>
      <c r="G26" s="5">
        <f ca="1">AVERAGE(OFFSET('Pessimistic QTR'!$C26,0,4*(COLUMNS('Pessimistic QTR'!$C26:G26)-1),1,4))</f>
        <v>36538.616999999998</v>
      </c>
      <c r="H26" s="5">
        <f ca="1">AVERAGE(OFFSET('Pessimistic QTR'!$C26,0,4*(COLUMNS('Pessimistic QTR'!$C26:H26)-1),1,4))</f>
        <v>38810.773000000016</v>
      </c>
      <c r="I26" s="5">
        <f ca="1">AVERAGE(OFFSET('Pessimistic QTR'!$C26,0,4*(COLUMNS('Pessimistic QTR'!$C26:I26)-1),1,4))</f>
        <v>42815.45</v>
      </c>
      <c r="J26" s="5">
        <f ca="1">AVERAGE(OFFSET('Pessimistic QTR'!$C26,0,4*(COLUMNS('Pessimistic QTR'!$C26:J26)-1),1,4))</f>
        <v>48886.185000000005</v>
      </c>
      <c r="K26" s="5">
        <f ca="1">AVERAGE(OFFSET('Pessimistic QTR'!$C26,0,4*(COLUMNS('Pessimistic QTR'!$C26:K26)-1),1,4))</f>
        <v>56051.767000000014</v>
      </c>
      <c r="L26" s="5">
        <f ca="1">AVERAGE(OFFSET('Pessimistic QTR'!$C26,0,4*(COLUMNS('Pessimistic QTR'!$C26:L26)-1),1,4))</f>
        <v>63308.569000000018</v>
      </c>
      <c r="M26" s="5">
        <f ca="1">AVERAGE(OFFSET('Pessimistic QTR'!$C26,0,4*(COLUMNS('Pessimistic QTR'!$C26:M26)-1),1,4))</f>
        <v>66699.558000000019</v>
      </c>
      <c r="N26" s="5">
        <f ca="1">AVERAGE(OFFSET('Pessimistic QTR'!$C26,0,4*(COLUMNS('Pessimistic QTR'!$C26:N26)-1),1,4))</f>
        <v>65736.617000000027</v>
      </c>
      <c r="O26" s="5">
        <f ca="1">AVERAGE(OFFSET('Pessimistic QTR'!$C26,0,4*(COLUMNS('Pessimistic QTR'!$C26:O26)-1),1,4))</f>
        <v>64619.398000000023</v>
      </c>
      <c r="P26" s="5">
        <f ca="1">AVERAGE(OFFSET('Pessimistic QTR'!$C26,0,4*(COLUMNS('Pessimistic QTR'!$C26:P26)-1),1,4))</f>
        <v>65153.79800000001</v>
      </c>
      <c r="Q26" s="5">
        <f ca="1">AVERAGE(OFFSET('Pessimistic QTR'!$C26,0,4*(COLUMNS('Pessimistic QTR'!$C26:Q26)-1),1,4))</f>
        <v>67066.381000000008</v>
      </c>
      <c r="R26" s="5">
        <f ca="1">AVERAGE(OFFSET('Pessimistic QTR'!$C26,0,4*(COLUMNS('Pessimistic QTR'!$C26:R26)-1),1,4))</f>
        <v>70544.674000000014</v>
      </c>
      <c r="S26" s="5">
        <f ca="1">AVERAGE(OFFSET('Pessimistic QTR'!$C26,0,4*(COLUMNS('Pessimistic QTR'!$C26:S26)-1),1,4))</f>
        <v>77356.473000000013</v>
      </c>
      <c r="T26" s="5">
        <f ca="1">AVERAGE(OFFSET('Pessimistic QTR'!$C26,0,4*(COLUMNS('Pessimistic QTR'!$C26:T26)-1),1,4))</f>
        <v>84043.415000000052</v>
      </c>
      <c r="U26" s="5">
        <f ca="1">AVERAGE(OFFSET('Pessimistic QTR'!$C26,0,4*(COLUMNS('Pessimistic QTR'!$C26:U26)-1),1,4))</f>
        <v>86345.050000000076</v>
      </c>
      <c r="V26" s="5">
        <f ca="1">AVERAGE(OFFSET('Pessimistic QTR'!$C26,0,4*(COLUMNS('Pessimistic QTR'!$C26:V26)-1),1,4))</f>
        <v>83137.408000000069</v>
      </c>
      <c r="W26" s="5">
        <f ca="1">AVERAGE(OFFSET('Pessimistic QTR'!$C26,0,4*(COLUMNS('Pessimistic QTR'!$C26:W26)-1),1,4))</f>
        <v>84234.735000000088</v>
      </c>
      <c r="X26" s="5">
        <f ca="1">AVERAGE(OFFSET('Pessimistic QTR'!$C26,0,4*(COLUMNS('Pessimistic QTR'!$C26:X26)-1),1,4))</f>
        <v>89705.89200000008</v>
      </c>
      <c r="Y26" s="5">
        <f ca="1">AVERAGE(OFFSET('Pessimistic QTR'!$C26,0,4*(COLUMNS('Pessimistic QTR'!$C26:Y26)-1),1,4))</f>
        <v>96505.671000000104</v>
      </c>
      <c r="Z26" s="5">
        <f ca="1">AVERAGE(OFFSET('Pessimistic QTR'!$C26,0,4*(COLUMNS('Pessimistic QTR'!$C26:Z26)-1),1,4))</f>
        <v>101050.0060000001</v>
      </c>
      <c r="AA26" s="5">
        <f ca="1">AVERAGE(OFFSET('Pessimistic QTR'!$C26,0,4*(COLUMNS('Pessimistic QTR'!$C26:AA26)-1),1,4))</f>
        <v>109129.18900000013</v>
      </c>
      <c r="AB26" s="5">
        <f ca="1">AVERAGE(OFFSET('Pessimistic QTR'!$C26,0,4*(COLUMNS('Pessimistic QTR'!$C26:AB26)-1),1,4))</f>
        <v>115530.93200000009</v>
      </c>
      <c r="AC26" s="5">
        <f ca="1">AVERAGE(OFFSET('Pessimistic QTR'!$C26,0,4*(COLUMNS('Pessimistic QTR'!$C26:AC26)-1),1,4))</f>
        <v>123819.62100000012</v>
      </c>
      <c r="AD26" s="5">
        <f ca="1">AVERAGE(OFFSET('Pessimistic QTR'!$C26,0,4*(COLUMNS('Pessimistic QTR'!$C26:AD26)-1),1,4))</f>
        <v>134017.67600000009</v>
      </c>
      <c r="AE26" s="5">
        <f ca="1">AVERAGE(OFFSET('Pessimistic QTR'!$C26,0,4*(COLUMNS('Pessimistic QTR'!$C26:AE26)-1),1,4))</f>
        <v>147745.36100000006</v>
      </c>
      <c r="AF26" s="5">
        <f ca="1">AVERAGE(OFFSET('Pessimistic QTR'!$C26,0,4*(COLUMNS('Pessimistic QTR'!$C26:AF26)-1),1,4))</f>
        <v>159329.66300000006</v>
      </c>
      <c r="AG26" s="45">
        <f ca="1">AVERAGE(OFFSET('Pessimistic QTR'!$C26,0,4*(COLUMNS('Pessimistic QTR'!$C26:AG26)-1),1,4))</f>
        <v>167779.86300000007</v>
      </c>
      <c r="AH26" s="45">
        <f ca="1">AVERAGE(OFFSET('Pessimistic QTR'!$C26,0,4*(COLUMNS('Pessimistic QTR'!$C26:AH26)-1),1,4))</f>
        <v>186183.17700000014</v>
      </c>
      <c r="AI26" s="45">
        <f ca="1">AVERAGE(OFFSET('Pessimistic QTR'!$C26,0,4*(COLUMNS('Pessimistic QTR'!$C26:AI26)-1),1,4))</f>
        <v>196513.24400000006</v>
      </c>
      <c r="AJ26" s="45">
        <f ca="1">AVERAGE(OFFSET('Pessimistic QTR'!$C26,0,4*(COLUMNS('Pessimistic QTR'!$C26:AJ26)-1),1,4))</f>
        <v>215009.51300000009</v>
      </c>
      <c r="AK26" s="9">
        <f ca="1">AVERAGE(OFFSET('Pessimistic QTR'!$C26,0,4*(COLUMNS('Pessimistic QTR'!$C26:AK26)-1),1,4))</f>
        <v>232009.3005423079</v>
      </c>
      <c r="AL26" s="9">
        <f ca="1">AVERAGE(OFFSET('Pessimistic QTR'!$C26,0,4*(COLUMNS('Pessimistic QTR'!$C26:AL26)-1),1,4))</f>
        <v>239101.47739054693</v>
      </c>
      <c r="AM26" s="9">
        <f ca="1">AVERAGE(OFFSET('Pessimistic QTR'!$C26,0,4*(COLUMNS('Pessimistic QTR'!$C26:AM26)-1),1,4))</f>
        <v>244623.75</v>
      </c>
      <c r="AN26" s="9">
        <f ca="1">AVERAGE(OFFSET('Pessimistic QTR'!$C26,0,4*(COLUMNS('Pessimistic QTR'!$C26:AN26)-1),1,4))</f>
        <v>250754.27500000002</v>
      </c>
      <c r="AO26" s="9">
        <f ca="1">AVERAGE(OFFSET('Pessimistic QTR'!$C26,0,4*(COLUMNS('Pessimistic QTR'!$C26:AO26)-1),1,4))</f>
        <v>262715.42499999999</v>
      </c>
      <c r="AP26" s="9">
        <f ca="1">AVERAGE(OFFSET('Pessimistic QTR'!$C26,0,4*(COLUMNS('Pessimistic QTR'!$C26:AP26)-1),1,4))</f>
        <v>276491.10000000003</v>
      </c>
      <c r="AQ26" s="9">
        <f ca="1">AVERAGE(OFFSET('Pessimistic QTR'!$C26,0,4*(COLUMNS('Pessimistic QTR'!$C26:AQ26)-1),1,4))</f>
        <v>292247.52500000002</v>
      </c>
    </row>
    <row r="27" spans="1:43" x14ac:dyDescent="0.2">
      <c r="A27" t="str">
        <f>'Baseline QTR'!A27</f>
        <v>KS_PIPC</v>
      </c>
      <c r="B27" t="str">
        <f>'Baseline QTR'!B27</f>
        <v>Per capita personal income ($)</v>
      </c>
      <c r="C27" s="5">
        <f ca="1">AVERAGE(OFFSET('Pessimistic QTR'!$C27,0,4*(COLUMNS('Pessimistic QTR'!$C27:C27)-1),1,4))</f>
        <v>24043.460250421853</v>
      </c>
      <c r="D27" s="5">
        <f ca="1">AVERAGE(OFFSET('Pessimistic QTR'!$C27,0,4*(COLUMNS('Pessimistic QTR'!$C27:D27)-1),1,4))</f>
        <v>24928.742309519548</v>
      </c>
      <c r="E27" s="5">
        <f ca="1">AVERAGE(OFFSET('Pessimistic QTR'!$C27,0,4*(COLUMNS('Pessimistic QTR'!$C27:E27)-1),1,4))</f>
        <v>26447.611255082807</v>
      </c>
      <c r="F27" s="5">
        <f ca="1">AVERAGE(OFFSET('Pessimistic QTR'!$C27,0,4*(COLUMNS('Pessimistic QTR'!$C27:F27)-1),1,4))</f>
        <v>26983.99220443549</v>
      </c>
      <c r="G27" s="5">
        <f ca="1">AVERAGE(OFFSET('Pessimistic QTR'!$C27,0,4*(COLUMNS('Pessimistic QTR'!$C27:G27)-1),1,4))</f>
        <v>27961.927111218727</v>
      </c>
      <c r="H27" s="5">
        <f ca="1">AVERAGE(OFFSET('Pessimistic QTR'!$C27,0,4*(COLUMNS('Pessimistic QTR'!$C27:H27)-1),1,4))</f>
        <v>29303.145682235026</v>
      </c>
      <c r="I27" s="5">
        <f ca="1">AVERAGE(OFFSET('Pessimistic QTR'!$C27,0,4*(COLUMNS('Pessimistic QTR'!$C27:I27)-1),1,4))</f>
        <v>31348.126872759265</v>
      </c>
      <c r="J27" s="5">
        <f ca="1">AVERAGE(OFFSET('Pessimistic QTR'!$C27,0,4*(COLUMNS('Pessimistic QTR'!$C27:J27)-1),1,4))</f>
        <v>33507.490840780149</v>
      </c>
      <c r="K27" s="5">
        <f ca="1">AVERAGE(OFFSET('Pessimistic QTR'!$C27,0,4*(COLUMNS('Pessimistic QTR'!$C27:K27)-1),1,4))</f>
        <v>37066.181849636232</v>
      </c>
      <c r="L27" s="5">
        <f ca="1">AVERAGE(OFFSET('Pessimistic QTR'!$C27,0,4*(COLUMNS('Pessimistic QTR'!$C27:L27)-1),1,4))</f>
        <v>39659.506975980257</v>
      </c>
      <c r="M27" s="5">
        <f ca="1">AVERAGE(OFFSET('Pessimistic QTR'!$C27,0,4*(COLUMNS('Pessimistic QTR'!$C27:M27)-1),1,4))</f>
        <v>41552.953010835583</v>
      </c>
      <c r="N27" s="5">
        <f ca="1">AVERAGE(OFFSET('Pessimistic QTR'!$C27,0,4*(COLUMNS('Pessimistic QTR'!$C27:N27)-1),1,4))</f>
        <v>41719.442224035432</v>
      </c>
      <c r="O27" s="5">
        <f ca="1">AVERAGE(OFFSET('Pessimistic QTR'!$C27,0,4*(COLUMNS('Pessimistic QTR'!$C27:O27)-1),1,4))</f>
        <v>41547.297390535052</v>
      </c>
      <c r="P27" s="5">
        <f ca="1">AVERAGE(OFFSET('Pessimistic QTR'!$C27,0,4*(COLUMNS('Pessimistic QTR'!$C27:P27)-1),1,4))</f>
        <v>42298.499933557403</v>
      </c>
      <c r="Q27" s="5">
        <f ca="1">AVERAGE(OFFSET('Pessimistic QTR'!$C27,0,4*(COLUMNS('Pessimistic QTR'!$C27:Q27)-1),1,4))</f>
        <v>45606.781394965277</v>
      </c>
      <c r="R27" s="5">
        <f ca="1">AVERAGE(OFFSET('Pessimistic QTR'!$C27,0,4*(COLUMNS('Pessimistic QTR'!$C27:R27)-1),1,4))</f>
        <v>46104.08711308975</v>
      </c>
      <c r="S27" s="5">
        <f ca="1">AVERAGE(OFFSET('Pessimistic QTR'!$C27,0,4*(COLUMNS('Pessimistic QTR'!$C27:S27)-1),1,4))</f>
        <v>50051.92547057318</v>
      </c>
      <c r="T27" s="5">
        <f ca="1">AVERAGE(OFFSET('Pessimistic QTR'!$C27,0,4*(COLUMNS('Pessimistic QTR'!$C27:T27)-1),1,4))</f>
        <v>53703.052558527379</v>
      </c>
      <c r="U27" s="5">
        <f ca="1">AVERAGE(OFFSET('Pessimistic QTR'!$C27,0,4*(COLUMNS('Pessimistic QTR'!$C27:U27)-1),1,4))</f>
        <v>55087.516390842648</v>
      </c>
      <c r="V27" s="5">
        <f ca="1">AVERAGE(OFFSET('Pessimistic QTR'!$C27,0,4*(COLUMNS('Pessimistic QTR'!$C27:V27)-1),1,4))</f>
        <v>50885.120682745001</v>
      </c>
      <c r="W27" s="5">
        <f ca="1">AVERAGE(OFFSET('Pessimistic QTR'!$C27,0,4*(COLUMNS('Pessimistic QTR'!$C27:W27)-1),1,4))</f>
        <v>51528.329461055189</v>
      </c>
      <c r="X27" s="5">
        <f ca="1">AVERAGE(OFFSET('Pessimistic QTR'!$C27,0,4*(COLUMNS('Pessimistic QTR'!$C27:X27)-1),1,4))</f>
        <v>54957.382972437925</v>
      </c>
      <c r="Y27" s="5">
        <f ca="1">AVERAGE(OFFSET('Pessimistic QTR'!$C27,0,4*(COLUMNS('Pessimistic QTR'!$C27:Y27)-1),1,4))</f>
        <v>60387.852239686108</v>
      </c>
      <c r="Z27" s="5">
        <f ca="1">AVERAGE(OFFSET('Pessimistic QTR'!$C27,0,4*(COLUMNS('Pessimistic QTR'!$C27:Z27)-1),1,4))</f>
        <v>61080.997103668851</v>
      </c>
      <c r="AA27" s="5">
        <f ca="1">AVERAGE(OFFSET('Pessimistic QTR'!$C27,0,4*(COLUMNS('Pessimistic QTR'!$C27:AA27)-1),1,4))</f>
        <v>65569.682234164677</v>
      </c>
      <c r="AB27" s="5">
        <f ca="1">AVERAGE(OFFSET('Pessimistic QTR'!$C27,0,4*(COLUMNS('Pessimistic QTR'!$C27:AB27)-1),1,4))</f>
        <v>68337.109408417615</v>
      </c>
      <c r="AC27" s="5">
        <f ca="1">AVERAGE(OFFSET('Pessimistic QTR'!$C27,0,4*(COLUMNS('Pessimistic QTR'!$C27:AC27)-1),1,4))</f>
        <v>71276.701804414857</v>
      </c>
      <c r="AD27" s="5">
        <f ca="1">AVERAGE(OFFSET('Pessimistic QTR'!$C27,0,4*(COLUMNS('Pessimistic QTR'!$C27:AD27)-1),1,4))</f>
        <v>75494.397116733802</v>
      </c>
      <c r="AE27" s="5">
        <f ca="1">AVERAGE(OFFSET('Pessimistic QTR'!$C27,0,4*(COLUMNS('Pessimistic QTR'!$C27:AE27)-1),1,4))</f>
        <v>79849.35955386945</v>
      </c>
      <c r="AF27" s="5">
        <f ca="1">AVERAGE(OFFSET('Pessimistic QTR'!$C27,0,4*(COLUMNS('Pessimistic QTR'!$C27:AF27)-1),1,4))</f>
        <v>84353.754667463363</v>
      </c>
      <c r="AG27" s="45">
        <f ca="1">AVERAGE(OFFSET('Pessimistic QTR'!$C27,0,4*(COLUMNS('Pessimistic QTR'!$C27:AG27)-1),1,4))</f>
        <v>89119.656094466656</v>
      </c>
      <c r="AH27" s="45">
        <f ca="1">AVERAGE(OFFSET('Pessimistic QTR'!$C27,0,4*(COLUMNS('Pessimistic QTR'!$C27:AH27)-1),1,4))</f>
        <v>96823.070483289921</v>
      </c>
      <c r="AI27" s="45">
        <f ca="1">AVERAGE(OFFSET('Pessimistic QTR'!$C27,0,4*(COLUMNS('Pessimistic QTR'!$C27:AI27)-1),1,4))</f>
        <v>99187.408128235562</v>
      </c>
      <c r="AJ27" s="45">
        <f ca="1">AVERAGE(OFFSET('Pessimistic QTR'!$C27,0,4*(COLUMNS('Pessimistic QTR'!$C27:AJ27)-1),1,4))</f>
        <v>105919.92415245858</v>
      </c>
      <c r="AK27" s="9">
        <f ca="1">AVERAGE(OFFSET('Pessimistic QTR'!$C27,0,4*(COLUMNS('Pessimistic QTR'!$C27:AK27)-1),1,4))</f>
        <v>111303.98298612506</v>
      </c>
      <c r="AL27" s="9">
        <f ca="1">AVERAGE(OFFSET('Pessimistic QTR'!$C27,0,4*(COLUMNS('Pessimistic QTR'!$C27:AL27)-1),1,4))</f>
        <v>114796.32719607875</v>
      </c>
      <c r="AM27" s="9">
        <f ca="1">AVERAGE(OFFSET('Pessimistic QTR'!$C27,0,4*(COLUMNS('Pessimistic QTR'!$C27:AM27)-1),1,4))</f>
        <v>118267.79999999999</v>
      </c>
      <c r="AN27" s="9">
        <f ca="1">AVERAGE(OFFSET('Pessimistic QTR'!$C27,0,4*(COLUMNS('Pessimistic QTR'!$C27:AN27)-1),1,4))</f>
        <v>121534.02499999999</v>
      </c>
      <c r="AO27" s="9">
        <f ca="1">AVERAGE(OFFSET('Pessimistic QTR'!$C27,0,4*(COLUMNS('Pessimistic QTR'!$C27:AO27)-1),1,4))</f>
        <v>126295.175</v>
      </c>
      <c r="AP27" s="9">
        <f ca="1">AVERAGE(OFFSET('Pessimistic QTR'!$C27,0,4*(COLUMNS('Pessimistic QTR'!$C27:AP27)-1),1,4))</f>
        <v>132134.1</v>
      </c>
      <c r="AQ27" s="9">
        <f ca="1">AVERAGE(OFFSET('Pessimistic QTR'!$C27,0,4*(COLUMNS('Pessimistic QTR'!$C27:AQ27)-1),1,4))</f>
        <v>138446.95000000001</v>
      </c>
    </row>
    <row r="28" spans="1:43"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8"/>
      <c r="AM28" s="8"/>
      <c r="AN28" s="8"/>
      <c r="AO28" s="8"/>
      <c r="AP28" s="8"/>
      <c r="AQ28" s="8"/>
    </row>
    <row r="29" spans="1:43" x14ac:dyDescent="0.2">
      <c r="A29" t="str">
        <f>'Baseline QTR'!A29</f>
        <v>KSP_CPIU</v>
      </c>
      <c r="B29" t="str">
        <f>'Baseline QTR'!B29</f>
        <v>Seattle MSA CPI-U (1982-1984=100)</v>
      </c>
      <c r="C29" s="3">
        <v>126.8</v>
      </c>
      <c r="D29" s="3">
        <v>134.1</v>
      </c>
      <c r="E29" s="3">
        <v>139</v>
      </c>
      <c r="F29" s="3">
        <v>142.9</v>
      </c>
      <c r="G29" s="3">
        <v>147.80000000000001</v>
      </c>
      <c r="H29" s="3">
        <v>152.25</v>
      </c>
      <c r="I29" s="3">
        <v>157.5</v>
      </c>
      <c r="J29" s="3">
        <v>163</v>
      </c>
      <c r="K29" s="3">
        <v>167.75</v>
      </c>
      <c r="L29" s="3">
        <v>172.8</v>
      </c>
      <c r="M29" s="3">
        <v>179.2</v>
      </c>
      <c r="N29" s="3">
        <v>185.65</v>
      </c>
      <c r="O29" s="3">
        <v>189.3</v>
      </c>
      <c r="P29" s="3">
        <v>192.35</v>
      </c>
      <c r="Q29" s="3">
        <v>194.7</v>
      </c>
      <c r="R29" s="3">
        <v>200.25</v>
      </c>
      <c r="S29" s="3">
        <v>207.65</v>
      </c>
      <c r="T29" s="3">
        <v>215.65600000000001</v>
      </c>
      <c r="U29" s="3">
        <v>224.71899999999999</v>
      </c>
      <c r="V29" s="3">
        <v>226.0275</v>
      </c>
      <c r="W29" s="3">
        <v>226.6925</v>
      </c>
      <c r="X29" s="3">
        <v>232.76499999999999</v>
      </c>
      <c r="Y29" s="3">
        <v>238.66249999999999</v>
      </c>
      <c r="Z29" s="3">
        <v>241.5635</v>
      </c>
      <c r="AA29" s="3">
        <v>246.01849999999999</v>
      </c>
      <c r="AB29" s="3">
        <v>249.36449999999999</v>
      </c>
      <c r="AC29" s="3">
        <v>254.88650000000001</v>
      </c>
      <c r="AD29" s="3">
        <v>262.66800000000001</v>
      </c>
      <c r="AE29" s="3">
        <v>271.08949999999999</v>
      </c>
      <c r="AF29" s="3">
        <v>277.98400000000004</v>
      </c>
      <c r="AG29" s="3">
        <v>282.69299999999998</v>
      </c>
      <c r="AH29" s="3">
        <v>295.56049999999999</v>
      </c>
      <c r="AI29" s="3">
        <v>322.16700000000003</v>
      </c>
      <c r="AJ29" s="3">
        <v>340.84500000000003</v>
      </c>
      <c r="AK29" s="3">
        <v>353.48849999999999</v>
      </c>
      <c r="AL29" s="8">
        <f>('Pessimistic QTR'!EM29+2*'Pessimistic QTR'!EN29+'Pessimistic QTR'!EO29+2*'Pessimistic QTR'!EP29)/6</f>
        <v>363.90725000000003</v>
      </c>
      <c r="AM29" s="8">
        <f>('Pessimistic QTR'!EQ29+2*'Pessimistic QTR'!ER29+'Pessimistic QTR'!ES29+2*'Pessimistic QTR'!ET29)/6</f>
        <v>377.27209999999997</v>
      </c>
      <c r="AN29" s="8">
        <f>('Pessimistic QTR'!EU29+2*'Pessimistic QTR'!EV29+'Pessimistic QTR'!EW29+2*'Pessimistic QTR'!EX29)/6</f>
        <v>386.63184999999999</v>
      </c>
      <c r="AO29" s="8">
        <f>('Pessimistic QTR'!EY29+2*'Pessimistic QTR'!EZ29+'Pessimistic QTR'!FA29+2*'Pessimistic QTR'!FB29)/6</f>
        <v>394.82153333333332</v>
      </c>
      <c r="AP29" s="8">
        <f>('Pessimistic QTR'!FC29+2*'Pessimistic QTR'!FD29+'Pessimistic QTR'!FE29+2*'Pessimistic QTR'!FF29)/6</f>
        <v>402.90146666666669</v>
      </c>
      <c r="AQ29" s="8">
        <f>('Pessimistic QTR'!FG29+2*'Pessimistic QTR'!FH29+'Pessimistic QTR'!FI29+2*'Pessimistic QTR'!FJ29)/6</f>
        <v>410.93596666666667</v>
      </c>
    </row>
    <row r="30" spans="1:43" x14ac:dyDescent="0.2">
      <c r="A30" t="str">
        <f>'Baseline QTR'!A30</f>
        <v>KSP_CPIW</v>
      </c>
      <c r="B30" t="str">
        <f>'Baseline QTR'!B30</f>
        <v>Seattle MSA CPI-W (1982-1984=100)</v>
      </c>
      <c r="C30" s="3">
        <v>124.45</v>
      </c>
      <c r="D30" s="3">
        <v>131.30000000000001</v>
      </c>
      <c r="E30" s="3">
        <v>136</v>
      </c>
      <c r="F30" s="3">
        <v>140</v>
      </c>
      <c r="G30" s="3">
        <v>145.1</v>
      </c>
      <c r="H30" s="3">
        <v>149.35000000000002</v>
      </c>
      <c r="I30" s="3">
        <v>154.25</v>
      </c>
      <c r="J30" s="3">
        <v>159.05000000000001</v>
      </c>
      <c r="K30" s="3">
        <v>163.25</v>
      </c>
      <c r="L30" s="3">
        <v>168.25</v>
      </c>
      <c r="M30" s="3">
        <v>174.60000000000002</v>
      </c>
      <c r="N30" s="3">
        <v>180.75</v>
      </c>
      <c r="O30" s="3">
        <v>184</v>
      </c>
      <c r="P30" s="3">
        <v>186.65</v>
      </c>
      <c r="Q30" s="3">
        <v>189.6</v>
      </c>
      <c r="R30" s="3">
        <v>195.3</v>
      </c>
      <c r="S30" s="3">
        <v>202.6</v>
      </c>
      <c r="T30" s="3">
        <v>210.26650000000001</v>
      </c>
      <c r="U30" s="3">
        <v>219.6925</v>
      </c>
      <c r="V30" s="3">
        <v>220.65799999999999</v>
      </c>
      <c r="W30" s="3">
        <v>222.3835</v>
      </c>
      <c r="X30" s="3">
        <v>229.435</v>
      </c>
      <c r="Y30" s="3">
        <v>235.26150000000001</v>
      </c>
      <c r="Z30" s="3">
        <v>238.12899999999999</v>
      </c>
      <c r="AA30" s="3">
        <v>242.732</v>
      </c>
      <c r="AB30" s="3">
        <v>244.9325</v>
      </c>
      <c r="AC30" s="3">
        <v>250.523</v>
      </c>
      <c r="AD30" s="3">
        <v>258.84749999999997</v>
      </c>
      <c r="AE30" s="3">
        <v>267.5505</v>
      </c>
      <c r="AF30" s="3">
        <v>273.27250000000004</v>
      </c>
      <c r="AG30" s="3">
        <v>278.47649999999999</v>
      </c>
      <c r="AH30" s="3">
        <v>291.70400000000001</v>
      </c>
      <c r="AI30" s="3">
        <v>317.40249999999997</v>
      </c>
      <c r="AJ30" s="3">
        <v>334.911</v>
      </c>
      <c r="AK30" s="3">
        <v>347.01800000000003</v>
      </c>
      <c r="AL30" s="8">
        <f>('Pessimistic QTR'!EM30+2*'Pessimistic QTR'!EN30+'Pessimistic QTR'!EO30+2*'Pessimistic QTR'!EP30)/6</f>
        <v>357.06101666666672</v>
      </c>
      <c r="AM30" s="8">
        <f>('Pessimistic QTR'!EQ30+2*'Pessimistic QTR'!ER30+'Pessimistic QTR'!ES30+2*'Pessimistic QTR'!ET30)/6</f>
        <v>369.83575000000002</v>
      </c>
      <c r="AN30" s="8">
        <f>('Pessimistic QTR'!EU30+2*'Pessimistic QTR'!EV30+'Pessimistic QTR'!EW30+2*'Pessimistic QTR'!EX30)/6</f>
        <v>379.19883333333337</v>
      </c>
      <c r="AO30" s="8">
        <f>('Pessimistic QTR'!EY30+2*'Pessimistic QTR'!EZ30+'Pessimistic QTR'!FA30+2*'Pessimistic QTR'!FB30)/6</f>
        <v>387.51994999999994</v>
      </c>
      <c r="AP30" s="8">
        <f>('Pessimistic QTR'!FC30+2*'Pessimistic QTR'!FD30+'Pessimistic QTR'!FE30+2*'Pessimistic QTR'!FF30)/6</f>
        <v>395.73291666666665</v>
      </c>
      <c r="AQ30" s="8">
        <f>('Pessimistic QTR'!FG30+2*'Pessimistic QTR'!FH30+'Pessimistic QTR'!FI30+2*'Pessimistic QTR'!FJ30)/6</f>
        <v>403.93765000000002</v>
      </c>
    </row>
    <row r="31" spans="1:43" x14ac:dyDescent="0.2">
      <c r="A31" t="str">
        <f>'Baseline QTR'!A31</f>
        <v>KSP_PHCL</v>
      </c>
      <c r="B31" t="str">
        <f>'Baseline QTR'!B31</f>
        <v>Seattle MSA S&amp;P CoreLogic Case-Shilller Home Price Index</v>
      </c>
      <c r="C31" s="3">
        <f ca="1">AVERAGE(OFFSET('Pessimistic QTR'!$C31,0,4*(COLUMNS('Pessimistic QTR'!$C31:C31)-1),1,4))</f>
        <v>65.511397543997504</v>
      </c>
      <c r="D31" s="3">
        <f ca="1">AVERAGE(OFFSET('Pessimistic QTR'!$C31,0,4*(COLUMNS('Pessimistic QTR'!$C31:D31)-1),1,4))</f>
        <v>65.974564618195501</v>
      </c>
      <c r="E31" s="3">
        <f ca="1">AVERAGE(OFFSET('Pessimistic QTR'!$C31,0,4*(COLUMNS('Pessimistic QTR'!$C31:E31)-1),1,4))</f>
        <v>67.139369051636749</v>
      </c>
      <c r="F31" s="3">
        <f ca="1">AVERAGE(OFFSET('Pessimistic QTR'!$C31,0,4*(COLUMNS('Pessimistic QTR'!$C31:F31)-1),1,4))</f>
        <v>68.530382777058662</v>
      </c>
      <c r="G31" s="3">
        <f ca="1">AVERAGE(OFFSET('Pessimistic QTR'!$C31,0,4*(COLUMNS('Pessimistic QTR'!$C31:G31)-1),1,4))</f>
        <v>71.232200216684248</v>
      </c>
      <c r="H31" s="3">
        <f ca="1">AVERAGE(OFFSET('Pessimistic QTR'!$C31,0,4*(COLUMNS('Pessimistic QTR'!$C31:H31)-1),1,4))</f>
        <v>72.245546334667011</v>
      </c>
      <c r="I31" s="3">
        <f ca="1">AVERAGE(OFFSET('Pessimistic QTR'!$C31,0,4*(COLUMNS('Pessimistic QTR'!$C31:I31)-1),1,4))</f>
        <v>74.108392708438259</v>
      </c>
      <c r="J31" s="3">
        <f ca="1">AVERAGE(OFFSET('Pessimistic QTR'!$C31,0,4*(COLUMNS('Pessimistic QTR'!$C31:J31)-1),1,4))</f>
        <v>79.765094376062081</v>
      </c>
      <c r="K31" s="3">
        <f ca="1">AVERAGE(OFFSET('Pessimistic QTR'!$C31,0,4*(COLUMNS('Pessimistic QTR'!$C31:K31)-1),1,4))</f>
        <v>88.658224146596666</v>
      </c>
      <c r="L31" s="3">
        <f ca="1">AVERAGE(OFFSET('Pessimistic QTR'!$C31,0,4*(COLUMNS('Pessimistic QTR'!$C31:L31)-1),1,4))</f>
        <v>96.529889576212668</v>
      </c>
      <c r="M31" s="3">
        <f ca="1">AVERAGE(OFFSET('Pessimistic QTR'!$C31,0,4*(COLUMNS('Pessimistic QTR'!$C31:M31)-1),1,4))</f>
        <v>104.42489300123</v>
      </c>
      <c r="N31" s="3">
        <f ca="1">AVERAGE(OFFSET('Pessimistic QTR'!$C31,0,4*(COLUMNS('Pessimistic QTR'!$C31:N31)-1),1,4))</f>
        <v>109.94090560665725</v>
      </c>
      <c r="O31" s="3">
        <f ca="1">AVERAGE(OFFSET('Pessimistic QTR'!$C31,0,4*(COLUMNS('Pessimistic QTR'!$C31:O31)-1),1,4))</f>
        <v>114.4340911493765</v>
      </c>
      <c r="P31" s="3">
        <f ca="1">AVERAGE(OFFSET('Pessimistic QTR'!$C31,0,4*(COLUMNS('Pessimistic QTR'!$C31:P31)-1),1,4))</f>
        <v>120.24233303186458</v>
      </c>
      <c r="Q31" s="3">
        <f ca="1">AVERAGE(OFFSET('Pessimistic QTR'!$C31,0,4*(COLUMNS('Pessimistic QTR'!$C31:Q31)-1),1,4))</f>
        <v>131.70929588530902</v>
      </c>
      <c r="R31" s="3">
        <f ca="1">AVERAGE(OFFSET('Pessimistic QTR'!$C31,0,4*(COLUMNS('Pessimistic QTR'!$C31:R31)-1),1,4))</f>
        <v>152.41068496539441</v>
      </c>
      <c r="S31" s="3">
        <f ca="1">AVERAGE(OFFSET('Pessimistic QTR'!$C31,0,4*(COLUMNS('Pessimistic QTR'!$C31:S31)-1),1,4))</f>
        <v>176.86062243106275</v>
      </c>
      <c r="T31" s="3">
        <f ca="1">AVERAGE(OFFSET('Pessimistic QTR'!$C31,0,4*(COLUMNS('Pessimistic QTR'!$C31:T31)-1),1,4))</f>
        <v>188.65030106963189</v>
      </c>
      <c r="U31" s="3">
        <f ca="1">AVERAGE(OFFSET('Pessimistic QTR'!$C31,0,4*(COLUMNS('Pessimistic QTR'!$C31:U31)-1),1,4))</f>
        <v>174.81058531836666</v>
      </c>
      <c r="V31" s="3">
        <f ca="1">AVERAGE(OFFSET('Pessimistic QTR'!$C31,0,4*(COLUMNS('Pessimistic QTR'!$C31:V31)-1),1,4))</f>
        <v>149.74467742813817</v>
      </c>
      <c r="W31" s="3">
        <f ca="1">AVERAGE(OFFSET('Pessimistic QTR'!$C31,0,4*(COLUMNS('Pessimistic QTR'!$C31:W31)-1),1,4))</f>
        <v>144.40622213150991</v>
      </c>
      <c r="X31" s="3">
        <f ca="1">AVERAGE(OFFSET('Pessimistic QTR'!$C31,0,4*(COLUMNS('Pessimistic QTR'!$C31:X31)-1),1,4))</f>
        <v>134.91255182500666</v>
      </c>
      <c r="Y31" s="3">
        <f ca="1">AVERAGE(OFFSET('Pessimistic QTR'!$C31,0,4*(COLUMNS('Pessimistic QTR'!$C31:Y31)-1),1,4))</f>
        <v>137.76971126834349</v>
      </c>
      <c r="Z31" s="3">
        <f ca="1">AVERAGE(OFFSET('Pessimistic QTR'!$C31,0,4*(COLUMNS('Pessimistic QTR'!$C31:Z31)-1),1,4))</f>
        <v>153.9620467104105</v>
      </c>
      <c r="AA31" s="3">
        <f ca="1">AVERAGE(OFFSET('Pessimistic QTR'!$C31,0,4*(COLUMNS('Pessimistic QTR'!$C31:AA31)-1),1,4))</f>
        <v>167.12431426986959</v>
      </c>
      <c r="AB31" s="3">
        <f ca="1">AVERAGE(OFFSET('Pessimistic QTR'!$C31,0,4*(COLUMNS('Pessimistic QTR'!$C31:AB31)-1),1,4))</f>
        <v>180.33857978261224</v>
      </c>
      <c r="AC31" s="3">
        <f ca="1">AVERAGE(OFFSET('Pessimistic QTR'!$C31,0,4*(COLUMNS('Pessimistic QTR'!$C31:AC31)-1),1,4))</f>
        <v>199.81401983292955</v>
      </c>
      <c r="AD31" s="3">
        <f ca="1">AVERAGE(OFFSET('Pessimistic QTR'!$C31,0,4*(COLUMNS('Pessimistic QTR'!$C31:AD31)-1),1,4))</f>
        <v>225.30587214315358</v>
      </c>
      <c r="AE31" s="3">
        <f ca="1">AVERAGE(OFFSET('Pessimistic QTR'!$C31,0,4*(COLUMNS('Pessimistic QTR'!$C31:AE31)-1),1,4))</f>
        <v>248.74491332388794</v>
      </c>
      <c r="AF31" s="3">
        <f ca="1">AVERAGE(OFFSET('Pessimistic QTR'!$C31,0,4*(COLUMNS('Pessimistic QTR'!$C31:AF31)-1),1,4))</f>
        <v>252.3660991880935</v>
      </c>
      <c r="AG31" s="3">
        <f ca="1">AVERAGE(OFFSET('Pessimistic QTR'!$C31,0,4*(COLUMNS('Pessimistic QTR'!$C31:AG31)-1),1,4))</f>
        <v>274.14686336952008</v>
      </c>
      <c r="AH31" s="3">
        <f ca="1">AVERAGE(OFFSET('Pessimistic QTR'!$C31,0,4*(COLUMNS('Pessimistic QTR'!$C31:AH31)-1),1,4))</f>
        <v>333.9267817566851</v>
      </c>
      <c r="AI31" s="3">
        <f ca="1">AVERAGE(OFFSET('Pessimistic QTR'!$C31,0,4*(COLUMNS('Pessimistic QTR'!$C31:AI31)-1),1,4))</f>
        <v>382.60067991282455</v>
      </c>
      <c r="AJ31" s="3">
        <f ca="1">AVERAGE(OFFSET('Pessimistic QTR'!$C31,0,4*(COLUMNS('Pessimistic QTR'!$C31:AJ31)-1),1,4))</f>
        <v>365.50580022022109</v>
      </c>
      <c r="AK31" s="3">
        <f ca="1">AVERAGE(OFFSET('Pessimistic QTR'!$C31,0,4*(COLUMNS('Pessimistic QTR'!$C31:AK31)-1),1,4))</f>
        <v>387.68211982057676</v>
      </c>
      <c r="AL31" s="8">
        <f ca="1">AVERAGE(OFFSET('Pessimistic QTR'!$C31,0,4*(COLUMNS('Pessimistic QTR'!$C31:AL31)-1),1,4))</f>
        <v>397.59281456185943</v>
      </c>
      <c r="AM31" s="8">
        <f ca="1">AVERAGE(OFFSET('Pessimistic QTR'!$C31,0,4*(COLUMNS('Pessimistic QTR'!$C31:AM31)-1),1,4))</f>
        <v>403.54172499999999</v>
      </c>
      <c r="AN31" s="8">
        <f ca="1">AVERAGE(OFFSET('Pessimistic QTR'!$C31,0,4*(COLUMNS('Pessimistic QTR'!$C31:AN31)-1),1,4))</f>
        <v>413.78897499999999</v>
      </c>
      <c r="AO31" s="8">
        <f ca="1">AVERAGE(OFFSET('Pessimistic QTR'!$C31,0,4*(COLUMNS('Pessimistic QTR'!$C31:AO31)-1),1,4))</f>
        <v>433.099175</v>
      </c>
      <c r="AP31" s="8">
        <f ca="1">AVERAGE(OFFSET('Pessimistic QTR'!$C31,0,4*(COLUMNS('Pessimistic QTR'!$C31:AP31)-1),1,4))</f>
        <v>455.37447499999996</v>
      </c>
      <c r="AQ31" s="8">
        <f ca="1">AVERAGE(OFFSET('Pessimistic QTR'!$C31,0,4*(COLUMNS('Pessimistic QTR'!$C31:AQ31)-1),1,4))</f>
        <v>479.80475000000001</v>
      </c>
    </row>
    <row r="32" spans="1:43" x14ac:dyDescent="0.2">
      <c r="A32" t="str">
        <f>'Baseline QTR'!A32</f>
        <v>KS_BP</v>
      </c>
      <c r="B32" t="str">
        <f>'Baseline QTR'!B32</f>
        <v>Housing permits (thous.)</v>
      </c>
      <c r="C32" s="3">
        <f ca="1">AVERAGE(OFFSET('Pessimistic QTR'!$C32,0,4*(COLUMNS('Pessimistic QTR'!$C32:C32)-1),1,4))</f>
        <v>23186.00048828125</v>
      </c>
      <c r="D32" s="3">
        <f ca="1">AVERAGE(OFFSET('Pessimistic QTR'!$C32,0,4*(COLUMNS('Pessimistic QTR'!$C32:D32)-1),1,4))</f>
        <v>10395</v>
      </c>
      <c r="E32" s="3">
        <f ca="1">AVERAGE(OFFSET('Pessimistic QTR'!$C32,0,4*(COLUMNS('Pessimistic QTR'!$C32:E32)-1),1,4))</f>
        <v>13371.998291015625</v>
      </c>
      <c r="F32" s="3">
        <f ca="1">AVERAGE(OFFSET('Pessimistic QTR'!$C32,0,4*(COLUMNS('Pessimistic QTR'!$C32:F32)-1),1,4))</f>
        <v>13166</v>
      </c>
      <c r="G32" s="3">
        <f ca="1">AVERAGE(OFFSET('Pessimistic QTR'!$C32,0,4*(COLUMNS('Pessimistic QTR'!$C32:G32)-1),1,4))</f>
        <v>14959</v>
      </c>
      <c r="H32" s="3">
        <f ca="1">AVERAGE(OFFSET('Pessimistic QTR'!$C32,0,4*(COLUMNS('Pessimistic QTR'!$C32:H32)-1),1,4))</f>
        <v>13964</v>
      </c>
      <c r="I32" s="3">
        <f ca="1">AVERAGE(OFFSET('Pessimistic QTR'!$C32,0,4*(COLUMNS('Pessimistic QTR'!$C32:I32)-1),1,4))</f>
        <v>16031</v>
      </c>
      <c r="J32" s="3">
        <f ca="1">AVERAGE(OFFSET('Pessimistic QTR'!$C32,0,4*(COLUMNS('Pessimistic QTR'!$C32:J32)-1),1,4))</f>
        <v>17877</v>
      </c>
      <c r="K32" s="3">
        <f ca="1">AVERAGE(OFFSET('Pessimistic QTR'!$C32,0,4*(COLUMNS('Pessimistic QTR'!$C32:K32)-1),1,4))</f>
        <v>21045</v>
      </c>
      <c r="L32" s="3">
        <f ca="1">AVERAGE(OFFSET('Pessimistic QTR'!$C32,0,4*(COLUMNS('Pessimistic QTR'!$C32:L32)-1),1,4))</f>
        <v>19646</v>
      </c>
      <c r="M32" s="3">
        <f ca="1">AVERAGE(OFFSET('Pessimistic QTR'!$C32,0,4*(COLUMNS('Pessimistic QTR'!$C32:M32)-1),1,4))</f>
        <v>18721</v>
      </c>
      <c r="N32" s="3">
        <f ca="1">AVERAGE(OFFSET('Pessimistic QTR'!$C32,0,4*(COLUMNS('Pessimistic QTR'!$C32:N32)-1),1,4))</f>
        <v>15548</v>
      </c>
      <c r="O32" s="3">
        <f ca="1">AVERAGE(OFFSET('Pessimistic QTR'!$C32,0,4*(COLUMNS('Pessimistic QTR'!$C32:O32)-1),1,4))</f>
        <v>14818</v>
      </c>
      <c r="P32" s="3">
        <f ca="1">AVERAGE(OFFSET('Pessimistic QTR'!$C32,0,4*(COLUMNS('Pessimistic QTR'!$C32:P32)-1),1,4))</f>
        <v>15596</v>
      </c>
      <c r="Q32" s="3">
        <f ca="1">AVERAGE(OFFSET('Pessimistic QTR'!$C32,0,4*(COLUMNS('Pessimistic QTR'!$C32:Q32)-1),1,4))</f>
        <v>17564</v>
      </c>
      <c r="R32" s="3">
        <f ca="1">AVERAGE(OFFSET('Pessimistic QTR'!$C32,0,4*(COLUMNS('Pessimistic QTR'!$C32:R32)-1),1,4))</f>
        <v>18779</v>
      </c>
      <c r="S32" s="3">
        <f ca="1">AVERAGE(OFFSET('Pessimistic QTR'!$C32,0,4*(COLUMNS('Pessimistic QTR'!$C32:S32)-1),1,4))</f>
        <v>19705</v>
      </c>
      <c r="T32" s="3">
        <f ca="1">AVERAGE(OFFSET('Pessimistic QTR'!$C32,0,4*(COLUMNS('Pessimistic QTR'!$C32:T32)-1),1,4))</f>
        <v>21137</v>
      </c>
      <c r="U32" s="3">
        <f ca="1">AVERAGE(OFFSET('Pessimistic QTR'!$C32,0,4*(COLUMNS('Pessimistic QTR'!$C32:U32)-1),1,4))</f>
        <v>12817</v>
      </c>
      <c r="V32" s="3">
        <f ca="1">AVERAGE(OFFSET('Pessimistic QTR'!$C32,0,4*(COLUMNS('Pessimistic QTR'!$C32:V32)-1),1,4))</f>
        <v>5382</v>
      </c>
      <c r="W32" s="3">
        <f ca="1">AVERAGE(OFFSET('Pessimistic QTR'!$C32,0,4*(COLUMNS('Pessimistic QTR'!$C32:W32)-1),1,4))</f>
        <v>8016</v>
      </c>
      <c r="X32" s="3">
        <f ca="1">AVERAGE(OFFSET('Pessimistic QTR'!$C32,0,4*(COLUMNS('Pessimistic QTR'!$C32:X32)-1),1,4))</f>
        <v>8694</v>
      </c>
      <c r="Y32" s="3">
        <f ca="1">AVERAGE(OFFSET('Pessimistic QTR'!$C32,0,4*(COLUMNS('Pessimistic QTR'!$C32:Y32)-1),1,4))</f>
        <v>14451</v>
      </c>
      <c r="Z32" s="3">
        <f ca="1">AVERAGE(OFFSET('Pessimistic QTR'!$C32,0,4*(COLUMNS('Pessimistic QTR'!$C32:Z32)-1),1,4))</f>
        <v>15450</v>
      </c>
      <c r="AA32" s="3">
        <f ca="1">AVERAGE(OFFSET('Pessimistic QTR'!$C32,0,4*(COLUMNS('Pessimistic QTR'!$C32:AA32)-1),1,4))</f>
        <v>17832</v>
      </c>
      <c r="AB32" s="3">
        <f ca="1">AVERAGE(OFFSET('Pessimistic QTR'!$C32,0,4*(COLUMNS('Pessimistic QTR'!$C32:AB32)-1),1,4))</f>
        <v>22128</v>
      </c>
      <c r="AC32" s="3">
        <f ca="1">AVERAGE(OFFSET('Pessimistic QTR'!$C32,0,4*(COLUMNS('Pessimistic QTR'!$C32:AC32)-1),1,4))</f>
        <v>21396</v>
      </c>
      <c r="AD32" s="3">
        <f ca="1">AVERAGE(OFFSET('Pessimistic QTR'!$C32,0,4*(COLUMNS('Pessimistic QTR'!$C32:AD32)-1),1,4))</f>
        <v>21774</v>
      </c>
      <c r="AE32" s="3">
        <f ca="1">AVERAGE(OFFSET('Pessimistic QTR'!$C32,0,4*(COLUMNS('Pessimistic QTR'!$C32:AE32)-1),1,4))</f>
        <v>19186</v>
      </c>
      <c r="AF32" s="3">
        <f ca="1">AVERAGE(OFFSET('Pessimistic QTR'!$C32,0,4*(COLUMNS('Pessimistic QTR'!$C32:AF32)-1),1,4))</f>
        <v>22482</v>
      </c>
      <c r="AG32" s="3">
        <f ca="1">AVERAGE(OFFSET('Pessimistic QTR'!$C32,0,4*(COLUMNS('Pessimistic QTR'!$C32:AG32)-1),1,4))</f>
        <v>18913</v>
      </c>
      <c r="AH32" s="3">
        <f ca="1">AVERAGE(OFFSET('Pessimistic QTR'!$C32,0,4*(COLUMNS('Pessimistic QTR'!$C32:AH32)-1),1,4))</f>
        <v>24130</v>
      </c>
      <c r="AI32" s="3">
        <f ca="1">AVERAGE(OFFSET('Pessimistic QTR'!$C32,0,4*(COLUMNS('Pessimistic QTR'!$C32:AI32)-1),1,4))</f>
        <v>21160</v>
      </c>
      <c r="AJ32" s="3">
        <f ca="1">AVERAGE(OFFSET('Pessimistic QTR'!$C32,0,4*(COLUMNS('Pessimistic QTR'!$C32:AJ32)-1),1,4))</f>
        <v>14481</v>
      </c>
      <c r="AK32" s="3">
        <f ca="1">AVERAGE(OFFSET('Pessimistic QTR'!$C32,0,4*(COLUMNS('Pessimistic QTR'!$C32:AK32)-1),1,4))</f>
        <v>14474</v>
      </c>
      <c r="AL32" s="8">
        <f ca="1">AVERAGE(OFFSET('Pessimistic QTR'!$C32,0,4*(COLUMNS('Pessimistic QTR'!$C32:AL32)-1),1,4))</f>
        <v>11618.880000000001</v>
      </c>
      <c r="AM32" s="8">
        <f ca="1">AVERAGE(OFFSET('Pessimistic QTR'!$C32,0,4*(COLUMNS('Pessimistic QTR'!$C32:AM32)-1),1,4))</f>
        <v>9210.8040000000001</v>
      </c>
      <c r="AN32" s="8">
        <f ca="1">AVERAGE(OFFSET('Pessimistic QTR'!$C32,0,4*(COLUMNS('Pessimistic QTR'!$C32:AN32)-1),1,4))</f>
        <v>10115.8925</v>
      </c>
      <c r="AO32" s="8">
        <f ca="1">AVERAGE(OFFSET('Pessimistic QTR'!$C32,0,4*(COLUMNS('Pessimistic QTR'!$C32:AO32)-1),1,4))</f>
        <v>13029.6975</v>
      </c>
      <c r="AP32" s="8">
        <f ca="1">AVERAGE(OFFSET('Pessimistic QTR'!$C32,0,4*(COLUMNS('Pessimistic QTR'!$C32:AP32)-1),1,4))</f>
        <v>15149.465</v>
      </c>
      <c r="AQ32" s="8">
        <f ca="1">AVERAGE(OFFSET('Pessimistic QTR'!$C32,0,4*(COLUMNS('Pessimistic QTR'!$C32:AQ32)-1),1,4))</f>
        <v>16099.482500000002</v>
      </c>
    </row>
    <row r="33" spans="1:43" x14ac:dyDescent="0.2">
      <c r="A33" t="str">
        <f>'Baseline QTR'!A33</f>
        <v>KS_POP</v>
      </c>
      <c r="B33" t="str">
        <f>'Baseline QTR'!B33</f>
        <v>Population (thous.)</v>
      </c>
      <c r="C33" s="47">
        <f ca="1">AVERAGE(OFFSET('Pessimistic QTR'!$C33,0,4*(COLUMNS('Pessimistic QTR'!$C33:C33)-1),1,4))</f>
        <v>1999.2114712037874</v>
      </c>
      <c r="D33" s="47">
        <f ca="1">AVERAGE(OFFSET('Pessimistic QTR'!$C33,0,4*(COLUMNS('Pessimistic QTR'!$C33:D33)-1),1,4))</f>
        <v>2050.810950062104</v>
      </c>
      <c r="E33" s="47">
        <f ca="1">AVERAGE(OFFSET('Pessimistic QTR'!$C33,0,4*(COLUMNS('Pessimistic QTR'!$C33:E33)-1),1,4))</f>
        <v>2078.2645410477953</v>
      </c>
      <c r="F33" s="47">
        <f ca="1">AVERAGE(OFFSET('Pessimistic QTR'!$C33,0,4*(COLUMNS('Pessimistic QTR'!$C33:F33)-1),1,4))</f>
        <v>2110.0368544967146</v>
      </c>
      <c r="G33" s="47">
        <f ca="1">AVERAGE(OFFSET('Pessimistic QTR'!$C33,0,4*(COLUMNS('Pessimistic QTR'!$C33:G33)-1),1,4))</f>
        <v>2140.0514003403464</v>
      </c>
      <c r="H33" s="47">
        <f ca="1">AVERAGE(OFFSET('Pessimistic QTR'!$C33,0,4*(COLUMNS('Pessimistic QTR'!$C33:H33)-1),1,4))</f>
        <v>2166.6694816418994</v>
      </c>
      <c r="I33" s="47">
        <f ca="1">AVERAGE(OFFSET('Pessimistic QTR'!$C33,0,4*(COLUMNS('Pessimistic QTR'!$C33:I33)-1),1,4))</f>
        <v>2193.6384230920557</v>
      </c>
      <c r="J33" s="47">
        <f ca="1">AVERAGE(OFFSET('Pessimistic QTR'!$C33,0,4*(COLUMNS('Pessimistic QTR'!$C33:J33)-1),1,4))</f>
        <v>2229.3992791148762</v>
      </c>
      <c r="K33" s="47">
        <f ca="1">AVERAGE(OFFSET('Pessimistic QTR'!$C33,0,4*(COLUMNS('Pessimistic QTR'!$C33:K33)-1),1,4))</f>
        <v>2273.8134916984372</v>
      </c>
      <c r="L33" s="47">
        <f ca="1">AVERAGE(OFFSET('Pessimistic QTR'!$C33,0,4*(COLUMNS('Pessimistic QTR'!$C33:L33)-1),1,4))</f>
        <v>2317.7644259663739</v>
      </c>
      <c r="M33" s="47">
        <f ca="1">AVERAGE(OFFSET('Pessimistic QTR'!$C33,0,4*(COLUMNS('Pessimistic QTR'!$C33:M33)-1),1,4))</f>
        <v>2354.6442888110678</v>
      </c>
      <c r="N33" s="47">
        <f ca="1">AVERAGE(OFFSET('Pessimistic QTR'!$C33,0,4*(COLUMNS('Pessimistic QTR'!$C33:N33)-1),1,4))</f>
        <v>2386.2027937893554</v>
      </c>
      <c r="O33" s="47">
        <f ca="1">AVERAGE(OFFSET('Pessimistic QTR'!$C33,0,4*(COLUMNS('Pessimistic QTR'!$C33:O33)-1),1,4))</f>
        <v>2415.4315047815103</v>
      </c>
      <c r="P33" s="47">
        <f ca="1">AVERAGE(OFFSET('Pessimistic QTR'!$C33,0,4*(COLUMNS('Pessimistic QTR'!$C33:P33)-1),1,4))</f>
        <v>2435.8969214596027</v>
      </c>
      <c r="Q33" s="47">
        <f ca="1">AVERAGE(OFFSET('Pessimistic QTR'!$C33,0,4*(COLUMNS('Pessimistic QTR'!$C33:Q33)-1),1,4))</f>
        <v>2458.4435750050779</v>
      </c>
      <c r="R33" s="47">
        <f ca="1">AVERAGE(OFFSET('Pessimistic QTR'!$C33,0,4*(COLUMNS('Pessimistic QTR'!$C33:R33)-1),1,4))</f>
        <v>2492.5686066450844</v>
      </c>
      <c r="S33" s="47">
        <f ca="1">AVERAGE(OFFSET('Pessimistic QTR'!$C33,0,4*(COLUMNS('Pessimistic QTR'!$C33:S33)-1),1,4))</f>
        <v>2536.8597015395853</v>
      </c>
      <c r="T33" s="47">
        <f ca="1">AVERAGE(OFFSET('Pessimistic QTR'!$C33,0,4*(COLUMNS('Pessimistic QTR'!$C33:T33)-1),1,4))</f>
        <v>2572.3456653215744</v>
      </c>
      <c r="U33" s="47">
        <f ca="1">AVERAGE(OFFSET('Pessimistic QTR'!$C33,0,4*(COLUMNS('Pessimistic QTR'!$C33:U33)-1),1,4))</f>
        <v>2599.5382465491157</v>
      </c>
      <c r="V33" s="47">
        <f ca="1">AVERAGE(OFFSET('Pessimistic QTR'!$C33,0,4*(COLUMNS('Pessimistic QTR'!$C33:V33)-1),1,4))</f>
        <v>2626.2521297319618</v>
      </c>
      <c r="W33" s="47">
        <f ca="1">AVERAGE(OFFSET('Pessimistic QTR'!$C33,0,4*(COLUMNS('Pessimistic QTR'!$C33:W33)-1),1,4))</f>
        <v>2652.9422970230376</v>
      </c>
      <c r="X33" s="47">
        <f ca="1">AVERAGE(OFFSET('Pessimistic QTR'!$C33,0,4*(COLUMNS('Pessimistic QTR'!$C33:X33)-1),1,4))</f>
        <v>2670.3997915508889</v>
      </c>
      <c r="Y33" s="47">
        <f ca="1">AVERAGE(OFFSET('Pessimistic QTR'!$C33,0,4*(COLUMNS('Pessimistic QTR'!$C33:Y33)-1),1,4))</f>
        <v>2694.5035680234068</v>
      </c>
      <c r="Z33" s="47">
        <f ca="1">AVERAGE(OFFSET('Pessimistic QTR'!$C33,0,4*(COLUMNS('Pessimistic QTR'!$C33:Z33)-1),1,4))</f>
        <v>2736.6037019804835</v>
      </c>
      <c r="AA33" s="47">
        <f ca="1">AVERAGE(OFFSET('Pessimistic QTR'!$C33,0,4*(COLUMNS('Pessimistic QTR'!$C33:AA33)-1),1,4))</f>
        <v>2786.5319678046599</v>
      </c>
      <c r="AB33" s="47">
        <f ca="1">AVERAGE(OFFSET('Pessimistic QTR'!$C33,0,4*(COLUMNS('Pessimistic QTR'!$C33:AB33)-1),1,4))</f>
        <v>2849.5451924258778</v>
      </c>
      <c r="AC33" s="47">
        <f ca="1">AVERAGE(OFFSET('Pessimistic QTR'!$C33,0,4*(COLUMNS('Pessimistic QTR'!$C33:AC33)-1),1,4))</f>
        <v>2910.5142156168304</v>
      </c>
      <c r="AD33" s="47">
        <f ca="1">AVERAGE(OFFSET('Pessimistic QTR'!$C33,0,4*(COLUMNS('Pessimistic QTR'!$C33:AD33)-1),1,4))</f>
        <v>2955.6615544818014</v>
      </c>
      <c r="AE33" s="47">
        <f ca="1">AVERAGE(OFFSET('Pessimistic QTR'!$C33,0,4*(COLUMNS('Pessimistic QTR'!$C33:AE33)-1),1,4))</f>
        <v>3008.3445352059639</v>
      </c>
      <c r="AF33" s="47">
        <f ca="1">AVERAGE(OFFSET('Pessimistic QTR'!$C33,0,4*(COLUMNS('Pessimistic QTR'!$C33:AF33)-1),1,4))</f>
        <v>3064.3982578193431</v>
      </c>
      <c r="AG33" s="48">
        <f ca="1">AVERAGE(OFFSET('Pessimistic QTR'!$C33,0,4*(COLUMNS('Pessimistic QTR'!$C33:AG33)-1),1,4))</f>
        <v>3108.6840428916648</v>
      </c>
      <c r="AH33" s="48">
        <f ca="1">AVERAGE(OFFSET('Pessimistic QTR'!$C33,0,4*(COLUMNS('Pessimistic QTR'!$C33:AH33)-1),1,4))</f>
        <v>3138.6853831139983</v>
      </c>
      <c r="AI33" s="48">
        <f ca="1">AVERAGE(OFFSET('Pessimistic QTR'!$C33,0,4*(COLUMNS('Pessimistic QTR'!$C33:AI33)-1),1,4))</f>
        <v>3181.4080184023419</v>
      </c>
      <c r="AJ33" s="48">
        <f ca="1">AVERAGE(OFFSET('Pessimistic QTR'!$C33,0,4*(COLUMNS('Pessimistic QTR'!$C33:AJ33)-1),1,4))</f>
        <v>3221.786449526634</v>
      </c>
      <c r="AK33" s="48">
        <f ca="1">AVERAGE(OFFSET('Pessimistic QTR'!$C33,0,4*(COLUMNS('Pessimistic QTR'!$C33:AK33)-1),1,4))</f>
        <v>3260.0727459911222</v>
      </c>
      <c r="AL33" s="49">
        <f ca="1">AVERAGE(OFFSET('Pessimistic QTR'!$C33,0,4*(COLUMNS('Pessimistic QTR'!$C33:AL33)-1),1,4))</f>
        <v>3300.4587663420739</v>
      </c>
      <c r="AM33" s="49">
        <f ca="1">AVERAGE(OFFSET('Pessimistic QTR'!$C33,0,4*(COLUMNS('Pessimistic QTR'!$C33:AM33)-1),1,4))</f>
        <v>3340.5310353203249</v>
      </c>
      <c r="AN33" s="49">
        <f ca="1">AVERAGE(OFFSET('Pessimistic QTR'!$C33,0,4*(COLUMNS('Pessimistic QTR'!$C33:AN33)-1),1,4))</f>
        <v>3376.7602661762057</v>
      </c>
      <c r="AO33" s="49">
        <f ca="1">AVERAGE(OFFSET('Pessimistic QTR'!$C33,0,4*(COLUMNS('Pessimistic QTR'!$C33:AO33)-1),1,4))</f>
        <v>3411.936860691635</v>
      </c>
      <c r="AP33" s="49">
        <f ca="1">AVERAGE(OFFSET('Pessimistic QTR'!$C33,0,4*(COLUMNS('Pessimistic QTR'!$C33:AP33)-1),1,4))</f>
        <v>3446.6710367678706</v>
      </c>
      <c r="AQ33" s="49">
        <f ca="1">AVERAGE(OFFSET('Pessimistic QTR'!$C33,0,4*(COLUMNS('Pessimistic QTR'!$C33:AQ33)-1),1,4))</f>
        <v>3482.0541491966578</v>
      </c>
    </row>
    <row r="34" spans="1:43" s="23" customFormat="1" x14ac:dyDescent="0.2">
      <c r="A34"/>
    </row>
    <row r="35" spans="1:43" x14ac:dyDescent="0.2">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row>
    <row r="36" spans="1:43" x14ac:dyDescent="0.2">
      <c r="B36" s="22" t="s">
        <v>171</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row>
    <row r="37" spans="1:43" x14ac:dyDescent="0.2">
      <c r="C37" s="20">
        <f t="shared" ref="C37:AQ37" si="0">C4</f>
        <v>1990</v>
      </c>
      <c r="D37" s="20">
        <f t="shared" si="0"/>
        <v>1991</v>
      </c>
      <c r="E37" s="20">
        <f t="shared" si="0"/>
        <v>1992</v>
      </c>
      <c r="F37" s="20">
        <f t="shared" si="0"/>
        <v>1993</v>
      </c>
      <c r="G37" s="20">
        <f t="shared" si="0"/>
        <v>1994</v>
      </c>
      <c r="H37" s="20">
        <f t="shared" si="0"/>
        <v>1995</v>
      </c>
      <c r="I37" s="20">
        <f t="shared" si="0"/>
        <v>1996</v>
      </c>
      <c r="J37" s="20">
        <f t="shared" si="0"/>
        <v>1997</v>
      </c>
      <c r="K37" s="20">
        <f t="shared" si="0"/>
        <v>1998</v>
      </c>
      <c r="L37" s="20">
        <f t="shared" si="0"/>
        <v>1999</v>
      </c>
      <c r="M37" s="20">
        <f t="shared" si="0"/>
        <v>2000</v>
      </c>
      <c r="N37" s="20">
        <f t="shared" si="0"/>
        <v>2001</v>
      </c>
      <c r="O37" s="20">
        <f t="shared" si="0"/>
        <v>2002</v>
      </c>
      <c r="P37" s="20">
        <f t="shared" si="0"/>
        <v>2003</v>
      </c>
      <c r="Q37" s="20">
        <f t="shared" si="0"/>
        <v>2004</v>
      </c>
      <c r="R37" s="20">
        <f t="shared" si="0"/>
        <v>2005</v>
      </c>
      <c r="S37" s="20">
        <f t="shared" si="0"/>
        <v>2006</v>
      </c>
      <c r="T37" s="20">
        <f t="shared" si="0"/>
        <v>2007</v>
      </c>
      <c r="U37" s="20">
        <f t="shared" si="0"/>
        <v>2008</v>
      </c>
      <c r="V37" s="20">
        <f t="shared" si="0"/>
        <v>2009</v>
      </c>
      <c r="W37" s="20">
        <f t="shared" si="0"/>
        <v>2010</v>
      </c>
      <c r="X37" s="20">
        <f t="shared" si="0"/>
        <v>2011</v>
      </c>
      <c r="Y37" s="20">
        <f t="shared" si="0"/>
        <v>2012</v>
      </c>
      <c r="Z37" s="20">
        <f t="shared" si="0"/>
        <v>2013</v>
      </c>
      <c r="AA37" s="20">
        <f t="shared" si="0"/>
        <v>2014</v>
      </c>
      <c r="AB37" s="20">
        <f t="shared" si="0"/>
        <v>2015</v>
      </c>
      <c r="AC37" s="20">
        <f t="shared" si="0"/>
        <v>2016</v>
      </c>
      <c r="AD37" s="20">
        <f t="shared" si="0"/>
        <v>2017</v>
      </c>
      <c r="AE37" s="20">
        <f t="shared" si="0"/>
        <v>2018</v>
      </c>
      <c r="AF37" s="20">
        <f t="shared" si="0"/>
        <v>2019</v>
      </c>
      <c r="AG37" s="21">
        <f t="shared" si="0"/>
        <v>2020</v>
      </c>
      <c r="AH37" s="20">
        <f t="shared" si="0"/>
        <v>2021</v>
      </c>
      <c r="AI37" s="20">
        <f t="shared" si="0"/>
        <v>2022</v>
      </c>
      <c r="AJ37" s="20">
        <f t="shared" si="0"/>
        <v>2023</v>
      </c>
      <c r="AK37" s="20">
        <f t="shared" si="0"/>
        <v>2024</v>
      </c>
      <c r="AL37" s="20">
        <f t="shared" si="0"/>
        <v>2025</v>
      </c>
      <c r="AM37" s="20">
        <f t="shared" si="0"/>
        <v>2026</v>
      </c>
      <c r="AN37" s="20">
        <f t="shared" si="0"/>
        <v>2027</v>
      </c>
      <c r="AO37" s="20">
        <f t="shared" si="0"/>
        <v>2028</v>
      </c>
      <c r="AP37" s="20">
        <f t="shared" si="0"/>
        <v>2029</v>
      </c>
      <c r="AQ37" s="20">
        <f t="shared" si="0"/>
        <v>2030</v>
      </c>
    </row>
    <row r="38" spans="1:43" x14ac:dyDescent="0.2">
      <c r="B38" t="str">
        <f t="shared" ref="B38:B53" si="1">B7</f>
        <v>Employment (thous.)</v>
      </c>
      <c r="C38" s="19"/>
      <c r="D38" s="19">
        <f t="shared" ref="D38:AQ38" ca="1" si="2">100*(D7/C7-1)</f>
        <v>0.43709116580172847</v>
      </c>
      <c r="E38" s="19">
        <f t="shared" ca="1" si="2"/>
        <v>1.2584588925860452</v>
      </c>
      <c r="F38" s="19">
        <f t="shared" ca="1" si="2"/>
        <v>1.0449127885510334</v>
      </c>
      <c r="G38" s="19">
        <f t="shared" ca="1" si="2"/>
        <v>1.039953812311345</v>
      </c>
      <c r="H38" s="19">
        <f t="shared" ca="1" si="2"/>
        <v>1.8567006133549446</v>
      </c>
      <c r="I38" s="19">
        <f t="shared" ca="1" si="2"/>
        <v>3.7557785304957125</v>
      </c>
      <c r="J38" s="19">
        <f t="shared" ca="1" si="2"/>
        <v>5.7859724047306438</v>
      </c>
      <c r="K38" s="19">
        <f t="shared" ca="1" si="2"/>
        <v>4.8115368192228392</v>
      </c>
      <c r="L38" s="19">
        <f t="shared" ca="1" si="2"/>
        <v>2.6234082084899857</v>
      </c>
      <c r="M38" s="19">
        <f t="shared" ca="1" si="2"/>
        <v>2.2646207887977887</v>
      </c>
      <c r="N38" s="19">
        <f t="shared" ca="1" si="2"/>
        <v>-1.2092837228999231</v>
      </c>
      <c r="O38" s="19">
        <f t="shared" ca="1" si="2"/>
        <v>-3.4501851609292755</v>
      </c>
      <c r="P38" s="19">
        <f t="shared" ca="1" si="2"/>
        <v>-0.75601077901173985</v>
      </c>
      <c r="Q38" s="19">
        <f t="shared" ca="1" si="2"/>
        <v>0.73318793843708541</v>
      </c>
      <c r="R38" s="19">
        <f t="shared" ca="1" si="2"/>
        <v>2.5499472616132168</v>
      </c>
      <c r="S38" s="19">
        <f t="shared" ca="1" si="2"/>
        <v>3.2263691317554466</v>
      </c>
      <c r="T38" s="19">
        <f t="shared" ca="1" si="2"/>
        <v>3.1109609075918199</v>
      </c>
      <c r="U38" s="19">
        <f t="shared" ca="1" si="2"/>
        <v>1.2404073282926031</v>
      </c>
      <c r="V38" s="19">
        <f t="shared" ca="1" si="2"/>
        <v>-5.0755499489263389</v>
      </c>
      <c r="W38" s="19">
        <f t="shared" ca="1" si="2"/>
        <v>-1.465953192990721</v>
      </c>
      <c r="X38" s="19">
        <f t="shared" ca="1" si="2"/>
        <v>1.8744740909606206</v>
      </c>
      <c r="Y38" s="19">
        <f t="shared" ca="1" si="2"/>
        <v>2.627293389882146</v>
      </c>
      <c r="Z38" s="19">
        <f t="shared" ca="1" si="2"/>
        <v>2.8631280930174308</v>
      </c>
      <c r="AA38" s="19">
        <f t="shared" ca="1" si="2"/>
        <v>2.7623481624114321</v>
      </c>
      <c r="AB38" s="19">
        <f t="shared" ca="1" si="2"/>
        <v>3.177868856885202</v>
      </c>
      <c r="AC38" s="19">
        <f t="shared" ca="1" si="2"/>
        <v>3.2422332942555698</v>
      </c>
      <c r="AD38" s="19">
        <f t="shared" ca="1" si="2"/>
        <v>2.4925608439323454</v>
      </c>
      <c r="AE38" s="19">
        <f t="shared" ca="1" si="2"/>
        <v>2.2593281367467188</v>
      </c>
      <c r="AF38" s="19">
        <f t="shared" ca="1" si="2"/>
        <v>2.349191301656095</v>
      </c>
      <c r="AG38" s="19">
        <f t="shared" ca="1" si="2"/>
        <v>-5.7828353236393459</v>
      </c>
      <c r="AH38" s="19">
        <f t="shared" ca="1" si="2"/>
        <v>1.6506831450755266</v>
      </c>
      <c r="AI38" s="19">
        <f t="shared" ca="1" si="2"/>
        <v>4.4517252779244343</v>
      </c>
      <c r="AJ38" s="19">
        <f t="shared" ca="1" si="2"/>
        <v>0.85268205116093565</v>
      </c>
      <c r="AK38" s="19">
        <f t="shared" ca="1" si="2"/>
        <v>0.733992224460156</v>
      </c>
      <c r="AL38" s="18">
        <f t="shared" ca="1" si="2"/>
        <v>-0.19006588950835068</v>
      </c>
      <c r="AM38" s="18">
        <f t="shared" ca="1" si="2"/>
        <v>-1.6571576987000958</v>
      </c>
      <c r="AN38" s="18">
        <f t="shared" ca="1" si="2"/>
        <v>-1.024846181406236</v>
      </c>
      <c r="AO38" s="18">
        <f t="shared" ca="1" si="2"/>
        <v>1.1623630992577683</v>
      </c>
      <c r="AP38" s="18">
        <f t="shared" ca="1" si="2"/>
        <v>1.8290012889606633</v>
      </c>
      <c r="AQ38" s="18">
        <f t="shared" ca="1" si="2"/>
        <v>2.0333791093142706</v>
      </c>
    </row>
    <row r="39" spans="1:43" x14ac:dyDescent="0.2">
      <c r="B39" t="str">
        <f t="shared" si="1"/>
        <v xml:space="preserve"> Goods producing</v>
      </c>
      <c r="C39" s="19"/>
      <c r="D39" s="19">
        <f t="shared" ref="D39:AQ39" ca="1" si="3">100*(D8/C8-1)</f>
        <v>-2.3514553764734103</v>
      </c>
      <c r="E39" s="19">
        <f t="shared" ca="1" si="3"/>
        <v>-0.92073658927142032</v>
      </c>
      <c r="F39" s="19">
        <f t="shared" ca="1" si="3"/>
        <v>-4.9541569541569519</v>
      </c>
      <c r="G39" s="19">
        <f t="shared" ca="1" si="3"/>
        <v>-4.3752656878453866</v>
      </c>
      <c r="H39" s="19">
        <f t="shared" ca="1" si="3"/>
        <v>-2.2672092466573202</v>
      </c>
      <c r="I39" s="19">
        <f t="shared" ca="1" si="3"/>
        <v>4.4191742477256657</v>
      </c>
      <c r="J39" s="19">
        <f t="shared" ca="1" si="3"/>
        <v>11.480079080521399</v>
      </c>
      <c r="K39" s="19">
        <f t="shared" ca="1" si="3"/>
        <v>5.7470918873425481</v>
      </c>
      <c r="L39" s="19">
        <f t="shared" ca="1" si="3"/>
        <v>-2.9476137687956538</v>
      </c>
      <c r="M39" s="19">
        <f t="shared" ca="1" si="3"/>
        <v>-3.1103561387066381</v>
      </c>
      <c r="N39" s="19">
        <f t="shared" ca="1" si="3"/>
        <v>-3.3371622030107018</v>
      </c>
      <c r="O39" s="19">
        <f t="shared" ca="1" si="3"/>
        <v>-9.5065357433235516</v>
      </c>
      <c r="P39" s="19">
        <f t="shared" ca="1" si="3"/>
        <v>-6.8940493468795383</v>
      </c>
      <c r="Q39" s="19">
        <f t="shared" ca="1" si="3"/>
        <v>-0.56415395464497475</v>
      </c>
      <c r="R39" s="19">
        <f t="shared" ca="1" si="3"/>
        <v>5.2965548131835183</v>
      </c>
      <c r="S39" s="19">
        <f t="shared" ca="1" si="3"/>
        <v>7.5079758950726827</v>
      </c>
      <c r="T39" s="19">
        <f t="shared" ca="1" si="3"/>
        <v>5.7240833553152459</v>
      </c>
      <c r="U39" s="19">
        <f t="shared" ca="1" si="3"/>
        <v>-0.9543413173652926</v>
      </c>
      <c r="V39" s="19">
        <f t="shared" ca="1" si="3"/>
        <v>-12.607846841740667</v>
      </c>
      <c r="W39" s="19">
        <f t="shared" ca="1" si="3"/>
        <v>-6.2837789147510144</v>
      </c>
      <c r="X39" s="19">
        <f t="shared" ca="1" si="3"/>
        <v>2.5221068819684778</v>
      </c>
      <c r="Y39" s="19">
        <f t="shared" ca="1" si="3"/>
        <v>5.2426310657766484</v>
      </c>
      <c r="Z39" s="19">
        <f t="shared" ca="1" si="3"/>
        <v>3.9231755986317118</v>
      </c>
      <c r="AA39" s="19">
        <f t="shared" ca="1" si="3"/>
        <v>2.3624207097548311</v>
      </c>
      <c r="AB39" s="19">
        <f t="shared" ca="1" si="3"/>
        <v>3.6946472834461064</v>
      </c>
      <c r="AC39" s="19">
        <f t="shared" ca="1" si="3"/>
        <v>1.4374777917756765</v>
      </c>
      <c r="AD39" s="19">
        <f t="shared" ca="1" si="3"/>
        <v>-0.98082924654480097</v>
      </c>
      <c r="AE39" s="19">
        <f t="shared" ca="1" si="3"/>
        <v>1.9650093265581869</v>
      </c>
      <c r="AF39" s="19">
        <f t="shared" ca="1" si="3"/>
        <v>2.5548020816905659</v>
      </c>
      <c r="AG39" s="19">
        <f t="shared" ca="1" si="3"/>
        <v>-6.7599569429494082</v>
      </c>
      <c r="AH39" s="19">
        <f t="shared" ca="1" si="3"/>
        <v>-3.4700003298479332</v>
      </c>
      <c r="AI39" s="19">
        <f t="shared" ca="1" si="3"/>
        <v>2.292841277977109</v>
      </c>
      <c r="AJ39" s="19">
        <f t="shared" ca="1" si="3"/>
        <v>1.0990112239444016</v>
      </c>
      <c r="AK39" s="19">
        <f t="shared" ca="1" si="3"/>
        <v>-1.3249628283495851</v>
      </c>
      <c r="AL39" s="18">
        <f t="shared" ca="1" si="3"/>
        <v>-4.0355679078489022</v>
      </c>
      <c r="AM39" s="18">
        <f t="shared" ca="1" si="3"/>
        <v>-2.7335286472735865</v>
      </c>
      <c r="AN39" s="18">
        <f t="shared" ca="1" si="3"/>
        <v>-1.3546665357986987</v>
      </c>
      <c r="AO39" s="18">
        <f t="shared" ca="1" si="3"/>
        <v>1.2080165534685161</v>
      </c>
      <c r="AP39" s="18">
        <f t="shared" ca="1" si="3"/>
        <v>2.4413635942246437</v>
      </c>
      <c r="AQ39" s="18">
        <f t="shared" ca="1" si="3"/>
        <v>2.5897869303578513</v>
      </c>
    </row>
    <row r="40" spans="1:43" x14ac:dyDescent="0.2">
      <c r="B40" t="str">
        <f t="shared" si="1"/>
        <v xml:space="preserve">   Mining, Logging and Construction</v>
      </c>
      <c r="C40" s="19"/>
      <c r="D40" s="19">
        <f t="shared" ref="D40:AQ40" ca="1" si="4">100*(D9/C9-1)</f>
        <v>-3.8292367399741067</v>
      </c>
      <c r="E40" s="19">
        <f t="shared" ca="1" si="4"/>
        <v>2.3809523809523725</v>
      </c>
      <c r="F40" s="19">
        <f t="shared" ca="1" si="4"/>
        <v>-4.8613848377348496</v>
      </c>
      <c r="G40" s="19">
        <f t="shared" ca="1" si="4"/>
        <v>-1.5053169451733184</v>
      </c>
      <c r="H40" s="19">
        <f t="shared" ca="1" si="4"/>
        <v>0.85530005608525084</v>
      </c>
      <c r="I40" s="19">
        <f t="shared" ca="1" si="4"/>
        <v>3.6285277352982037</v>
      </c>
      <c r="J40" s="19">
        <f t="shared" ca="1" si="4"/>
        <v>9.9543869063589909</v>
      </c>
      <c r="K40" s="19">
        <f t="shared" ca="1" si="4"/>
        <v>7.9795021961932777</v>
      </c>
      <c r="L40" s="19">
        <f t="shared" ca="1" si="4"/>
        <v>8.5649717514124202</v>
      </c>
      <c r="M40" s="19">
        <f t="shared" ca="1" si="4"/>
        <v>6.6507077435470574</v>
      </c>
      <c r="N40" s="19">
        <f t="shared" ca="1" si="4"/>
        <v>-2.5373279984385766</v>
      </c>
      <c r="O40" s="19">
        <f t="shared" ca="1" si="4"/>
        <v>-6.9990988284770017</v>
      </c>
      <c r="P40" s="19">
        <f t="shared" ca="1" si="4"/>
        <v>-2.2932816537467815</v>
      </c>
      <c r="Q40" s="19">
        <f t="shared" ca="1" si="4"/>
        <v>3.0082644628099287</v>
      </c>
      <c r="R40" s="19">
        <f t="shared" ca="1" si="4"/>
        <v>7.2635857937526804</v>
      </c>
      <c r="S40" s="19">
        <f t="shared" ca="1" si="4"/>
        <v>10.13264186695919</v>
      </c>
      <c r="T40" s="19">
        <f t="shared" ca="1" si="4"/>
        <v>8.95589966494612</v>
      </c>
      <c r="U40" s="19">
        <f t="shared" ca="1" si="4"/>
        <v>-3.0917553191489477</v>
      </c>
      <c r="V40" s="19">
        <f t="shared" ca="1" si="4"/>
        <v>-22.204116638078897</v>
      </c>
      <c r="W40" s="19">
        <f t="shared" ca="1" si="4"/>
        <v>-12.622643589460925</v>
      </c>
      <c r="X40" s="19">
        <f t="shared" ca="1" si="4"/>
        <v>-3.5074438556648935</v>
      </c>
      <c r="Y40" s="19">
        <f t="shared" ca="1" si="4"/>
        <v>4.5109832635983338</v>
      </c>
      <c r="Z40" s="19">
        <f t="shared" ca="1" si="4"/>
        <v>8.92030526710872</v>
      </c>
      <c r="AA40" s="19">
        <f t="shared" ca="1" si="4"/>
        <v>8.430967149092595</v>
      </c>
      <c r="AB40" s="19">
        <f t="shared" ca="1" si="4"/>
        <v>10.487288135593209</v>
      </c>
      <c r="AC40" s="19">
        <f t="shared" ca="1" si="4"/>
        <v>7.2003835091083213</v>
      </c>
      <c r="AD40" s="19">
        <f t="shared" ca="1" si="4"/>
        <v>4.6865217780162949</v>
      </c>
      <c r="AE40" s="19">
        <f t="shared" ca="1" si="4"/>
        <v>5.3908586074327136</v>
      </c>
      <c r="AF40" s="19">
        <f t="shared" ca="1" si="4"/>
        <v>1.5483138780804095</v>
      </c>
      <c r="AG40" s="19">
        <f t="shared" ca="1" si="4"/>
        <v>-3.6401373034245954</v>
      </c>
      <c r="AH40" s="19">
        <f t="shared" ca="1" si="4"/>
        <v>4.1835804821473088</v>
      </c>
      <c r="AI40" s="19">
        <f t="shared" ca="1" si="4"/>
        <v>1.3358778625954137</v>
      </c>
      <c r="AJ40" s="19">
        <f t="shared" ca="1" si="4"/>
        <v>-1.5222849968612673</v>
      </c>
      <c r="AK40" s="19">
        <f t="shared" ca="1" si="4"/>
        <v>-4.4462151394422333</v>
      </c>
      <c r="AL40" s="18">
        <f t="shared" ca="1" si="4"/>
        <v>-6.9174432955303455</v>
      </c>
      <c r="AM40" s="18">
        <f t="shared" ca="1" si="4"/>
        <v>-6.2696572929326173</v>
      </c>
      <c r="AN40" s="18">
        <f t="shared" ca="1" si="4"/>
        <v>-4.2493709171405598</v>
      </c>
      <c r="AO40" s="18">
        <f t="shared" ca="1" si="4"/>
        <v>0.59005389988857626</v>
      </c>
      <c r="AP40" s="18">
        <f t="shared" ca="1" si="4"/>
        <v>4.1393576723893544</v>
      </c>
      <c r="AQ40" s="18">
        <f t="shared" ca="1" si="4"/>
        <v>4.5802908716616297</v>
      </c>
    </row>
    <row r="41" spans="1:43" x14ac:dyDescent="0.2">
      <c r="B41" t="str">
        <f t="shared" si="1"/>
        <v xml:space="preserve">   Manufacturing</v>
      </c>
      <c r="C41" s="19"/>
      <c r="D41" s="19">
        <f t="shared" ref="D41:AQ41" ca="1" si="5">100*(D10/C10-1)</f>
        <v>-1.9039410796834688</v>
      </c>
      <c r="E41" s="19">
        <f t="shared" ca="1" si="5"/>
        <v>-1.9009584664536727</v>
      </c>
      <c r="F41" s="19">
        <f t="shared" ca="1" si="5"/>
        <v>-4.9829018075231986</v>
      </c>
      <c r="G41" s="19">
        <f t="shared" ca="1" si="5"/>
        <v>-5.2656383890316905</v>
      </c>
      <c r="H41" s="19">
        <f t="shared" ca="1" si="5"/>
        <v>-3.2743883135091134</v>
      </c>
      <c r="I41" s="19">
        <f t="shared" ca="1" si="5"/>
        <v>4.6850890728012073</v>
      </c>
      <c r="J41" s="19">
        <f t="shared" ca="1" si="5"/>
        <v>11.988029836080226</v>
      </c>
      <c r="K41" s="19">
        <f t="shared" ca="1" si="5"/>
        <v>5.0173493399274127</v>
      </c>
      <c r="L41" s="19">
        <f t="shared" ca="1" si="5"/>
        <v>-6.8170597394705883</v>
      </c>
      <c r="M41" s="19">
        <f t="shared" ca="1" si="5"/>
        <v>-6.9326703619171699</v>
      </c>
      <c r="N41" s="19">
        <f t="shared" ca="1" si="5"/>
        <v>-3.6960805780599904</v>
      </c>
      <c r="O41" s="19">
        <f t="shared" ca="1" si="5"/>
        <v>-10.645263971624763</v>
      </c>
      <c r="P41" s="19">
        <f t="shared" ca="1" si="5"/>
        <v>-9.0687022900763363</v>
      </c>
      <c r="Q41" s="19">
        <f t="shared" ca="1" si="5"/>
        <v>-2.378553839265718</v>
      </c>
      <c r="R41" s="19">
        <f t="shared" ca="1" si="5"/>
        <v>4.2423894972194898</v>
      </c>
      <c r="S41" s="19">
        <f t="shared" ca="1" si="5"/>
        <v>6.0606060606060552</v>
      </c>
      <c r="T41" s="19">
        <f t="shared" ca="1" si="5"/>
        <v>3.8734767954368809</v>
      </c>
      <c r="U41" s="19">
        <f t="shared" ca="1" si="5"/>
        <v>0.32947284345048455</v>
      </c>
      <c r="V41" s="19">
        <f t="shared" ca="1" si="5"/>
        <v>-7.0405015424420458</v>
      </c>
      <c r="W41" s="19">
        <f t="shared" ca="1" si="5"/>
        <v>-3.2061232136166629</v>
      </c>
      <c r="X41" s="19">
        <f t="shared" ca="1" si="5"/>
        <v>5.164786551647893</v>
      </c>
      <c r="Y41" s="19">
        <f t="shared" ca="1" si="5"/>
        <v>5.5368598170154382</v>
      </c>
      <c r="Z41" s="19">
        <f t="shared" ca="1" si="5"/>
        <v>1.9331373623636239</v>
      </c>
      <c r="AA41" s="19">
        <f t="shared" ca="1" si="5"/>
        <v>-0.21995209932059723</v>
      </c>
      <c r="AB41" s="19">
        <f t="shared" ca="1" si="5"/>
        <v>0.55354168707748563</v>
      </c>
      <c r="AC41" s="19">
        <f t="shared" ca="1" si="5"/>
        <v>-1.4907195401179019</v>
      </c>
      <c r="AD41" s="19">
        <f t="shared" ca="1" si="5"/>
        <v>-4.1145343949359647</v>
      </c>
      <c r="AE41" s="19">
        <f t="shared" ca="1" si="5"/>
        <v>-0.10315127133941893</v>
      </c>
      <c r="AF41" s="19">
        <f t="shared" ca="1" si="5"/>
        <v>3.1958283855645586</v>
      </c>
      <c r="AG41" s="19">
        <f t="shared" ca="1" si="5"/>
        <v>-8.7152291374824831</v>
      </c>
      <c r="AH41" s="19">
        <f t="shared" ca="1" si="5"/>
        <v>-8.5333771785596984</v>
      </c>
      <c r="AI41" s="19">
        <f t="shared" ca="1" si="5"/>
        <v>3.013961291868883</v>
      </c>
      <c r="AJ41" s="19">
        <f t="shared" ca="1" si="5"/>
        <v>3.042112610516523</v>
      </c>
      <c r="AK41" s="19">
        <f t="shared" ca="1" si="5"/>
        <v>0.88625458650861688</v>
      </c>
      <c r="AL41" s="18">
        <f t="shared" ca="1" si="5"/>
        <v>-2.1018240823634682</v>
      </c>
      <c r="AM41" s="18">
        <f t="shared" ca="1" si="5"/>
        <v>-0.47755642001462428</v>
      </c>
      <c r="AN41" s="18">
        <f t="shared" ca="1" si="5"/>
        <v>0.38464792034964557</v>
      </c>
      <c r="AO41" s="18">
        <f t="shared" ca="1" si="5"/>
        <v>1.562181685873143</v>
      </c>
      <c r="AP41" s="18">
        <f t="shared" ca="1" si="5"/>
        <v>1.4775373262581937</v>
      </c>
      <c r="AQ41" s="18">
        <f t="shared" ca="1" si="5"/>
        <v>1.4302623857378682</v>
      </c>
    </row>
    <row r="42" spans="1:43" x14ac:dyDescent="0.2">
      <c r="B42" t="str">
        <f t="shared" si="1"/>
        <v xml:space="preserve">      Aerospace</v>
      </c>
      <c r="C42" s="19"/>
      <c r="D42" s="19">
        <f t="shared" ref="D42:AQ42" ca="1" si="6">100*(D11/C11-1)</f>
        <v>0.31896743565018593</v>
      </c>
      <c r="E42" s="19">
        <f t="shared" ca="1" si="6"/>
        <v>-3.0316474415853389</v>
      </c>
      <c r="F42" s="19">
        <f t="shared" ca="1" si="6"/>
        <v>-8.6548726551776696</v>
      </c>
      <c r="G42" s="19">
        <f t="shared" ca="1" si="6"/>
        <v>-10.743801652892571</v>
      </c>
      <c r="H42" s="19">
        <f t="shared" ca="1" si="6"/>
        <v>-11.681631126075565</v>
      </c>
      <c r="I42" s="19">
        <f t="shared" ca="1" si="6"/>
        <v>6.1209361431748377</v>
      </c>
      <c r="J42" s="19">
        <f t="shared" ca="1" si="6"/>
        <v>21.474902704320932</v>
      </c>
      <c r="K42" s="19">
        <f t="shared" ca="1" si="6"/>
        <v>6.2926148032530937</v>
      </c>
      <c r="L42" s="19">
        <f t="shared" ca="1" si="6"/>
        <v>-12.31161604451656</v>
      </c>
      <c r="M42" s="19">
        <f t="shared" ca="1" si="6"/>
        <v>-12.726952229860755</v>
      </c>
      <c r="N42" s="19">
        <f t="shared" ca="1" si="6"/>
        <v>1.2219753585134496</v>
      </c>
      <c r="O42" s="19">
        <f t="shared" ca="1" si="6"/>
        <v>-13.069939139978059</v>
      </c>
      <c r="P42" s="19">
        <f t="shared" ca="1" si="6"/>
        <v>-13.864340640422357</v>
      </c>
      <c r="Q42" s="19">
        <f t="shared" ca="1" si="6"/>
        <v>-5.9693537641572263</v>
      </c>
      <c r="R42" s="19">
        <f t="shared" ca="1" si="6"/>
        <v>6.3341363185489552</v>
      </c>
      <c r="S42" s="19">
        <f t="shared" ca="1" si="6"/>
        <v>11.500533049040506</v>
      </c>
      <c r="T42" s="19">
        <f t="shared" ca="1" si="6"/>
        <v>8.8801242978367334</v>
      </c>
      <c r="U42" s="19">
        <f t="shared" ca="1" si="6"/>
        <v>3.5455543358946295</v>
      </c>
      <c r="V42" s="19">
        <f t="shared" ca="1" si="6"/>
        <v>0.25442595144704594</v>
      </c>
      <c r="W42" s="19">
        <f t="shared" ca="1" si="6"/>
        <v>-2.5906735751295429</v>
      </c>
      <c r="X42" s="19">
        <f t="shared" ca="1" si="6"/>
        <v>6.936604429005655</v>
      </c>
      <c r="Y42" s="19">
        <f t="shared" ca="1" si="6"/>
        <v>8.6082631204953852</v>
      </c>
      <c r="Z42" s="19">
        <f t="shared" ca="1" si="6"/>
        <v>1.8880269184035958</v>
      </c>
      <c r="AA42" s="19">
        <f t="shared" ca="1" si="6"/>
        <v>-2.2291532886891119</v>
      </c>
      <c r="AB42" s="19">
        <f t="shared" ca="1" si="6"/>
        <v>-0.75999249390129586</v>
      </c>
      <c r="AC42" s="19">
        <f t="shared" ca="1" si="6"/>
        <v>-3.5927011439916834</v>
      </c>
      <c r="AD42" s="19">
        <f t="shared" ca="1" si="6"/>
        <v>-7.9925468274982698</v>
      </c>
      <c r="AE42" s="19">
        <f t="shared" ca="1" si="6"/>
        <v>-0.55425282455766611</v>
      </c>
      <c r="AF42" s="19">
        <f t="shared" ca="1" si="6"/>
        <v>5.3590568060021493</v>
      </c>
      <c r="AG42" s="19">
        <f t="shared" ca="1" si="6"/>
        <v>-9.2980671414038536</v>
      </c>
      <c r="AH42" s="19">
        <f t="shared" ca="1" si="6"/>
        <v>-15.37685060565277</v>
      </c>
      <c r="AI42" s="19">
        <f t="shared" ca="1" si="6"/>
        <v>6.2160371106693146</v>
      </c>
      <c r="AJ42" s="19">
        <f t="shared" ca="1" si="6"/>
        <v>9.2213626154230113</v>
      </c>
      <c r="AK42" s="19">
        <f t="shared" ca="1" si="6"/>
        <v>3.5416428653033405</v>
      </c>
      <c r="AL42" s="18">
        <f t="shared" ca="1" si="6"/>
        <v>-1.3508738828202693</v>
      </c>
      <c r="AM42" s="18">
        <f t="shared" ca="1" si="6"/>
        <v>1.996939725422231</v>
      </c>
      <c r="AN42" s="18">
        <f t="shared" ca="1" si="6"/>
        <v>2.1986163317879726</v>
      </c>
      <c r="AO42" s="18">
        <f t="shared" ca="1" si="6"/>
        <v>2.0932813839062536</v>
      </c>
      <c r="AP42" s="18">
        <f t="shared" ca="1" si="6"/>
        <v>1.1937364881273504</v>
      </c>
      <c r="AQ42" s="18">
        <f t="shared" ca="1" si="6"/>
        <v>0.60604980453338175</v>
      </c>
    </row>
    <row r="43" spans="1:43" x14ac:dyDescent="0.2">
      <c r="B43" t="str">
        <f t="shared" si="1"/>
        <v xml:space="preserve"> Services providing</v>
      </c>
      <c r="C43" s="19"/>
      <c r="D43" s="19">
        <f t="shared" ref="D43:AQ43" ca="1" si="7">100*(D12/C12-1)</f>
        <v>1.3654063685596407</v>
      </c>
      <c r="E43" s="19">
        <f t="shared" ca="1" si="7"/>
        <v>1.9573182172800907</v>
      </c>
      <c r="F43" s="19">
        <f t="shared" ca="1" si="7"/>
        <v>2.9144833063742936</v>
      </c>
      <c r="G43" s="19">
        <f t="shared" ca="1" si="7"/>
        <v>2.5985393216127584</v>
      </c>
      <c r="H43" s="19">
        <f t="shared" ca="1" si="7"/>
        <v>2.9629493730105816</v>
      </c>
      <c r="I43" s="19">
        <f t="shared" ca="1" si="7"/>
        <v>3.5868606505528033</v>
      </c>
      <c r="J43" s="19">
        <f t="shared" ca="1" si="7"/>
        <v>4.3244544977595112</v>
      </c>
      <c r="K43" s="19">
        <f t="shared" ca="1" si="7"/>
        <v>4.5549354064816194</v>
      </c>
      <c r="L43" s="19">
        <f t="shared" ca="1" si="7"/>
        <v>4.1688350601630564</v>
      </c>
      <c r="M43" s="19">
        <f t="shared" ca="1" si="7"/>
        <v>3.6538010279390409</v>
      </c>
      <c r="N43" s="19">
        <f t="shared" ca="1" si="7"/>
        <v>-0.69521528305191982</v>
      </c>
      <c r="O43" s="19">
        <f t="shared" ca="1" si="7"/>
        <v>-2.0259736439581011</v>
      </c>
      <c r="P43" s="19">
        <f t="shared" ca="1" si="7"/>
        <v>0.57720166029917586</v>
      </c>
      <c r="Q43" s="19">
        <f t="shared" ca="1" si="7"/>
        <v>0.9940446872341191</v>
      </c>
      <c r="R43" s="19">
        <f t="shared" ca="1" si="7"/>
        <v>2.0062070494347051</v>
      </c>
      <c r="S43" s="19">
        <f t="shared" ca="1" si="7"/>
        <v>2.3514071498424327</v>
      </c>
      <c r="T43" s="19">
        <f t="shared" ca="1" si="7"/>
        <v>2.5500562668534954</v>
      </c>
      <c r="U43" s="19">
        <f t="shared" ca="1" si="7"/>
        <v>1.7260894170911145</v>
      </c>
      <c r="V43" s="19">
        <f t="shared" ca="1" si="7"/>
        <v>-3.4526272940059055</v>
      </c>
      <c r="W43" s="19">
        <f t="shared" ca="1" si="7"/>
        <v>-0.52633058339071059</v>
      </c>
      <c r="X43" s="19">
        <f t="shared" ca="1" si="7"/>
        <v>1.7554765924680416</v>
      </c>
      <c r="Y43" s="19">
        <f t="shared" ca="1" si="7"/>
        <v>2.1431249218977877</v>
      </c>
      <c r="Z43" s="19">
        <f t="shared" ca="1" si="7"/>
        <v>2.6609302041066041</v>
      </c>
      <c r="AA43" s="19">
        <f t="shared" ca="1" si="7"/>
        <v>2.8395699266438923</v>
      </c>
      <c r="AB43" s="19">
        <f t="shared" ca="1" si="7"/>
        <v>3.0785473788570217</v>
      </c>
      <c r="AC43" s="19">
        <f t="shared" ca="1" si="7"/>
        <v>3.5911688473909464</v>
      </c>
      <c r="AD43" s="19">
        <f t="shared" ca="1" si="7"/>
        <v>3.1501522322370468</v>
      </c>
      <c r="AE43" s="19">
        <f t="shared" ca="1" si="7"/>
        <v>2.3128178151850198</v>
      </c>
      <c r="AF43" s="19">
        <f t="shared" ca="1" si="7"/>
        <v>2.3119505047215716</v>
      </c>
      <c r="AG43" s="19">
        <f t="shared" ca="1" si="7"/>
        <v>-5.6054362513540346</v>
      </c>
      <c r="AH43" s="19">
        <f t="shared" ca="1" si="7"/>
        <v>2.5689864245363792</v>
      </c>
      <c r="AI43" s="19">
        <f t="shared" ca="1" si="7"/>
        <v>4.8160878441504629</v>
      </c>
      <c r="AJ43" s="19">
        <f t="shared" ca="1" si="7"/>
        <v>0.81210900747734627</v>
      </c>
      <c r="AK43" s="19">
        <f t="shared" ca="1" si="7"/>
        <v>1.0740892345476816</v>
      </c>
      <c r="AL43" s="18">
        <f t="shared" ca="1" si="7"/>
        <v>0.43004865194689046</v>
      </c>
      <c r="AM43" s="18">
        <f t="shared" ca="1" si="7"/>
        <v>-1.4912998814663458</v>
      </c>
      <c r="AN43" s="18">
        <f t="shared" ca="1" si="7"/>
        <v>-0.97467051961034334</v>
      </c>
      <c r="AO43" s="18">
        <f t="shared" ca="1" si="7"/>
        <v>1.1554372950759451</v>
      </c>
      <c r="AP43" s="18">
        <f t="shared" ca="1" si="7"/>
        <v>1.7361705939507699</v>
      </c>
      <c r="AQ43" s="18">
        <f t="shared" ca="1" si="7"/>
        <v>1.9484057454061121</v>
      </c>
    </row>
    <row r="44" spans="1:43" x14ac:dyDescent="0.2">
      <c r="B44" t="str">
        <f t="shared" si="1"/>
        <v xml:space="preserve">   Wholesale and retail trade</v>
      </c>
      <c r="C44" s="19"/>
      <c r="D44" s="19">
        <f t="shared" ref="D44:AQ44" ca="1" si="8">100*(D13/C13-1)</f>
        <v>-1.2538743307973998</v>
      </c>
      <c r="E44" s="19">
        <f t="shared" ca="1" si="8"/>
        <v>0.41375374518475283</v>
      </c>
      <c r="F44" s="19">
        <f t="shared" ca="1" si="8"/>
        <v>1.0798522307473801</v>
      </c>
      <c r="G44" s="19">
        <f t="shared" ca="1" si="8"/>
        <v>1.0917439790085082</v>
      </c>
      <c r="H44" s="19">
        <f t="shared" ca="1" si="8"/>
        <v>2.8227114716106616</v>
      </c>
      <c r="I44" s="19">
        <f t="shared" ca="1" si="8"/>
        <v>4.0073927154706146</v>
      </c>
      <c r="J44" s="19">
        <f t="shared" ca="1" si="8"/>
        <v>3.3675724873228452</v>
      </c>
      <c r="K44" s="19">
        <f t="shared" ca="1" si="8"/>
        <v>3.8825995807127978</v>
      </c>
      <c r="L44" s="19">
        <f t="shared" ca="1" si="8"/>
        <v>4.0967064901517469</v>
      </c>
      <c r="M44" s="19">
        <f t="shared" ca="1" si="8"/>
        <v>2.9739056259935781</v>
      </c>
      <c r="N44" s="19">
        <f t="shared" ca="1" si="8"/>
        <v>-2.4775962045334721</v>
      </c>
      <c r="O44" s="19">
        <f t="shared" ca="1" si="8"/>
        <v>-5.119691119691117</v>
      </c>
      <c r="P44" s="19">
        <f t="shared" ca="1" si="8"/>
        <v>0.382518108570018</v>
      </c>
      <c r="Q44" s="19">
        <f t="shared" ca="1" si="8"/>
        <v>0.27971461002107567</v>
      </c>
      <c r="R44" s="19">
        <f t="shared" ca="1" si="8"/>
        <v>1.6048833730848644</v>
      </c>
      <c r="S44" s="19">
        <f t="shared" ca="1" si="8"/>
        <v>1.2930691493594271</v>
      </c>
      <c r="T44" s="19">
        <f t="shared" ca="1" si="8"/>
        <v>1.7950430103303328</v>
      </c>
      <c r="U44" s="19">
        <f t="shared" ca="1" si="8"/>
        <v>0.63281370581882435</v>
      </c>
      <c r="V44" s="19">
        <f t="shared" ca="1" si="8"/>
        <v>-6.6411042944785281</v>
      </c>
      <c r="W44" s="19">
        <f t="shared" ca="1" si="8"/>
        <v>-2.8092656481025102</v>
      </c>
      <c r="X44" s="19">
        <f t="shared" ca="1" si="8"/>
        <v>1.1916835699797179</v>
      </c>
      <c r="Y44" s="19">
        <f t="shared" ca="1" si="8"/>
        <v>1.7247139396976419</v>
      </c>
      <c r="Z44" s="19">
        <f t="shared" ca="1" si="8"/>
        <v>2.7997865265404931</v>
      </c>
      <c r="AA44" s="19">
        <f t="shared" ca="1" si="8"/>
        <v>2.0526336807635381</v>
      </c>
      <c r="AB44" s="19">
        <f t="shared" ca="1" si="8"/>
        <v>2.0935237722559341</v>
      </c>
      <c r="AC44" s="19">
        <f t="shared" ca="1" si="8"/>
        <v>1.0233806055960137</v>
      </c>
      <c r="AD44" s="19">
        <f t="shared" ca="1" si="8"/>
        <v>1.0699244982357525</v>
      </c>
      <c r="AE44" s="19">
        <f t="shared" ca="1" si="8"/>
        <v>-1.1102230246251565E-14</v>
      </c>
      <c r="AF44" s="19">
        <f t="shared" ca="1" si="8"/>
        <v>-0.79957956379741457</v>
      </c>
      <c r="AG44" s="19">
        <f t="shared" ca="1" si="8"/>
        <v>-6.0622114584121807</v>
      </c>
      <c r="AH44" s="19">
        <f t="shared" ca="1" si="8"/>
        <v>4.5641314856590398</v>
      </c>
      <c r="AI44" s="19">
        <f t="shared" ca="1" si="8"/>
        <v>-2.0611010517394335</v>
      </c>
      <c r="AJ44" s="19">
        <f t="shared" ca="1" si="8"/>
        <v>0.2910864605460084</v>
      </c>
      <c r="AK44" s="19">
        <f t="shared" ca="1" si="8"/>
        <v>-1.0197678067147664</v>
      </c>
      <c r="AL44" s="18">
        <f t="shared" ca="1" si="8"/>
        <v>-0.3145863052781972</v>
      </c>
      <c r="AM44" s="18">
        <f t="shared" ca="1" si="8"/>
        <v>-1.0653104267502433</v>
      </c>
      <c r="AN44" s="18">
        <f t="shared" ca="1" si="8"/>
        <v>0.13467603560906038</v>
      </c>
      <c r="AO44" s="18">
        <f t="shared" ca="1" si="8"/>
        <v>-0.22500480897823527</v>
      </c>
      <c r="AP44" s="18">
        <f t="shared" ca="1" si="8"/>
        <v>0.72924707245514142</v>
      </c>
      <c r="AQ44" s="18">
        <f t="shared" ca="1" si="8"/>
        <v>0.9512846306999112</v>
      </c>
    </row>
    <row r="45" spans="1:43" x14ac:dyDescent="0.2">
      <c r="B45" t="str">
        <f t="shared" si="1"/>
        <v xml:space="preserve">   Transportation and public utilities</v>
      </c>
      <c r="C45" s="19"/>
      <c r="D45" s="19">
        <f t="shared" ref="D45:AQ45" ca="1" si="9">100*(D14/C14-1)</f>
        <v>2.1933387489847522</v>
      </c>
      <c r="E45" s="19">
        <f t="shared" ca="1" si="9"/>
        <v>-2.8934817170113147</v>
      </c>
      <c r="F45" s="19">
        <f t="shared" ca="1" si="9"/>
        <v>-1.9973804846102228</v>
      </c>
      <c r="G45" s="19">
        <f t="shared" ca="1" si="9"/>
        <v>1.0023387905110148</v>
      </c>
      <c r="H45" s="19">
        <f t="shared" ca="1" si="9"/>
        <v>0.57889513728097697</v>
      </c>
      <c r="I45" s="19">
        <f t="shared" ca="1" si="9"/>
        <v>3.6671600065777632</v>
      </c>
      <c r="J45" s="19">
        <f t="shared" ca="1" si="9"/>
        <v>2.1732233502538501</v>
      </c>
      <c r="K45" s="19">
        <f t="shared" ca="1" si="9"/>
        <v>5.6978730010867729</v>
      </c>
      <c r="L45" s="19">
        <f t="shared" ca="1" si="9"/>
        <v>0.80787309048175882</v>
      </c>
      <c r="M45" s="19">
        <f t="shared" ca="1" si="9"/>
        <v>-1.10738743989508</v>
      </c>
      <c r="N45" s="19">
        <f t="shared" ca="1" si="9"/>
        <v>-3.1678208339471658</v>
      </c>
      <c r="O45" s="19">
        <f t="shared" ca="1" si="9"/>
        <v>-5.6147291539866861</v>
      </c>
      <c r="P45" s="19">
        <f t="shared" ca="1" si="9"/>
        <v>-1.9506690311139052</v>
      </c>
      <c r="Q45" s="19">
        <f t="shared" ca="1" si="9"/>
        <v>-6.5767839526387206E-2</v>
      </c>
      <c r="R45" s="19">
        <f t="shared" ca="1" si="9"/>
        <v>-1.1352418558737587</v>
      </c>
      <c r="S45" s="19">
        <f t="shared" ca="1" si="9"/>
        <v>1.1316358795141479</v>
      </c>
      <c r="T45" s="19">
        <f t="shared" ca="1" si="9"/>
        <v>2.4025012341613472</v>
      </c>
      <c r="U45" s="19">
        <f t="shared" ca="1" si="9"/>
        <v>-1.0284428732121542</v>
      </c>
      <c r="V45" s="19">
        <f t="shared" ca="1" si="9"/>
        <v>-6.8679980516316856</v>
      </c>
      <c r="W45" s="19">
        <f t="shared" ca="1" si="9"/>
        <v>-2.4930264993028639</v>
      </c>
      <c r="X45" s="19">
        <f t="shared" ca="1" si="9"/>
        <v>3.0037546933668446</v>
      </c>
      <c r="Y45" s="19">
        <f t="shared" ca="1" si="9"/>
        <v>1.4754382919630382</v>
      </c>
      <c r="Z45" s="19">
        <f t="shared" ca="1" si="9"/>
        <v>2.0355798836812156</v>
      </c>
      <c r="AA45" s="19">
        <f t="shared" ca="1" si="9"/>
        <v>7.2087175188603192</v>
      </c>
      <c r="AB45" s="19">
        <f t="shared" ca="1" si="9"/>
        <v>5.5981235340107682</v>
      </c>
      <c r="AC45" s="19">
        <f t="shared" ca="1" si="9"/>
        <v>5.419813416259478</v>
      </c>
      <c r="AD45" s="19">
        <f t="shared" ca="1" si="9"/>
        <v>5.8013765978365495</v>
      </c>
      <c r="AE45" s="19">
        <f t="shared" ca="1" si="9"/>
        <v>3.5315985130115024</v>
      </c>
      <c r="AF45" s="19">
        <f t="shared" ca="1" si="9"/>
        <v>3.4880738650934662</v>
      </c>
      <c r="AG45" s="19">
        <f t="shared" ca="1" si="9"/>
        <v>-3.5811648079304814</v>
      </c>
      <c r="AH45" s="19">
        <f t="shared" ca="1" si="9"/>
        <v>1.2337745791026755</v>
      </c>
      <c r="AI45" s="19">
        <f t="shared" ca="1" si="9"/>
        <v>9.7499047860861268</v>
      </c>
      <c r="AJ45" s="19">
        <f t="shared" ca="1" si="9"/>
        <v>0.62463851937553105</v>
      </c>
      <c r="AK45" s="19">
        <f t="shared" ca="1" si="9"/>
        <v>1.0690884009654678</v>
      </c>
      <c r="AL45" s="18">
        <f t="shared" ca="1" si="9"/>
        <v>2.8431744767971168</v>
      </c>
      <c r="AM45" s="18">
        <f t="shared" ca="1" si="9"/>
        <v>-1.5969204682000693</v>
      </c>
      <c r="AN45" s="18">
        <f t="shared" ca="1" si="9"/>
        <v>-1.0795622287717133</v>
      </c>
      <c r="AO45" s="18">
        <f t="shared" ca="1" si="9"/>
        <v>1.1085194008278343</v>
      </c>
      <c r="AP45" s="18">
        <f t="shared" ca="1" si="9"/>
        <v>2.205855755708952</v>
      </c>
      <c r="AQ45" s="18">
        <f t="shared" ca="1" si="9"/>
        <v>2.809742683316685</v>
      </c>
    </row>
    <row r="46" spans="1:43" x14ac:dyDescent="0.2">
      <c r="B46" t="str">
        <f t="shared" si="1"/>
        <v xml:space="preserve">   Information</v>
      </c>
      <c r="C46" s="19"/>
      <c r="D46" s="19">
        <f t="shared" ref="D46:AQ46" ca="1" si="10">100*(D15/C15-1)</f>
        <v>4.6755975833989716</v>
      </c>
      <c r="E46" s="19">
        <f t="shared" ca="1" si="10"/>
        <v>6.1480552070263705</v>
      </c>
      <c r="F46" s="19">
        <f t="shared" ca="1" si="10"/>
        <v>7.8486997635933697</v>
      </c>
      <c r="G46" s="19">
        <f t="shared" ca="1" si="10"/>
        <v>6.5760631302060446</v>
      </c>
      <c r="H46" s="19">
        <f t="shared" ca="1" si="10"/>
        <v>13.286713286713292</v>
      </c>
      <c r="I46" s="19">
        <f t="shared" ca="1" si="10"/>
        <v>8.9324618736383421</v>
      </c>
      <c r="J46" s="19">
        <f t="shared" ca="1" si="10"/>
        <v>7.3166666666666602</v>
      </c>
      <c r="K46" s="19">
        <f t="shared" ca="1" si="10"/>
        <v>6.771237769840055</v>
      </c>
      <c r="L46" s="19">
        <f t="shared" ca="1" si="10"/>
        <v>12.436363636363645</v>
      </c>
      <c r="M46" s="19">
        <f t="shared" ca="1" si="10"/>
        <v>17.490297542043987</v>
      </c>
      <c r="N46" s="19">
        <f t="shared" ca="1" si="10"/>
        <v>1.618586214490203</v>
      </c>
      <c r="O46" s="19">
        <f t="shared" ca="1" si="10"/>
        <v>-5.0926427565283205</v>
      </c>
      <c r="P46" s="19">
        <f t="shared" ca="1" si="10"/>
        <v>-1.7467747459755767</v>
      </c>
      <c r="Q46" s="19">
        <f t="shared" ca="1" si="10"/>
        <v>1.3595166163141936</v>
      </c>
      <c r="R46" s="19">
        <f t="shared" ca="1" si="10"/>
        <v>2.1896136650235043</v>
      </c>
      <c r="S46" s="19">
        <f t="shared" ca="1" si="10"/>
        <v>4.7004711689477396</v>
      </c>
      <c r="T46" s="19">
        <f t="shared" ca="1" si="10"/>
        <v>4.9394621236472647</v>
      </c>
      <c r="U46" s="19">
        <f t="shared" ca="1" si="10"/>
        <v>4.5538084541556056</v>
      </c>
      <c r="V46" s="19">
        <f t="shared" ca="1" si="10"/>
        <v>-0.1953125000000111</v>
      </c>
      <c r="W46" s="19">
        <f t="shared" ca="1" si="10"/>
        <v>-0.45988258317023467</v>
      </c>
      <c r="X46" s="19">
        <f t="shared" ca="1" si="10"/>
        <v>1.327042170451187</v>
      </c>
      <c r="Y46" s="19">
        <f t="shared" ca="1" si="10"/>
        <v>1.1350407450523736</v>
      </c>
      <c r="Z46" s="19">
        <f t="shared" ca="1" si="10"/>
        <v>1.4580335731414928</v>
      </c>
      <c r="AA46" s="19">
        <f t="shared" ca="1" si="10"/>
        <v>3.97088021178027</v>
      </c>
      <c r="AB46" s="19">
        <f t="shared" ca="1" si="10"/>
        <v>3.2918068564153913</v>
      </c>
      <c r="AC46" s="19">
        <f t="shared" ca="1" si="10"/>
        <v>7.9144290870675427</v>
      </c>
      <c r="AD46" s="19">
        <f t="shared" ca="1" si="10"/>
        <v>6.2816120084842497</v>
      </c>
      <c r="AE46" s="19">
        <f t="shared" ca="1" si="10"/>
        <v>7.0924163340497337</v>
      </c>
      <c r="AF46" s="19">
        <f t="shared" ca="1" si="10"/>
        <v>8.5220756880733717</v>
      </c>
      <c r="AG46" s="19">
        <f t="shared" ca="1" si="10"/>
        <v>4.2665609933293824</v>
      </c>
      <c r="AH46" s="19">
        <f t="shared" ca="1" si="10"/>
        <v>4.5417115348071135</v>
      </c>
      <c r="AI46" s="19">
        <f t="shared" ca="1" si="10"/>
        <v>5.2653902084343063</v>
      </c>
      <c r="AJ46" s="19">
        <f t="shared" ca="1" si="10"/>
        <v>-4.2307028147124619</v>
      </c>
      <c r="AK46" s="19">
        <f t="shared" ca="1" si="10"/>
        <v>-3.9487919221060208</v>
      </c>
      <c r="AL46" s="18">
        <f t="shared" ca="1" si="10"/>
        <v>0.1378824854514793</v>
      </c>
      <c r="AM46" s="18">
        <f t="shared" ca="1" si="10"/>
        <v>-2.5334694325170215</v>
      </c>
      <c r="AN46" s="18">
        <f t="shared" ca="1" si="10"/>
        <v>-3.5128859222792297</v>
      </c>
      <c r="AO46" s="18">
        <f t="shared" ca="1" si="10"/>
        <v>3.8671926314437499E-2</v>
      </c>
      <c r="AP46" s="18">
        <f t="shared" ca="1" si="10"/>
        <v>1.1665041678796895</v>
      </c>
      <c r="AQ46" s="18">
        <f t="shared" ca="1" si="10"/>
        <v>2.1739635693238668</v>
      </c>
    </row>
    <row r="47" spans="1:43" x14ac:dyDescent="0.2">
      <c r="B47" t="str">
        <f t="shared" si="1"/>
        <v xml:space="preserve">   Financial activities</v>
      </c>
      <c r="C47" s="19"/>
      <c r="D47" s="19">
        <f t="shared" ref="D47:AQ47" ca="1" si="11">100*(D16/C16-1)</f>
        <v>-2.3554351666443818E-2</v>
      </c>
      <c r="E47" s="19">
        <f t="shared" ca="1" si="11"/>
        <v>1.9436918364942768</v>
      </c>
      <c r="F47" s="19">
        <f t="shared" ca="1" si="11"/>
        <v>3.6514906401663882</v>
      </c>
      <c r="G47" s="19">
        <f t="shared" ca="1" si="11"/>
        <v>1.49386845039019</v>
      </c>
      <c r="H47" s="19">
        <f t="shared" ca="1" si="11"/>
        <v>-2.5812829525483472</v>
      </c>
      <c r="I47" s="19">
        <f t="shared" ca="1" si="11"/>
        <v>2.7173300259330402</v>
      </c>
      <c r="J47" s="19">
        <f t="shared" ca="1" si="11"/>
        <v>2.8649835345773589</v>
      </c>
      <c r="K47" s="19">
        <f t="shared" ca="1" si="11"/>
        <v>7.2137445309998993</v>
      </c>
      <c r="L47" s="19">
        <f t="shared" ca="1" si="11"/>
        <v>5.743007863043692</v>
      </c>
      <c r="M47" s="19">
        <f t="shared" ca="1" si="11"/>
        <v>1.8825301204827838E-2</v>
      </c>
      <c r="N47" s="19">
        <f t="shared" ca="1" si="11"/>
        <v>2.3150762281196835</v>
      </c>
      <c r="O47" s="19">
        <f t="shared" ca="1" si="11"/>
        <v>-0.62545989698307158</v>
      </c>
      <c r="P47" s="19">
        <f t="shared" ca="1" si="11"/>
        <v>2.8045168456127589</v>
      </c>
      <c r="Q47" s="19">
        <f t="shared" ca="1" si="11"/>
        <v>-0.8373098046277283</v>
      </c>
      <c r="R47" s="19">
        <f t="shared" ca="1" si="11"/>
        <v>0.68095151625204853</v>
      </c>
      <c r="S47" s="19">
        <f t="shared" ca="1" si="11"/>
        <v>1.6412661195779554</v>
      </c>
      <c r="T47" s="19">
        <f t="shared" ca="1" si="11"/>
        <v>-0.54121195989709214</v>
      </c>
      <c r="U47" s="19">
        <f t="shared" ca="1" si="11"/>
        <v>-1.9536128456734914</v>
      </c>
      <c r="V47" s="19">
        <f t="shared" ca="1" si="11"/>
        <v>-7.9974524611045483</v>
      </c>
      <c r="W47" s="19">
        <f t="shared" ca="1" si="11"/>
        <v>-4.9545094936708782</v>
      </c>
      <c r="X47" s="19">
        <f t="shared" ca="1" si="11"/>
        <v>-1.9664967225054619</v>
      </c>
      <c r="Y47" s="19">
        <f t="shared" ca="1" si="11"/>
        <v>-0.83846317130120696</v>
      </c>
      <c r="Z47" s="19">
        <f t="shared" ca="1" si="11"/>
        <v>3.0825216739805095</v>
      </c>
      <c r="AA47" s="19">
        <f t="shared" ca="1" si="11"/>
        <v>0.91371612501300881</v>
      </c>
      <c r="AB47" s="19">
        <f t="shared" ca="1" si="11"/>
        <v>1.3067187982302775</v>
      </c>
      <c r="AC47" s="19">
        <f t="shared" ca="1" si="11"/>
        <v>1.4422100345317768</v>
      </c>
      <c r="AD47" s="19">
        <f t="shared" ca="1" si="11"/>
        <v>1.2715258309971889</v>
      </c>
      <c r="AE47" s="19">
        <f t="shared" ca="1" si="11"/>
        <v>2.7978250123579018</v>
      </c>
      <c r="AF47" s="19">
        <f t="shared" ca="1" si="11"/>
        <v>1.9522985189459385</v>
      </c>
      <c r="AG47" s="19">
        <f t="shared" ca="1" si="11"/>
        <v>-2.4431657390812211</v>
      </c>
      <c r="AH47" s="19">
        <f t="shared" ca="1" si="11"/>
        <v>1.1699864629665324</v>
      </c>
      <c r="AI47" s="19">
        <f t="shared" ca="1" si="11"/>
        <v>2.2937971900984344</v>
      </c>
      <c r="AJ47" s="19">
        <f t="shared" ca="1" si="11"/>
        <v>-1.8125759132953334</v>
      </c>
      <c r="AK47" s="19">
        <f t="shared" ca="1" si="11"/>
        <v>-1.4939575601865318</v>
      </c>
      <c r="AL47" s="18">
        <f t="shared" ca="1" si="11"/>
        <v>-0.57080564142194534</v>
      </c>
      <c r="AM47" s="18">
        <f t="shared" ca="1" si="11"/>
        <v>-7.9536300627569556E-2</v>
      </c>
      <c r="AN47" s="18">
        <f t="shared" ca="1" si="11"/>
        <v>0.37076737774457413</v>
      </c>
      <c r="AO47" s="18">
        <f t="shared" ca="1" si="11"/>
        <v>0.24552798179109381</v>
      </c>
      <c r="AP47" s="18">
        <f t="shared" ca="1" si="11"/>
        <v>0.18137644497935312</v>
      </c>
      <c r="AQ47" s="18">
        <f t="shared" ca="1" si="11"/>
        <v>8.7239563626817507E-2</v>
      </c>
    </row>
    <row r="48" spans="1:43" x14ac:dyDescent="0.2">
      <c r="B48" t="str">
        <f t="shared" si="1"/>
        <v xml:space="preserve">   Professional and business services</v>
      </c>
      <c r="C48" s="19"/>
      <c r="D48" s="19">
        <f t="shared" ref="D48:AQ48" ca="1" si="12">100*(D17/C17-1)</f>
        <v>-0.1271923952336329</v>
      </c>
      <c r="E48" s="19">
        <f t="shared" ca="1" si="12"/>
        <v>1.260138078959705</v>
      </c>
      <c r="F48" s="19">
        <f t="shared" ca="1" si="12"/>
        <v>4.8057192030184881</v>
      </c>
      <c r="G48" s="19">
        <f t="shared" ca="1" si="12"/>
        <v>6.5117160361270798</v>
      </c>
      <c r="H48" s="19">
        <f t="shared" ca="1" si="12"/>
        <v>3.8840132827324458</v>
      </c>
      <c r="I48" s="19">
        <f t="shared" ca="1" si="12"/>
        <v>6.7355442662252241</v>
      </c>
      <c r="J48" s="19">
        <f t="shared" ca="1" si="12"/>
        <v>8.7277394513075812</v>
      </c>
      <c r="K48" s="19">
        <f t="shared" ca="1" si="12"/>
        <v>5.7104913678618807</v>
      </c>
      <c r="L48" s="19">
        <f t="shared" ca="1" si="12"/>
        <v>5.9557044481667765</v>
      </c>
      <c r="M48" s="19">
        <f t="shared" ca="1" si="12"/>
        <v>6.6089935007904499</v>
      </c>
      <c r="N48" s="19">
        <f t="shared" ca="1" si="12"/>
        <v>-5.7750133871565694</v>
      </c>
      <c r="O48" s="19">
        <f t="shared" ca="1" si="12"/>
        <v>-5.5825136612021931</v>
      </c>
      <c r="P48" s="19">
        <f t="shared" ca="1" si="12"/>
        <v>-1.2686359848134043</v>
      </c>
      <c r="Q48" s="19">
        <f t="shared" ca="1" si="12"/>
        <v>3.3108234852748275</v>
      </c>
      <c r="R48" s="19">
        <f t="shared" ca="1" si="12"/>
        <v>5.5061280072628227</v>
      </c>
      <c r="S48" s="19">
        <f t="shared" ca="1" si="12"/>
        <v>6.0233188486856104</v>
      </c>
      <c r="T48" s="19">
        <f t="shared" ca="1" si="12"/>
        <v>5.1130138376009659</v>
      </c>
      <c r="U48" s="19">
        <f t="shared" ca="1" si="12"/>
        <v>1.976605026444811</v>
      </c>
      <c r="V48" s="19">
        <f t="shared" ca="1" si="12"/>
        <v>-8.5860306643952278</v>
      </c>
      <c r="W48" s="19">
        <f t="shared" ca="1" si="12"/>
        <v>0.18221725266076572</v>
      </c>
      <c r="X48" s="19">
        <f t="shared" ca="1" si="12"/>
        <v>5.1548096399487431</v>
      </c>
      <c r="Y48" s="19">
        <f t="shared" ca="1" si="12"/>
        <v>5.6647535183583786</v>
      </c>
      <c r="Z48" s="19">
        <f t="shared" ca="1" si="12"/>
        <v>5.1787640909259913</v>
      </c>
      <c r="AA48" s="19">
        <f t="shared" ca="1" si="12"/>
        <v>4.5346821831558914</v>
      </c>
      <c r="AB48" s="19">
        <f t="shared" ca="1" si="12"/>
        <v>5.2042093865258821</v>
      </c>
      <c r="AC48" s="19">
        <f t="shared" ca="1" si="12"/>
        <v>5.1429674182239093</v>
      </c>
      <c r="AD48" s="19">
        <f t="shared" ca="1" si="12"/>
        <v>5.5154481492811325</v>
      </c>
      <c r="AE48" s="19">
        <f t="shared" ca="1" si="12"/>
        <v>3.5717391934595666</v>
      </c>
      <c r="AF48" s="19">
        <f t="shared" ca="1" si="12"/>
        <v>4.3442967109866837</v>
      </c>
      <c r="AG48" s="19">
        <f t="shared" ca="1" si="12"/>
        <v>1.3735010864608155</v>
      </c>
      <c r="AH48" s="19">
        <f t="shared" ca="1" si="12"/>
        <v>3.3792902696551996</v>
      </c>
      <c r="AI48" s="19">
        <f t="shared" ca="1" si="12"/>
        <v>8.9028823017457626</v>
      </c>
      <c r="AJ48" s="19">
        <f t="shared" ca="1" si="12"/>
        <v>-2.2494358781496859</v>
      </c>
      <c r="AK48" s="19">
        <f t="shared" ca="1" si="12"/>
        <v>-0.22362757592516713</v>
      </c>
      <c r="AL48" s="18">
        <f t="shared" ca="1" si="12"/>
        <v>8.2064876849652357E-2</v>
      </c>
      <c r="AM48" s="18">
        <f t="shared" ca="1" si="12"/>
        <v>-3.2868553526180233</v>
      </c>
      <c r="AN48" s="18">
        <f t="shared" ca="1" si="12"/>
        <v>-2.0786550634743439</v>
      </c>
      <c r="AO48" s="18">
        <f t="shared" ca="1" si="12"/>
        <v>2.1857122337532786</v>
      </c>
      <c r="AP48" s="18">
        <f t="shared" ca="1" si="12"/>
        <v>4.0460900668075173</v>
      </c>
      <c r="AQ48" s="18">
        <f t="shared" ca="1" si="12"/>
        <v>4.5313240670781241</v>
      </c>
    </row>
    <row r="49" spans="2:43" x14ac:dyDescent="0.2">
      <c r="B49" t="str">
        <f t="shared" si="1"/>
        <v xml:space="preserve">   Other services</v>
      </c>
      <c r="C49" s="19"/>
      <c r="D49" s="19">
        <f t="shared" ref="D49:AQ49" ca="1" si="13">100*(D18/C18-1)</f>
        <v>2.4641104851898854</v>
      </c>
      <c r="E49" s="19">
        <f t="shared" ca="1" si="13"/>
        <v>2.7950200404355696</v>
      </c>
      <c r="F49" s="19">
        <f t="shared" ca="1" si="13"/>
        <v>3.964666505641623</v>
      </c>
      <c r="G49" s="19">
        <f t="shared" ca="1" si="13"/>
        <v>2.2933952870892949</v>
      </c>
      <c r="H49" s="19">
        <f t="shared" ca="1" si="13"/>
        <v>3.6241523636481476</v>
      </c>
      <c r="I49" s="19">
        <f t="shared" ca="1" si="13"/>
        <v>2.0758970505354357</v>
      </c>
      <c r="J49" s="19">
        <f t="shared" ca="1" si="13"/>
        <v>4.3096837520321341</v>
      </c>
      <c r="K49" s="19">
        <f t="shared" ca="1" si="13"/>
        <v>4.1022172557783954</v>
      </c>
      <c r="L49" s="19">
        <f t="shared" ca="1" si="13"/>
        <v>2.8360780768904803</v>
      </c>
      <c r="M49" s="19">
        <f t="shared" ca="1" si="13"/>
        <v>2.4749347617085471</v>
      </c>
      <c r="N49" s="19">
        <f t="shared" ca="1" si="13"/>
        <v>0.54950946228489173</v>
      </c>
      <c r="O49" s="19">
        <f t="shared" ca="1" si="13"/>
        <v>0.74111593932446596</v>
      </c>
      <c r="P49" s="19">
        <f t="shared" ca="1" si="13"/>
        <v>1.7571250893117174</v>
      </c>
      <c r="Q49" s="19">
        <f t="shared" ca="1" si="13"/>
        <v>1.401711179881926</v>
      </c>
      <c r="R49" s="19">
        <f t="shared" ca="1" si="13"/>
        <v>2.3774107509232589</v>
      </c>
      <c r="S49" s="19">
        <f t="shared" ca="1" si="13"/>
        <v>1.9364212530374125</v>
      </c>
      <c r="T49" s="19">
        <f t="shared" ca="1" si="13"/>
        <v>2.7892460434483457</v>
      </c>
      <c r="U49" s="19">
        <f t="shared" ca="1" si="13"/>
        <v>2.7326846295454787</v>
      </c>
      <c r="V49" s="19">
        <f t="shared" ca="1" si="13"/>
        <v>8.8433791016995222E-2</v>
      </c>
      <c r="W49" s="19">
        <f t="shared" ca="1" si="13"/>
        <v>1.4485677083333259</v>
      </c>
      <c r="X49" s="19">
        <f t="shared" ca="1" si="13"/>
        <v>2.9245261396713573</v>
      </c>
      <c r="Y49" s="19">
        <f t="shared" ca="1" si="13"/>
        <v>2.3292582448170673</v>
      </c>
      <c r="Z49" s="19">
        <f t="shared" ca="1" si="13"/>
        <v>2.2479489913607376</v>
      </c>
      <c r="AA49" s="19">
        <f t="shared" ca="1" si="13"/>
        <v>2.5560805346273252</v>
      </c>
      <c r="AB49" s="19">
        <f t="shared" ca="1" si="13"/>
        <v>2.5795338991844163</v>
      </c>
      <c r="AC49" s="19">
        <f t="shared" ca="1" si="13"/>
        <v>3.8256119765324614</v>
      </c>
      <c r="AD49" s="19">
        <f t="shared" ca="1" si="13"/>
        <v>2.7474133395686273</v>
      </c>
      <c r="AE49" s="19">
        <f t="shared" ca="1" si="13"/>
        <v>2.9982363315696592</v>
      </c>
      <c r="AF49" s="19">
        <f t="shared" ca="1" si="13"/>
        <v>2.4690676093680919</v>
      </c>
      <c r="AG49" s="19">
        <f t="shared" ca="1" si="13"/>
        <v>-14.885091549422302</v>
      </c>
      <c r="AH49" s="19">
        <f t="shared" ca="1" si="13"/>
        <v>2.6641896599041592</v>
      </c>
      <c r="AI49" s="19">
        <f t="shared" ca="1" si="13"/>
        <v>7.8612407723468669</v>
      </c>
      <c r="AJ49" s="19">
        <f t="shared" ca="1" si="13"/>
        <v>4.3523849468105391</v>
      </c>
      <c r="AK49" s="19">
        <f t="shared" ca="1" si="13"/>
        <v>2.1923013683614156</v>
      </c>
      <c r="AL49" s="18">
        <f t="shared" ca="1" si="13"/>
        <v>0.91288950068828534</v>
      </c>
      <c r="AM49" s="18">
        <f t="shared" ca="1" si="13"/>
        <v>-0.34783383249500366</v>
      </c>
      <c r="AN49" s="18">
        <f t="shared" ca="1" si="13"/>
        <v>1.8868897587598354E-2</v>
      </c>
      <c r="AO49" s="18">
        <f t="shared" ca="1" si="13"/>
        <v>1.6594138915966061</v>
      </c>
      <c r="AP49" s="18">
        <f t="shared" ca="1" si="13"/>
        <v>1.1491317389815014</v>
      </c>
      <c r="AQ49" s="18">
        <f t="shared" ca="1" si="13"/>
        <v>0.95506382121668398</v>
      </c>
    </row>
    <row r="50" spans="2:43" x14ac:dyDescent="0.2">
      <c r="B50" t="str">
        <f t="shared" si="1"/>
        <v xml:space="preserve">      Leisure and Hospitality</v>
      </c>
      <c r="C50" s="19"/>
      <c r="D50" s="19">
        <f t="shared" ref="D50:AQ50" ca="1" si="14">100*(D19/C19-1)</f>
        <v>1.0732960278873493</v>
      </c>
      <c r="E50" s="19">
        <f t="shared" ca="1" si="14"/>
        <v>1.7879833000544521</v>
      </c>
      <c r="F50" s="19">
        <f t="shared" ca="1" si="14"/>
        <v>3.3526526972804449</v>
      </c>
      <c r="G50" s="19">
        <f t="shared" ca="1" si="14"/>
        <v>2.4588042446725744</v>
      </c>
      <c r="H50" s="19">
        <f t="shared" ca="1" si="14"/>
        <v>4.0922869653081895</v>
      </c>
      <c r="I50" s="19">
        <f t="shared" ca="1" si="14"/>
        <v>3.2438116809577755</v>
      </c>
      <c r="J50" s="19">
        <f t="shared" ca="1" si="14"/>
        <v>3.1810702812818503</v>
      </c>
      <c r="K50" s="19">
        <f t="shared" ca="1" si="14"/>
        <v>3.5006454552357846</v>
      </c>
      <c r="L50" s="19">
        <f t="shared" ca="1" si="14"/>
        <v>4.9449743213499486</v>
      </c>
      <c r="M50" s="19">
        <f t="shared" ca="1" si="14"/>
        <v>1.1744966442952975</v>
      </c>
      <c r="N50" s="19">
        <f t="shared" ca="1" si="14"/>
        <v>-0.64262023217247499</v>
      </c>
      <c r="O50" s="19">
        <f t="shared" ca="1" si="14"/>
        <v>-1.9611934070519532</v>
      </c>
      <c r="P50" s="19">
        <f t="shared" ca="1" si="14"/>
        <v>1.8159892175640291</v>
      </c>
      <c r="Q50" s="19">
        <f t="shared" ca="1" si="14"/>
        <v>2.793841008848319</v>
      </c>
      <c r="R50" s="19">
        <f t="shared" ca="1" si="14"/>
        <v>2.9483529890199422</v>
      </c>
      <c r="S50" s="19">
        <f t="shared" ca="1" si="14"/>
        <v>3.2786885245901676</v>
      </c>
      <c r="T50" s="19">
        <f t="shared" ca="1" si="14"/>
        <v>3.4869637279275834</v>
      </c>
      <c r="U50" s="19">
        <f t="shared" ca="1" si="14"/>
        <v>1.2997412837255196</v>
      </c>
      <c r="V50" s="19">
        <f t="shared" ca="1" si="14"/>
        <v>-4.7126786257221109</v>
      </c>
      <c r="W50" s="19">
        <f t="shared" ca="1" si="14"/>
        <v>-8.2961072112308631E-2</v>
      </c>
      <c r="X50" s="19">
        <f t="shared" ca="1" si="14"/>
        <v>2.2992910519256338</v>
      </c>
      <c r="Y50" s="19">
        <f t="shared" ca="1" si="14"/>
        <v>3.4463382655927965</v>
      </c>
      <c r="Z50" s="19">
        <f t="shared" ca="1" si="14"/>
        <v>4.2307924437201994</v>
      </c>
      <c r="AA50" s="19">
        <f t="shared" ca="1" si="14"/>
        <v>3.3236826867400149</v>
      </c>
      <c r="AB50" s="19">
        <f t="shared" ca="1" si="14"/>
        <v>4.2311140999776065</v>
      </c>
      <c r="AC50" s="19">
        <f t="shared" ca="1" si="14"/>
        <v>4.3013065218560076</v>
      </c>
      <c r="AD50" s="19">
        <f t="shared" ca="1" si="14"/>
        <v>3.2218155575029606</v>
      </c>
      <c r="AE50" s="19">
        <f t="shared" ca="1" si="14"/>
        <v>2.8116260487415001</v>
      </c>
      <c r="AF50" s="19">
        <f t="shared" ca="1" si="14"/>
        <v>1.3017923932578723</v>
      </c>
      <c r="AG50" s="19">
        <f t="shared" ca="1" si="14"/>
        <v>-29.426995924238785</v>
      </c>
      <c r="AH50" s="19">
        <f t="shared" ca="1" si="14"/>
        <v>5.0006794401413091</v>
      </c>
      <c r="AI50" s="19">
        <f t="shared" ca="1" si="14"/>
        <v>18.163582244079191</v>
      </c>
      <c r="AJ50" s="19">
        <f t="shared" ca="1" si="14"/>
        <v>7.4858989102458917</v>
      </c>
      <c r="AK50" s="19">
        <f t="shared" ca="1" si="14"/>
        <v>2.2722641124923504</v>
      </c>
      <c r="AL50" s="18">
        <f t="shared" ca="1" si="14"/>
        <v>-0.52003586729100215</v>
      </c>
      <c r="AM50" s="18">
        <f t="shared" ca="1" si="14"/>
        <v>-2.2918827450193469</v>
      </c>
      <c r="AN50" s="18">
        <f t="shared" ca="1" si="14"/>
        <v>-1.1358129242789339</v>
      </c>
      <c r="AO50" s="18">
        <f t="shared" ca="1" si="14"/>
        <v>2.2333390304945411</v>
      </c>
      <c r="AP50" s="18">
        <f t="shared" ca="1" si="14"/>
        <v>1.0483731482485714</v>
      </c>
      <c r="AQ50" s="18">
        <f t="shared" ca="1" si="14"/>
        <v>0.35988779136442162</v>
      </c>
    </row>
    <row r="51" spans="2:43" x14ac:dyDescent="0.2">
      <c r="B51" t="str">
        <f t="shared" si="1"/>
        <v xml:space="preserve">   Government</v>
      </c>
      <c r="C51" s="19"/>
      <c r="D51" s="19">
        <f t="shared" ref="D51:AQ51" ca="1" si="15">100*(D20/C20-1)</f>
        <v>3.7350963440131002</v>
      </c>
      <c r="E51" s="19">
        <f t="shared" ca="1" si="15"/>
        <v>3.764026582416391</v>
      </c>
      <c r="F51" s="19">
        <f t="shared" ca="1" si="15"/>
        <v>1.9948553729854712</v>
      </c>
      <c r="G51" s="19">
        <f t="shared" ca="1" si="15"/>
        <v>1.6058469298471323</v>
      </c>
      <c r="H51" s="19">
        <f t="shared" ca="1" si="15"/>
        <v>2.0414366040220955</v>
      </c>
      <c r="I51" s="19">
        <f t="shared" ca="1" si="15"/>
        <v>1.6779189833201036</v>
      </c>
      <c r="J51" s="19">
        <f t="shared" ca="1" si="15"/>
        <v>1.8406405624450617</v>
      </c>
      <c r="K51" s="19">
        <f t="shared" ca="1" si="15"/>
        <v>2.703868833597034</v>
      </c>
      <c r="L51" s="19">
        <f t="shared" ca="1" si="15"/>
        <v>2.3386080380898733</v>
      </c>
      <c r="M51" s="19">
        <f t="shared" ca="1" si="15"/>
        <v>1.7150155081189666</v>
      </c>
      <c r="N51" s="19">
        <f t="shared" ca="1" si="15"/>
        <v>3.2511210762331766</v>
      </c>
      <c r="O51" s="19">
        <f t="shared" ca="1" si="15"/>
        <v>2.0716612377850385</v>
      </c>
      <c r="P51" s="19">
        <f t="shared" ca="1" si="15"/>
        <v>1.0892689983831083</v>
      </c>
      <c r="Q51" s="19">
        <f t="shared" ca="1" si="15"/>
        <v>-8.4182170216440255E-3</v>
      </c>
      <c r="R51" s="19">
        <f t="shared" ca="1" si="15"/>
        <v>-7.9979794578199925E-2</v>
      </c>
      <c r="S51" s="19">
        <f t="shared" ca="1" si="15"/>
        <v>0.33281375068456853</v>
      </c>
      <c r="T51" s="19">
        <f t="shared" ca="1" si="15"/>
        <v>0.86076587168291141</v>
      </c>
      <c r="U51" s="19">
        <f t="shared" ca="1" si="15"/>
        <v>2.160609466716612</v>
      </c>
      <c r="V51" s="19">
        <f t="shared" ca="1" si="15"/>
        <v>0.79462102689487057</v>
      </c>
      <c r="W51" s="19">
        <f t="shared" ca="1" si="15"/>
        <v>-0.16575702445925655</v>
      </c>
      <c r="X51" s="19">
        <f t="shared" ca="1" si="15"/>
        <v>-1.7575119462217681</v>
      </c>
      <c r="Y51" s="19">
        <f t="shared" ca="1" si="15"/>
        <v>0.26380873866447274</v>
      </c>
      <c r="Z51" s="19">
        <f t="shared" ca="1" si="15"/>
        <v>1.0236803157375629</v>
      </c>
      <c r="AA51" s="19">
        <f t="shared" ca="1" si="15"/>
        <v>1.4406055426687825</v>
      </c>
      <c r="AB51" s="19">
        <f t="shared" ca="1" si="15"/>
        <v>2.4832510931920959</v>
      </c>
      <c r="AC51" s="19">
        <f t="shared" ca="1" si="15"/>
        <v>2.2939011978392099</v>
      </c>
      <c r="AD51" s="19">
        <f t="shared" ca="1" si="15"/>
        <v>1.6072248584111382</v>
      </c>
      <c r="AE51" s="19">
        <f t="shared" ca="1" si="15"/>
        <v>-1.2390780355528652</v>
      </c>
      <c r="AF51" s="19">
        <f t="shared" ca="1" si="15"/>
        <v>-1.1325935247683439</v>
      </c>
      <c r="AG51" s="19">
        <f t="shared" ca="1" si="15"/>
        <v>-2.9429915914526039</v>
      </c>
      <c r="AH51" s="19">
        <f t="shared" ca="1" si="15"/>
        <v>-1.0451853912490594</v>
      </c>
      <c r="AI51" s="19">
        <f t="shared" ca="1" si="15"/>
        <v>-1.1726907630522088</v>
      </c>
      <c r="AJ51" s="19">
        <f t="shared" ca="1" si="15"/>
        <v>3.8645968790637086</v>
      </c>
      <c r="AK51" s="19">
        <f t="shared" ca="1" si="15"/>
        <v>7.2068547282757578</v>
      </c>
      <c r="AL51" s="18">
        <f t="shared" ca="1" si="15"/>
        <v>0.43133462282398671</v>
      </c>
      <c r="AM51" s="18">
        <f t="shared" ca="1" si="15"/>
        <v>-1.4038966989944113</v>
      </c>
      <c r="AN51" s="18">
        <f t="shared" ca="1" si="15"/>
        <v>-1.4342098760067534</v>
      </c>
      <c r="AO51" s="18">
        <f t="shared" ca="1" si="15"/>
        <v>0.86158960685591701</v>
      </c>
      <c r="AP51" s="18">
        <f t="shared" ca="1" si="15"/>
        <v>1.2269645936283657</v>
      </c>
      <c r="AQ51" s="18">
        <f t="shared" ca="1" si="15"/>
        <v>1.3063827547763918</v>
      </c>
    </row>
    <row r="52" spans="2:43" x14ac:dyDescent="0.2">
      <c r="B52" t="str">
        <f t="shared" si="1"/>
        <v xml:space="preserve">      State and local</v>
      </c>
      <c r="C52" s="19"/>
      <c r="D52" s="19">
        <f t="shared" ref="D52:AQ52" ca="1" si="16">100*(D21/C21-1)</f>
        <v>4.6400636351584312</v>
      </c>
      <c r="E52" s="19">
        <f t="shared" ca="1" si="16"/>
        <v>4.1365767135436382</v>
      </c>
      <c r="F52" s="19">
        <f t="shared" ca="1" si="16"/>
        <v>1.891842569499369</v>
      </c>
      <c r="G52" s="19">
        <f t="shared" ca="1" si="16"/>
        <v>1.9104477611940229</v>
      </c>
      <c r="H52" s="19">
        <f t="shared" ca="1" si="16"/>
        <v>2.6303456356180588</v>
      </c>
      <c r="I52" s="19">
        <f t="shared" ca="1" si="16"/>
        <v>2.1633654888977727</v>
      </c>
      <c r="J52" s="19">
        <f t="shared" ca="1" si="16"/>
        <v>1.9443513241703014</v>
      </c>
      <c r="K52" s="19">
        <f t="shared" ca="1" si="16"/>
        <v>2.6033103145894909</v>
      </c>
      <c r="L52" s="19">
        <f t="shared" ca="1" si="16"/>
        <v>2.3022274451151237</v>
      </c>
      <c r="M52" s="19">
        <f t="shared" ca="1" si="16"/>
        <v>1.4724310776942584</v>
      </c>
      <c r="N52" s="19">
        <f t="shared" ca="1" si="16"/>
        <v>3.848924565195011</v>
      </c>
      <c r="O52" s="19">
        <f t="shared" ca="1" si="16"/>
        <v>2.1256565256168702</v>
      </c>
      <c r="P52" s="19">
        <f t="shared" ca="1" si="16"/>
        <v>0.78113628644898014</v>
      </c>
      <c r="Q52" s="19">
        <f t="shared" ca="1" si="16"/>
        <v>0.12035432312729188</v>
      </c>
      <c r="R52" s="19">
        <f t="shared" ca="1" si="16"/>
        <v>0.15867673222098588</v>
      </c>
      <c r="S52" s="19">
        <f t="shared" ca="1" si="16"/>
        <v>0.6817090734517528</v>
      </c>
      <c r="T52" s="19">
        <f t="shared" ca="1" si="16"/>
        <v>0.99656685103950426</v>
      </c>
      <c r="U52" s="19">
        <f t="shared" ca="1" si="16"/>
        <v>2.3039516547849193</v>
      </c>
      <c r="V52" s="19">
        <f t="shared" ca="1" si="16"/>
        <v>0.63685449259309745</v>
      </c>
      <c r="W52" s="19">
        <f t="shared" ca="1" si="16"/>
        <v>-0.18801302334111591</v>
      </c>
      <c r="X52" s="19">
        <f t="shared" ca="1" si="16"/>
        <v>-1.4655885325737583</v>
      </c>
      <c r="Y52" s="19">
        <f t="shared" ca="1" si="16"/>
        <v>0.52221755956545213</v>
      </c>
      <c r="Z52" s="19">
        <f t="shared" ca="1" si="16"/>
        <v>1.4564682963031927</v>
      </c>
      <c r="AA52" s="19">
        <f t="shared" ca="1" si="16"/>
        <v>1.837882320669304</v>
      </c>
      <c r="AB52" s="19">
        <f t="shared" ca="1" si="16"/>
        <v>2.8282828282828021</v>
      </c>
      <c r="AC52" s="19">
        <f t="shared" ca="1" si="16"/>
        <v>2.4972713381357758</v>
      </c>
      <c r="AD52" s="19">
        <f t="shared" ca="1" si="16"/>
        <v>1.7591685479405594</v>
      </c>
      <c r="AE52" s="19">
        <f t="shared" ca="1" si="16"/>
        <v>-1.1134365843449179</v>
      </c>
      <c r="AF52" s="19">
        <f t="shared" ca="1" si="16"/>
        <v>-1.075177785303072</v>
      </c>
      <c r="AG52" s="19">
        <f t="shared" ca="1" si="16"/>
        <v>-3.5986307231493653</v>
      </c>
      <c r="AH52" s="19">
        <f t="shared" ca="1" si="16"/>
        <v>-0.89662213147497782</v>
      </c>
      <c r="AI52" s="19">
        <f t="shared" ca="1" si="16"/>
        <v>-0.91369194249116825</v>
      </c>
      <c r="AJ52" s="19">
        <f t="shared" ca="1" si="16"/>
        <v>4.154047823532081</v>
      </c>
      <c r="AK52" s="19">
        <f t="shared" ca="1" si="16"/>
        <v>7.7380435726065455</v>
      </c>
      <c r="AL52" s="18">
        <f t="shared" ca="1" si="16"/>
        <v>0.71970594159114221</v>
      </c>
      <c r="AM52" s="18">
        <f t="shared" ca="1" si="16"/>
        <v>-1.0122995159070114</v>
      </c>
      <c r="AN52" s="18">
        <f t="shared" ca="1" si="16"/>
        <v>-1.414998572759274</v>
      </c>
      <c r="AO52" s="18">
        <f t="shared" ca="1" si="16"/>
        <v>0.93249539401816239</v>
      </c>
      <c r="AP52" s="18">
        <f t="shared" ca="1" si="16"/>
        <v>1.2630082824468758</v>
      </c>
      <c r="AQ52" s="18">
        <f t="shared" ca="1" si="16"/>
        <v>1.2214162129481343</v>
      </c>
    </row>
    <row r="53" spans="2:43" x14ac:dyDescent="0.2">
      <c r="B53" t="str">
        <f t="shared" si="1"/>
        <v xml:space="preserve">      Federal</v>
      </c>
      <c r="C53" s="19"/>
      <c r="D53" s="19">
        <f t="shared" ref="D53:AQ53" ca="1" si="17">100*(D22/C22-1)</f>
        <v>-1.4936805821524457</v>
      </c>
      <c r="E53" s="19">
        <f t="shared" ca="1" si="17"/>
        <v>1.4774494556765383</v>
      </c>
      <c r="F53" s="19">
        <f t="shared" ca="1" si="17"/>
        <v>2.6436781609195492</v>
      </c>
      <c r="G53" s="19">
        <f t="shared" ca="1" si="17"/>
        <v>-0.29861888764464162</v>
      </c>
      <c r="H53" s="19">
        <f t="shared" ca="1" si="17"/>
        <v>-1.7222014226881299</v>
      </c>
      <c r="I53" s="19">
        <f t="shared" ca="1" si="17"/>
        <v>-1.5619047619047866</v>
      </c>
      <c r="J53" s="19">
        <f t="shared" ca="1" si="17"/>
        <v>1.1222910216718285</v>
      </c>
      <c r="K53" s="19">
        <f t="shared" ca="1" si="17"/>
        <v>3.4060466896287833</v>
      </c>
      <c r="L53" s="19">
        <f t="shared" ca="1" si="17"/>
        <v>2.5906735751295207</v>
      </c>
      <c r="M53" s="19">
        <f t="shared" ca="1" si="17"/>
        <v>3.3910533910533891</v>
      </c>
      <c r="N53" s="19">
        <f t="shared" ca="1" si="17"/>
        <v>-0.8025122121423589</v>
      </c>
      <c r="O53" s="19">
        <f t="shared" ca="1" si="17"/>
        <v>1.6883573689764342</v>
      </c>
      <c r="P53" s="19">
        <f t="shared" ca="1" si="17"/>
        <v>3.286060186786588</v>
      </c>
      <c r="Q53" s="19">
        <f t="shared" ca="1" si="17"/>
        <v>-0.90421969189550255</v>
      </c>
      <c r="R53" s="19">
        <f t="shared" ca="1" si="17"/>
        <v>-1.7573504562352293</v>
      </c>
      <c r="S53" s="19">
        <f t="shared" ca="1" si="17"/>
        <v>-2.1671826625386914</v>
      </c>
      <c r="T53" s="19">
        <f t="shared" ca="1" si="17"/>
        <v>-0.14064697609000865</v>
      </c>
      <c r="U53" s="19">
        <f t="shared" ca="1" si="17"/>
        <v>1.0915492957746409</v>
      </c>
      <c r="V53" s="19">
        <f t="shared" ca="1" si="17"/>
        <v>1.9853709508882211</v>
      </c>
      <c r="W53" s="19">
        <f t="shared" ca="1" si="17"/>
        <v>-1.1102230246251565E-14</v>
      </c>
      <c r="X53" s="19">
        <f t="shared" ca="1" si="17"/>
        <v>-3.9275956284152924</v>
      </c>
      <c r="Y53" s="19">
        <f t="shared" ca="1" si="17"/>
        <v>-1.7063633131887745</v>
      </c>
      <c r="Z53" s="19">
        <f t="shared" ca="1" si="17"/>
        <v>-2.3508137432187937</v>
      </c>
      <c r="AA53" s="19">
        <f t="shared" ca="1" si="17"/>
        <v>-1.777777777777767</v>
      </c>
      <c r="AB53" s="19">
        <f t="shared" ca="1" si="17"/>
        <v>-0.41478129713424794</v>
      </c>
      <c r="AC53" s="19">
        <f t="shared" ca="1" si="17"/>
        <v>0.53010223400229428</v>
      </c>
      <c r="AD53" s="19">
        <f t="shared" ca="1" si="17"/>
        <v>0.26365348399244315</v>
      </c>
      <c r="AE53" s="19">
        <f t="shared" ca="1" si="17"/>
        <v>-2.36664162283996</v>
      </c>
      <c r="AF53" s="19">
        <f t="shared" ca="1" si="17"/>
        <v>-1.6544824932666402</v>
      </c>
      <c r="AG53" s="19">
        <f t="shared" ca="1" si="17"/>
        <v>3.0516431924882736</v>
      </c>
      <c r="AH53" s="19">
        <f t="shared" ca="1" si="17"/>
        <v>-2.3158694001518709</v>
      </c>
      <c r="AI53" s="19">
        <f t="shared" ca="1" si="17"/>
        <v>-3.4201321414691122</v>
      </c>
      <c r="AJ53" s="19">
        <f t="shared" ca="1" si="17"/>
        <v>1.2877263581488885</v>
      </c>
      <c r="AK53" s="19">
        <f t="shared" ca="1" si="17"/>
        <v>2.3440603893524203</v>
      </c>
      <c r="AL53" s="18">
        <f t="shared" ca="1" si="17"/>
        <v>-2.3477445652174023</v>
      </c>
      <c r="AM53" s="18">
        <f t="shared" ca="1" si="17"/>
        <v>-5.2963716756851404</v>
      </c>
      <c r="AN53" s="18">
        <f t="shared" ca="1" si="17"/>
        <v>-1.6337049042755347</v>
      </c>
      <c r="AO53" s="18">
        <f t="shared" ca="1" si="17"/>
        <v>0.12327112850372135</v>
      </c>
      <c r="AP53" s="18">
        <f t="shared" ca="1" si="17"/>
        <v>0.84858889028400775</v>
      </c>
      <c r="AQ53" s="18">
        <f t="shared" ca="1" si="17"/>
        <v>2.2022298567824672</v>
      </c>
    </row>
    <row r="54" spans="2:43"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8"/>
      <c r="AM54" s="18"/>
      <c r="AN54" s="18"/>
      <c r="AO54" s="18"/>
      <c r="AP54" s="18"/>
      <c r="AQ54" s="18"/>
    </row>
    <row r="55" spans="2:43" x14ac:dyDescent="0.2">
      <c r="B55" t="str">
        <f>B24</f>
        <v>Personal income (mil. $2012)</v>
      </c>
      <c r="C55" s="19"/>
      <c r="D55" s="19">
        <f t="shared" ref="D55:AQ55" ca="1" si="18">100*(D24/C24-1)</f>
        <v>2.9144167317405989</v>
      </c>
      <c r="E55" s="19">
        <f t="shared" ca="1" si="18"/>
        <v>4.7197892396466212</v>
      </c>
      <c r="F55" s="19">
        <f t="shared" ca="1" si="18"/>
        <v>1.0742738826059917</v>
      </c>
      <c r="G55" s="19">
        <f t="shared" ca="1" si="18"/>
        <v>2.9462771923650433</v>
      </c>
      <c r="H55" s="19">
        <f t="shared" ca="1" si="18"/>
        <v>3.913924497118626</v>
      </c>
      <c r="I55" s="19">
        <f t="shared" ca="1" si="18"/>
        <v>6.0406407170209508</v>
      </c>
      <c r="J55" s="19">
        <f t="shared" ca="1" si="18"/>
        <v>6.7784076639489266</v>
      </c>
      <c r="K55" s="19">
        <f t="shared" ca="1" si="18"/>
        <v>11.936217170397567</v>
      </c>
      <c r="L55" s="19">
        <f t="shared" ca="1" si="18"/>
        <v>7.4907024290906676</v>
      </c>
      <c r="M55" s="19">
        <f t="shared" ca="1" si="18"/>
        <v>3.8210565924496231</v>
      </c>
      <c r="N55" s="19">
        <f t="shared" ca="1" si="18"/>
        <v>-0.25850415490276113</v>
      </c>
      <c r="O55" s="19">
        <f t="shared" ca="1" si="18"/>
        <v>-0.49541742534092714</v>
      </c>
      <c r="P55" s="19">
        <f t="shared" ca="1" si="18"/>
        <v>0.5557363095996859</v>
      </c>
      <c r="Q55" s="19">
        <f t="shared" ca="1" si="18"/>
        <v>6.1597255841823184</v>
      </c>
      <c r="R55" s="19">
        <f t="shared" ca="1" si="18"/>
        <v>-0.35124097040275526</v>
      </c>
      <c r="S55" s="19">
        <f t="shared" ca="1" si="18"/>
        <v>7.4618435347685308</v>
      </c>
      <c r="T55" s="19">
        <f t="shared" ca="1" si="18"/>
        <v>6.0737061432931894</v>
      </c>
      <c r="U55" s="19">
        <f t="shared" ca="1" si="18"/>
        <v>0.68221519127704688</v>
      </c>
      <c r="V55" s="19">
        <f t="shared" ca="1" si="18"/>
        <v>-6.409150489691628</v>
      </c>
      <c r="W55" s="19">
        <f t="shared" ca="1" si="18"/>
        <v>0.48423968872814971</v>
      </c>
      <c r="X55" s="19">
        <f t="shared" ca="1" si="18"/>
        <v>4.7054327157817211</v>
      </c>
      <c r="Y55" s="19">
        <f t="shared" ca="1" si="18"/>
        <v>8.8452594295133089</v>
      </c>
      <c r="Z55" s="19">
        <f t="shared" ca="1" si="18"/>
        <v>1.3926185256652124</v>
      </c>
      <c r="AA55" s="19">
        <f t="shared" ca="1" si="18"/>
        <v>7.8066774961123686</v>
      </c>
      <c r="AB55" s="19">
        <f t="shared" ca="1" si="18"/>
        <v>6.3734391255851008</v>
      </c>
      <c r="AC55" s="19">
        <f t="shared" ca="1" si="18"/>
        <v>5.4649487634532035</v>
      </c>
      <c r="AD55" s="19">
        <f t="shared" ca="1" si="18"/>
        <v>5.7168010053166851</v>
      </c>
      <c r="AE55" s="19">
        <f t="shared" ca="1" si="18"/>
        <v>5.494313983736987</v>
      </c>
      <c r="AF55" s="19">
        <f t="shared" ca="1" si="18"/>
        <v>6.08953027032344</v>
      </c>
      <c r="AG55" s="19">
        <f t="shared" ca="1" si="18"/>
        <v>6.0241546002278712</v>
      </c>
      <c r="AH55" s="19">
        <f t="shared" ca="1" si="18"/>
        <v>5.3623422077447414</v>
      </c>
      <c r="AI55" s="19">
        <f t="shared" ca="1" si="18"/>
        <v>-2.5803266433663929</v>
      </c>
      <c r="AJ55" s="19">
        <f t="shared" ca="1" si="18"/>
        <v>4.206351408619291</v>
      </c>
      <c r="AK55" s="18">
        <f t="shared" ca="1" si="18"/>
        <v>3.7428752010190802</v>
      </c>
      <c r="AL55" s="18">
        <f t="shared" ca="1" si="18"/>
        <v>1.2728781701978775</v>
      </c>
      <c r="AM55" s="18">
        <f t="shared" ca="1" si="18"/>
        <v>0.98091324496527577</v>
      </c>
      <c r="AN55" s="18">
        <f t="shared" ca="1" si="18"/>
        <v>2.291424750695481</v>
      </c>
      <c r="AO55" s="18">
        <f t="shared" ca="1" si="18"/>
        <v>3.3453055360022743</v>
      </c>
      <c r="AP55" s="18">
        <f t="shared" ca="1" si="18"/>
        <v>4.0935177717468685</v>
      </c>
      <c r="AQ55" s="18">
        <f t="shared" ca="1" si="18"/>
        <v>4.2238189980023932</v>
      </c>
    </row>
    <row r="56" spans="2:43" x14ac:dyDescent="0.2">
      <c r="B56" t="str">
        <f>B25</f>
        <v>Personal income (mil. $)</v>
      </c>
      <c r="C56" s="19"/>
      <c r="D56" s="19">
        <f t="shared" ref="D56:AQ56" ca="1" si="19">100*(D25/C25-1)</f>
        <v>6.3517920052513999</v>
      </c>
      <c r="E56" s="19">
        <f t="shared" ca="1" si="19"/>
        <v>7.5159530604122615</v>
      </c>
      <c r="F56" s="19">
        <f t="shared" ca="1" si="19"/>
        <v>3.5808761634937403</v>
      </c>
      <c r="G56" s="19">
        <f t="shared" ca="1" si="19"/>
        <v>5.104133124715915</v>
      </c>
      <c r="H56" s="19">
        <f t="shared" ca="1" si="19"/>
        <v>6.0973437629478155</v>
      </c>
      <c r="I56" s="19">
        <f t="shared" ca="1" si="19"/>
        <v>8.3135904301040231</v>
      </c>
      <c r="J56" s="19">
        <f t="shared" ca="1" si="19"/>
        <v>8.6321349472399334</v>
      </c>
      <c r="K56" s="19">
        <f t="shared" ca="1" si="19"/>
        <v>12.828916828194693</v>
      </c>
      <c r="L56" s="19">
        <f t="shared" ca="1" si="19"/>
        <v>9.0640752556267135</v>
      </c>
      <c r="M56" s="19">
        <f t="shared" ca="1" si="19"/>
        <v>6.4278063498886873</v>
      </c>
      <c r="N56" s="19">
        <f t="shared" ca="1" si="19"/>
        <v>1.7446597034038502</v>
      </c>
      <c r="O56" s="19">
        <f t="shared" ca="1" si="19"/>
        <v>0.81102158804851054</v>
      </c>
      <c r="P56" s="19">
        <f t="shared" ca="1" si="19"/>
        <v>2.6721279980740142</v>
      </c>
      <c r="Q56" s="19">
        <f t="shared" ca="1" si="19"/>
        <v>8.8340241976074587</v>
      </c>
      <c r="R56" s="19">
        <f t="shared" ca="1" si="19"/>
        <v>2.4801277312665349</v>
      </c>
      <c r="S56" s="19">
        <f t="shared" ca="1" si="19"/>
        <v>10.501524712166121</v>
      </c>
      <c r="T56" s="19">
        <f t="shared" ca="1" si="19"/>
        <v>8.7875887860982438</v>
      </c>
      <c r="U56" s="19">
        <f t="shared" ca="1" si="19"/>
        <v>3.6572619186686861</v>
      </c>
      <c r="V56" s="19">
        <f t="shared" ca="1" si="19"/>
        <v>-6.6827084218034294</v>
      </c>
      <c r="W56" s="19">
        <f t="shared" ca="1" si="19"/>
        <v>2.3014367018475035</v>
      </c>
      <c r="X56" s="19">
        <f t="shared" ca="1" si="19"/>
        <v>7.3554475386839568</v>
      </c>
      <c r="Y56" s="19">
        <f t="shared" ca="1" si="19"/>
        <v>10.881126442024257</v>
      </c>
      <c r="Z56" s="19">
        <f t="shared" ca="1" si="19"/>
        <v>2.7195403512899174</v>
      </c>
      <c r="AA56" s="19">
        <f t="shared" ca="1" si="19"/>
        <v>9.3214496692900273</v>
      </c>
      <c r="AB56" s="19">
        <f t="shared" ca="1" si="19"/>
        <v>6.5627275887040204</v>
      </c>
      <c r="AC56" s="19">
        <f t="shared" ca="1" si="19"/>
        <v>6.5408159178022451</v>
      </c>
      <c r="AD56" s="19">
        <f t="shared" ca="1" si="19"/>
        <v>7.5594306626270757</v>
      </c>
      <c r="AE56" s="19">
        <f t="shared" ca="1" si="19"/>
        <v>7.654581136260652</v>
      </c>
      <c r="AF56" s="19">
        <f t="shared" ca="1" si="19"/>
        <v>7.6048432523299958</v>
      </c>
      <c r="AG56" s="19">
        <f t="shared" ca="1" si="19"/>
        <v>7.1759942614430194</v>
      </c>
      <c r="AH56" s="19">
        <f t="shared" ca="1" si="19"/>
        <v>9.6865765167779116</v>
      </c>
      <c r="AI56" s="19">
        <f t="shared" ca="1" si="19"/>
        <v>3.8449302047060874</v>
      </c>
      <c r="AJ56" s="19">
        <f t="shared" ca="1" si="19"/>
        <v>8.143027511772738</v>
      </c>
      <c r="AK56" s="18">
        <f t="shared" ca="1" si="19"/>
        <v>6.3287989893098251</v>
      </c>
      <c r="AL56" s="18">
        <f t="shared" ca="1" si="19"/>
        <v>4.4163765176782332</v>
      </c>
      <c r="AM56" s="18">
        <f t="shared" ca="1" si="19"/>
        <v>4.2727788330474192</v>
      </c>
      <c r="AN56" s="18">
        <f t="shared" ca="1" si="19"/>
        <v>3.8777081045836992</v>
      </c>
      <c r="AO56" s="18">
        <f t="shared" ca="1" si="19"/>
        <v>5.0006365698085586</v>
      </c>
      <c r="AP56" s="18">
        <f t="shared" ca="1" si="19"/>
        <v>5.6887849523873601</v>
      </c>
      <c r="AQ56" s="18">
        <f t="shared" ca="1" si="19"/>
        <v>5.8530112396272704</v>
      </c>
    </row>
    <row r="57" spans="2:43" x14ac:dyDescent="0.2">
      <c r="B57" t="str">
        <f>B26</f>
        <v xml:space="preserve">  Wage and salary disbursements (mil. $)</v>
      </c>
      <c r="C57" s="19"/>
      <c r="D57" s="19">
        <f t="shared" ref="D57:AQ57" ca="1" si="20">100*(D26/C26-1)</f>
        <v>6.1933078088803883</v>
      </c>
      <c r="E57" s="19">
        <f t="shared" ca="1" si="20"/>
        <v>9.1257144814128832</v>
      </c>
      <c r="F57" s="19">
        <f t="shared" ca="1" si="20"/>
        <v>1.0562273318318383</v>
      </c>
      <c r="G57" s="19">
        <f t="shared" ca="1" si="20"/>
        <v>3.6271558008176941</v>
      </c>
      <c r="H57" s="19">
        <f t="shared" ca="1" si="20"/>
        <v>6.2185057524208442</v>
      </c>
      <c r="I57" s="19">
        <f t="shared" ca="1" si="20"/>
        <v>10.318467503855121</v>
      </c>
      <c r="J57" s="19">
        <f t="shared" ca="1" si="20"/>
        <v>14.178841983442902</v>
      </c>
      <c r="K57" s="19">
        <f t="shared" ca="1" si="20"/>
        <v>14.657682942532757</v>
      </c>
      <c r="L57" s="19">
        <f t="shared" ca="1" si="20"/>
        <v>12.946607017759138</v>
      </c>
      <c r="M57" s="19">
        <f t="shared" ca="1" si="20"/>
        <v>5.3562875509000962</v>
      </c>
      <c r="N57" s="19">
        <f t="shared" ca="1" si="20"/>
        <v>-1.4436992221147693</v>
      </c>
      <c r="O57" s="19">
        <f t="shared" ca="1" si="20"/>
        <v>-1.6995383258009866</v>
      </c>
      <c r="P57" s="19">
        <f t="shared" ca="1" si="20"/>
        <v>0.82699625273510158</v>
      </c>
      <c r="Q57" s="19">
        <f t="shared" ca="1" si="20"/>
        <v>2.9354896548010823</v>
      </c>
      <c r="R57" s="19">
        <f t="shared" ca="1" si="20"/>
        <v>5.186343661513515</v>
      </c>
      <c r="S57" s="19">
        <f t="shared" ca="1" si="20"/>
        <v>9.6560074825776212</v>
      </c>
      <c r="T57" s="19">
        <f t="shared" ca="1" si="20"/>
        <v>8.6443212063197947</v>
      </c>
      <c r="U57" s="19">
        <f t="shared" ca="1" si="20"/>
        <v>2.738626220745588</v>
      </c>
      <c r="V57" s="19">
        <f t="shared" ca="1" si="20"/>
        <v>-3.7149112774849335</v>
      </c>
      <c r="W57" s="19">
        <f t="shared" ca="1" si="20"/>
        <v>1.3198956118526395</v>
      </c>
      <c r="X57" s="19">
        <f t="shared" ca="1" si="20"/>
        <v>6.4951317292088362</v>
      </c>
      <c r="Y57" s="19">
        <f t="shared" ca="1" si="20"/>
        <v>7.5800806930274023</v>
      </c>
      <c r="Z57" s="19">
        <f t="shared" ca="1" si="20"/>
        <v>4.7088787144954347</v>
      </c>
      <c r="AA57" s="19">
        <f t="shared" ca="1" si="20"/>
        <v>7.995232578214817</v>
      </c>
      <c r="AB57" s="19">
        <f t="shared" ca="1" si="20"/>
        <v>5.8662059698803004</v>
      </c>
      <c r="AC57" s="19">
        <f t="shared" ca="1" si="20"/>
        <v>7.1744327311408007</v>
      </c>
      <c r="AD57" s="19">
        <f t="shared" ca="1" si="20"/>
        <v>8.2362188784279802</v>
      </c>
      <c r="AE57" s="19">
        <f t="shared" ca="1" si="20"/>
        <v>10.243189861015022</v>
      </c>
      <c r="AF57" s="19">
        <f t="shared" ca="1" si="20"/>
        <v>7.8407213069789705</v>
      </c>
      <c r="AG57" s="19">
        <f t="shared" ca="1" si="20"/>
        <v>5.3035949746532918</v>
      </c>
      <c r="AH57" s="19">
        <f t="shared" ca="1" si="20"/>
        <v>10.968726324445788</v>
      </c>
      <c r="AI57" s="19">
        <f t="shared" ca="1" si="20"/>
        <v>5.5483353364412347</v>
      </c>
      <c r="AJ57" s="19">
        <f t="shared" ca="1" si="20"/>
        <v>9.4122251627987161</v>
      </c>
      <c r="AK57" s="18">
        <f t="shared" ca="1" si="20"/>
        <v>7.9065280903677149</v>
      </c>
      <c r="AL57" s="18">
        <f t="shared" ca="1" si="20"/>
        <v>3.0568502347369186</v>
      </c>
      <c r="AM57" s="18">
        <f t="shared" ca="1" si="20"/>
        <v>2.3095936795208605</v>
      </c>
      <c r="AN57" s="18">
        <f t="shared" ca="1" si="20"/>
        <v>2.5061037613886672</v>
      </c>
      <c r="AO57" s="18">
        <f t="shared" ca="1" si="20"/>
        <v>4.7700682271518469</v>
      </c>
      <c r="AP57" s="18">
        <f t="shared" ca="1" si="20"/>
        <v>5.2435729649296547</v>
      </c>
      <c r="AQ57" s="18">
        <f t="shared" ca="1" si="20"/>
        <v>5.6987096510520585</v>
      </c>
    </row>
    <row r="58" spans="2:43" x14ac:dyDescent="0.2">
      <c r="B58" t="str">
        <f>B27</f>
        <v>Per capita personal income ($)</v>
      </c>
      <c r="C58" s="19"/>
      <c r="D58" s="19">
        <f t="shared" ref="D58:AQ58" ca="1" si="21">100*(D27/C27-1)</f>
        <v>3.6820077055346623</v>
      </c>
      <c r="E58" s="19">
        <f t="shared" ca="1" si="21"/>
        <v>6.0928422569607399</v>
      </c>
      <c r="F58" s="19">
        <f t="shared" ca="1" si="21"/>
        <v>2.0280884507087427</v>
      </c>
      <c r="G58" s="19">
        <f t="shared" ca="1" si="21"/>
        <v>3.6241298150927026</v>
      </c>
      <c r="H58" s="19">
        <f t="shared" ca="1" si="21"/>
        <v>4.7965884671739456</v>
      </c>
      <c r="I58" s="19">
        <f t="shared" ca="1" si="21"/>
        <v>6.9787087458122343</v>
      </c>
      <c r="J58" s="19">
        <f t="shared" ca="1" si="21"/>
        <v>6.8883349132331073</v>
      </c>
      <c r="K58" s="19">
        <f t="shared" ca="1" si="21"/>
        <v>10.620583396608719</v>
      </c>
      <c r="L58" s="19">
        <f t="shared" ca="1" si="21"/>
        <v>6.9964722475710728</v>
      </c>
      <c r="M58" s="19">
        <f t="shared" ca="1" si="21"/>
        <v>4.7742551010583334</v>
      </c>
      <c r="N58" s="19">
        <f t="shared" ca="1" si="21"/>
        <v>0.40066758469954333</v>
      </c>
      <c r="O58" s="19">
        <f t="shared" ca="1" si="21"/>
        <v>-0.41262496410175986</v>
      </c>
      <c r="P58" s="19">
        <f t="shared" ca="1" si="21"/>
        <v>1.8080659638609387</v>
      </c>
      <c r="Q58" s="19">
        <f t="shared" ca="1" si="21"/>
        <v>7.8212737250836994</v>
      </c>
      <c r="R58" s="19">
        <f t="shared" ca="1" si="21"/>
        <v>1.0904205535086753</v>
      </c>
      <c r="S58" s="19">
        <f t="shared" ca="1" si="21"/>
        <v>8.5628815245808667</v>
      </c>
      <c r="T58" s="19">
        <f t="shared" ca="1" si="21"/>
        <v>7.2946785835457773</v>
      </c>
      <c r="U58" s="19">
        <f t="shared" ca="1" si="21"/>
        <v>2.5779983936787154</v>
      </c>
      <c r="V58" s="19">
        <f t="shared" ca="1" si="21"/>
        <v>-7.628580817261577</v>
      </c>
      <c r="W58" s="19">
        <f t="shared" ca="1" si="21"/>
        <v>1.2640409803101882</v>
      </c>
      <c r="X58" s="19">
        <f t="shared" ca="1" si="21"/>
        <v>6.6546956737155494</v>
      </c>
      <c r="Y58" s="19">
        <f t="shared" ca="1" si="21"/>
        <v>9.8812370122712387</v>
      </c>
      <c r="Z58" s="19">
        <f t="shared" ca="1" si="21"/>
        <v>1.1478216864404756</v>
      </c>
      <c r="AA58" s="19">
        <f t="shared" ca="1" si="21"/>
        <v>7.3487423967186771</v>
      </c>
      <c r="AB58" s="19">
        <f t="shared" ca="1" si="21"/>
        <v>4.2205895773138158</v>
      </c>
      <c r="AC58" s="19">
        <f t="shared" ca="1" si="21"/>
        <v>4.3016048256134587</v>
      </c>
      <c r="AD58" s="19">
        <f t="shared" ca="1" si="21"/>
        <v>5.91735476747004</v>
      </c>
      <c r="AE58" s="19">
        <f t="shared" ca="1" si="21"/>
        <v>5.7685902576342984</v>
      </c>
      <c r="AF58" s="19">
        <f t="shared" ca="1" si="21"/>
        <v>5.6411161451521474</v>
      </c>
      <c r="AG58" s="19">
        <f t="shared" ca="1" si="21"/>
        <v>5.6498983901680289</v>
      </c>
      <c r="AH58" s="19">
        <f t="shared" ca="1" si="21"/>
        <v>8.6439004888637214</v>
      </c>
      <c r="AI58" s="19">
        <f t="shared" ca="1" si="21"/>
        <v>2.4419155818381943</v>
      </c>
      <c r="AJ58" s="19">
        <f t="shared" ca="1" si="21"/>
        <v>6.7876720959567871</v>
      </c>
      <c r="AK58" s="18">
        <f t="shared" ca="1" si="21"/>
        <v>5.0831407563290965</v>
      </c>
      <c r="AL58" s="18">
        <f t="shared" ca="1" si="21"/>
        <v>3.1376632859482223</v>
      </c>
      <c r="AM58" s="18">
        <f t="shared" ca="1" si="21"/>
        <v>3.0240277617869848</v>
      </c>
      <c r="AN58" s="18">
        <f t="shared" ca="1" si="21"/>
        <v>2.7617195889329205</v>
      </c>
      <c r="AO58" s="18">
        <f t="shared" ca="1" si="21"/>
        <v>3.9175449015203867</v>
      </c>
      <c r="AP58" s="18">
        <f t="shared" ca="1" si="21"/>
        <v>4.6232367942797614</v>
      </c>
      <c r="AQ58" s="18">
        <f t="shared" ca="1" si="21"/>
        <v>4.7776085052987805</v>
      </c>
    </row>
    <row r="59" spans="2:43"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8"/>
      <c r="AM59" s="18"/>
      <c r="AN59" s="18"/>
      <c r="AO59" s="18"/>
      <c r="AP59" s="18"/>
      <c r="AQ59" s="18"/>
    </row>
    <row r="60" spans="2:43" x14ac:dyDescent="0.2">
      <c r="B60" t="str">
        <f>B29</f>
        <v>Seattle MSA CPI-U (1982-1984=100)</v>
      </c>
      <c r="C60" s="19"/>
      <c r="D60" s="19">
        <f t="shared" ref="D60:AQ60" si="22">100*(D29/C29-1)</f>
        <v>5.7570977917981159</v>
      </c>
      <c r="E60" s="19">
        <f t="shared" si="22"/>
        <v>3.6539895600298244</v>
      </c>
      <c r="F60" s="19">
        <f t="shared" si="22"/>
        <v>2.8057553956834624</v>
      </c>
      <c r="G60" s="19">
        <f t="shared" si="22"/>
        <v>3.4289713086074203</v>
      </c>
      <c r="H60" s="19">
        <f t="shared" si="22"/>
        <v>3.0108254397834822</v>
      </c>
      <c r="I60" s="19">
        <f t="shared" si="22"/>
        <v>3.4482758620689724</v>
      </c>
      <c r="J60" s="19">
        <f t="shared" si="22"/>
        <v>3.4920634920635019</v>
      </c>
      <c r="K60" s="19">
        <f t="shared" si="22"/>
        <v>2.914110429447847</v>
      </c>
      <c r="L60" s="19">
        <f t="shared" si="22"/>
        <v>3.0104321907600706</v>
      </c>
      <c r="M60" s="19">
        <f t="shared" si="22"/>
        <v>3.7037037037036979</v>
      </c>
      <c r="N60" s="19">
        <f t="shared" si="22"/>
        <v>3.5993303571428603</v>
      </c>
      <c r="O60" s="19">
        <f t="shared" si="22"/>
        <v>1.9660651764072279</v>
      </c>
      <c r="P60" s="19">
        <f t="shared" si="22"/>
        <v>1.6111991547807625</v>
      </c>
      <c r="Q60" s="19">
        <f t="shared" si="22"/>
        <v>1.2217312191317831</v>
      </c>
      <c r="R60" s="19">
        <f t="shared" si="22"/>
        <v>2.8505392912172578</v>
      </c>
      <c r="S60" s="19">
        <f t="shared" si="22"/>
        <v>3.695380774032464</v>
      </c>
      <c r="T60" s="19">
        <f t="shared" si="22"/>
        <v>3.8555261256922657</v>
      </c>
      <c r="U60" s="19">
        <f t="shared" si="22"/>
        <v>4.2025262455020806</v>
      </c>
      <c r="V60" s="19">
        <f t="shared" si="22"/>
        <v>0.58228276202725304</v>
      </c>
      <c r="W60" s="19">
        <f t="shared" si="22"/>
        <v>0.29421198747938693</v>
      </c>
      <c r="X60" s="19">
        <f t="shared" si="22"/>
        <v>2.6787388202079931</v>
      </c>
      <c r="Y60" s="19">
        <f t="shared" si="22"/>
        <v>2.5336712993792032</v>
      </c>
      <c r="Z60" s="19">
        <f t="shared" si="22"/>
        <v>1.2155240140365731</v>
      </c>
      <c r="AA60" s="19">
        <f t="shared" si="22"/>
        <v>1.8442355736690397</v>
      </c>
      <c r="AB60" s="19">
        <f t="shared" si="22"/>
        <v>1.3600603206669337</v>
      </c>
      <c r="AC60" s="19">
        <f t="shared" si="22"/>
        <v>2.2144290787181165</v>
      </c>
      <c r="AD60" s="19">
        <f t="shared" si="22"/>
        <v>3.0529274794859562</v>
      </c>
      <c r="AE60" s="19">
        <f t="shared" si="22"/>
        <v>3.2061385475200543</v>
      </c>
      <c r="AF60" s="19">
        <f t="shared" si="22"/>
        <v>2.5432560095466794</v>
      </c>
      <c r="AG60" s="19">
        <f t="shared" si="22"/>
        <v>1.6939823874755122</v>
      </c>
      <c r="AH60" s="19">
        <f t="shared" si="22"/>
        <v>4.5517575603216232</v>
      </c>
      <c r="AI60" s="19">
        <f t="shared" si="22"/>
        <v>9.0020486499380112</v>
      </c>
      <c r="AJ60" s="19">
        <f t="shared" si="22"/>
        <v>5.7976142807922626</v>
      </c>
      <c r="AK60" s="19">
        <f t="shared" si="22"/>
        <v>3.7094573779870466</v>
      </c>
      <c r="AL60" s="18">
        <f t="shared" si="22"/>
        <v>2.9474084729772088</v>
      </c>
      <c r="AM60" s="18">
        <f t="shared" si="22"/>
        <v>3.6725978941062332</v>
      </c>
      <c r="AN60" s="18">
        <f t="shared" si="22"/>
        <v>2.480901715234185</v>
      </c>
      <c r="AO60" s="18">
        <f t="shared" si="22"/>
        <v>2.1182122821317817</v>
      </c>
      <c r="AP60" s="18">
        <f t="shared" si="22"/>
        <v>2.0464773704507611</v>
      </c>
      <c r="AQ60" s="18">
        <f t="shared" si="22"/>
        <v>1.9941600278777782</v>
      </c>
    </row>
    <row r="61" spans="2:43" x14ac:dyDescent="0.2">
      <c r="B61" t="str">
        <f>B30</f>
        <v>Seattle MSA CPI-W (1982-1984=100)</v>
      </c>
      <c r="C61" s="19"/>
      <c r="D61" s="19"/>
      <c r="E61" s="19"/>
      <c r="F61" s="19"/>
      <c r="G61" s="19"/>
      <c r="H61" s="19"/>
      <c r="I61" s="19"/>
      <c r="J61" s="19"/>
      <c r="K61" s="19"/>
      <c r="L61" s="19">
        <f t="shared" ref="L61:AQ61" si="23">100*(L30/K30-1)</f>
        <v>3.0627871362940207</v>
      </c>
      <c r="M61" s="19">
        <f t="shared" si="23"/>
        <v>3.7741456166419107</v>
      </c>
      <c r="N61" s="19">
        <f t="shared" si="23"/>
        <v>3.5223367697594377</v>
      </c>
      <c r="O61" s="19">
        <f t="shared" si="23"/>
        <v>1.7980636237897585</v>
      </c>
      <c r="P61" s="19">
        <f t="shared" si="23"/>
        <v>1.4402173913043548</v>
      </c>
      <c r="Q61" s="19">
        <f t="shared" si="23"/>
        <v>1.5804982587730887</v>
      </c>
      <c r="R61" s="19">
        <f t="shared" si="23"/>
        <v>3.0063291139240667</v>
      </c>
      <c r="S61" s="19">
        <f t="shared" si="23"/>
        <v>3.7378392217101819</v>
      </c>
      <c r="T61" s="19">
        <f t="shared" si="23"/>
        <v>3.7840572556762098</v>
      </c>
      <c r="U61" s="19">
        <f t="shared" si="23"/>
        <v>4.4828824372879161</v>
      </c>
      <c r="V61" s="19">
        <f t="shared" si="23"/>
        <v>0.43947790661946762</v>
      </c>
      <c r="W61" s="19">
        <f t="shared" si="23"/>
        <v>0.7819793526633978</v>
      </c>
      <c r="X61" s="19">
        <f t="shared" si="23"/>
        <v>3.170873738384361</v>
      </c>
      <c r="Y61" s="19">
        <f t="shared" si="23"/>
        <v>2.5394992045677522</v>
      </c>
      <c r="Z61" s="19">
        <f t="shared" si="23"/>
        <v>1.2188564639773025</v>
      </c>
      <c r="AA61" s="19">
        <f t="shared" si="23"/>
        <v>1.9329859025990048</v>
      </c>
      <c r="AB61" s="19">
        <f t="shared" si="23"/>
        <v>0.90655537794770424</v>
      </c>
      <c r="AC61" s="19">
        <f t="shared" si="23"/>
        <v>2.2824655772508695</v>
      </c>
      <c r="AD61" s="19">
        <f t="shared" si="23"/>
        <v>3.3228486007272684</v>
      </c>
      <c r="AE61" s="19">
        <f t="shared" si="23"/>
        <v>3.3622113406542642</v>
      </c>
      <c r="AF61" s="19">
        <f t="shared" si="23"/>
        <v>2.1386616732168351</v>
      </c>
      <c r="AG61" s="19">
        <f t="shared" si="23"/>
        <v>1.9043262677364003</v>
      </c>
      <c r="AH61" s="19">
        <f t="shared" si="23"/>
        <v>4.749951970812627</v>
      </c>
      <c r="AI61" s="19">
        <f t="shared" si="23"/>
        <v>8.8097866330252508</v>
      </c>
      <c r="AJ61" s="19">
        <f t="shared" si="23"/>
        <v>5.516182134671288</v>
      </c>
      <c r="AK61" s="19">
        <f t="shared" si="23"/>
        <v>3.614990251141359</v>
      </c>
      <c r="AL61" s="18">
        <f t="shared" si="23"/>
        <v>2.8940909885558419</v>
      </c>
      <c r="AM61" s="18">
        <f t="shared" si="23"/>
        <v>3.577745185568415</v>
      </c>
      <c r="AN61" s="18">
        <f t="shared" si="23"/>
        <v>2.5316869267866471</v>
      </c>
      <c r="AO61" s="18">
        <f t="shared" si="23"/>
        <v>2.1943940579985721</v>
      </c>
      <c r="AP61" s="18">
        <f t="shared" si="23"/>
        <v>2.1193661556435206</v>
      </c>
      <c r="AQ61" s="18">
        <f t="shared" si="23"/>
        <v>2.0733007004934967</v>
      </c>
    </row>
    <row r="62" spans="2:43" x14ac:dyDescent="0.2">
      <c r="B62" t="str">
        <f>B31</f>
        <v>Seattle MSA S&amp;P CoreLogic Case-Shilller Home Price Index</v>
      </c>
      <c r="C62" s="19"/>
      <c r="D62" s="19">
        <f t="shared" ref="D62:K64" ca="1" si="24">100*(D31/C31-1)</f>
        <v>0.70700227985052155</v>
      </c>
      <c r="E62" s="19">
        <f t="shared" ca="1" si="24"/>
        <v>1.7655356123714272</v>
      </c>
      <c r="F62" s="19">
        <f t="shared" ca="1" si="24"/>
        <v>2.0718302019670176</v>
      </c>
      <c r="G62" s="19">
        <f t="shared" ca="1" si="24"/>
        <v>3.9425103583837773</v>
      </c>
      <c r="H62" s="19">
        <f t="shared" ca="1" si="24"/>
        <v>1.4225955605754459</v>
      </c>
      <c r="I62" s="19">
        <f t="shared" ca="1" si="24"/>
        <v>2.5784930259117766</v>
      </c>
      <c r="J62" s="19">
        <f t="shared" ca="1" si="24"/>
        <v>7.6330108654208084</v>
      </c>
      <c r="K62" s="19">
        <f t="shared" ca="1" si="24"/>
        <v>11.149149687715365</v>
      </c>
      <c r="L62" s="19">
        <f t="shared" ref="L62:AQ62" ca="1" si="25">100*(L31/K31-1)</f>
        <v>8.8786635480090137</v>
      </c>
      <c r="M62" s="19">
        <f t="shared" ca="1" si="25"/>
        <v>8.1788174208818898</v>
      </c>
      <c r="N62" s="19">
        <f t="shared" ca="1" si="25"/>
        <v>5.2822774789553995</v>
      </c>
      <c r="O62" s="19">
        <f t="shared" ca="1" si="25"/>
        <v>4.0869097065607374</v>
      </c>
      <c r="P62" s="19">
        <f t="shared" ca="1" si="25"/>
        <v>5.0756219795605295</v>
      </c>
      <c r="Q62" s="19">
        <f t="shared" ca="1" si="25"/>
        <v>9.5365438812682335</v>
      </c>
      <c r="R62" s="19">
        <f t="shared" ca="1" si="25"/>
        <v>15.717485194144487</v>
      </c>
      <c r="S62" s="19">
        <f t="shared" ca="1" si="25"/>
        <v>16.042141317860903</v>
      </c>
      <c r="T62" s="19">
        <f t="shared" ca="1" si="25"/>
        <v>6.666084556591767</v>
      </c>
      <c r="U62" s="19">
        <f t="shared" ca="1" si="25"/>
        <v>-7.3361747491497038</v>
      </c>
      <c r="V62" s="19">
        <f t="shared" ca="1" si="25"/>
        <v>-14.338895922451279</v>
      </c>
      <c r="W62" s="19">
        <f t="shared" ca="1" si="25"/>
        <v>-3.5650384296230908</v>
      </c>
      <c r="X62" s="19">
        <f t="shared" ca="1" si="25"/>
        <v>-6.5742806413545125</v>
      </c>
      <c r="Y62" s="19">
        <f t="shared" ca="1" si="25"/>
        <v>2.1177862286993143</v>
      </c>
      <c r="Z62" s="19">
        <f t="shared" ca="1" si="25"/>
        <v>11.75318964741685</v>
      </c>
      <c r="AA62" s="19">
        <f t="shared" ca="1" si="25"/>
        <v>8.5490338954873568</v>
      </c>
      <c r="AB62" s="19">
        <f t="shared" ca="1" si="25"/>
        <v>7.9068480074087066</v>
      </c>
      <c r="AC62" s="19">
        <f t="shared" ca="1" si="25"/>
        <v>10.799375304936865</v>
      </c>
      <c r="AD62" s="19">
        <f t="shared" ca="1" si="25"/>
        <v>12.757789634350258</v>
      </c>
      <c r="AE62" s="19">
        <f t="shared" ca="1" si="25"/>
        <v>10.403209183044204</v>
      </c>
      <c r="AF62" s="19">
        <f t="shared" ca="1" si="25"/>
        <v>1.4557828804685702</v>
      </c>
      <c r="AG62" s="19">
        <f t="shared" ca="1" si="25"/>
        <v>8.6306220413514989</v>
      </c>
      <c r="AH62" s="19">
        <f t="shared" ca="1" si="25"/>
        <v>21.805800603521106</v>
      </c>
      <c r="AI62" s="19">
        <f t="shared" ca="1" si="25"/>
        <v>14.576218744744329</v>
      </c>
      <c r="AJ62" s="19">
        <f t="shared" ca="1" si="25"/>
        <v>-4.4680735268161413</v>
      </c>
      <c r="AK62" s="19">
        <f t="shared" ca="1" si="25"/>
        <v>6.0672962199215918</v>
      </c>
      <c r="AL62" s="18">
        <f t="shared" ca="1" si="25"/>
        <v>2.5563971704110067</v>
      </c>
      <c r="AM62" s="18">
        <f t="shared" ca="1" si="25"/>
        <v>1.4962318785102235</v>
      </c>
      <c r="AN62" s="18">
        <f t="shared" ca="1" si="25"/>
        <v>2.5393284919917436</v>
      </c>
      <c r="AO62" s="18">
        <f t="shared" ca="1" si="25"/>
        <v>4.6666782265042173</v>
      </c>
      <c r="AP62" s="18">
        <f t="shared" ca="1" si="25"/>
        <v>5.1432330712705587</v>
      </c>
      <c r="AQ62" s="18">
        <f t="shared" ca="1" si="25"/>
        <v>5.3648757981000328</v>
      </c>
    </row>
    <row r="63" spans="2:43" x14ac:dyDescent="0.2">
      <c r="B63" t="str">
        <f>B32</f>
        <v>Housing permits (thous.)</v>
      </c>
      <c r="C63" s="19"/>
      <c r="D63" s="19">
        <f t="shared" ca="1" si="24"/>
        <v>-55.166912011177274</v>
      </c>
      <c r="E63" s="19">
        <f t="shared" ca="1" si="24"/>
        <v>28.638752198322504</v>
      </c>
      <c r="F63" s="19">
        <f t="shared" ca="1" si="24"/>
        <v>-1.5405198724414371</v>
      </c>
      <c r="G63" s="19">
        <f t="shared" ca="1" si="24"/>
        <v>13.618411058787782</v>
      </c>
      <c r="H63" s="19">
        <f t="shared" ca="1" si="24"/>
        <v>-6.6515141386456307</v>
      </c>
      <c r="I63" s="19">
        <f t="shared" ca="1" si="24"/>
        <v>14.802348897164141</v>
      </c>
      <c r="J63" s="19">
        <f t="shared" ca="1" si="24"/>
        <v>11.515189320691155</v>
      </c>
      <c r="K63" s="19">
        <f t="shared" ca="1" si="24"/>
        <v>17.721094143312644</v>
      </c>
      <c r="L63" s="19">
        <f t="shared" ref="L63:AQ63" ca="1" si="26">100*(L32/K32-1)</f>
        <v>-6.6476597766690464</v>
      </c>
      <c r="M63" s="19">
        <f t="shared" ca="1" si="26"/>
        <v>-4.7083375750788914</v>
      </c>
      <c r="N63" s="19">
        <f t="shared" ca="1" si="26"/>
        <v>-16.948880935847445</v>
      </c>
      <c r="O63" s="19">
        <f t="shared" ca="1" si="26"/>
        <v>-4.6951376382814551</v>
      </c>
      <c r="P63" s="19">
        <f t="shared" ca="1" si="26"/>
        <v>5.2503711701983979</v>
      </c>
      <c r="Q63" s="19">
        <f t="shared" ca="1" si="26"/>
        <v>12.618620159015137</v>
      </c>
      <c r="R63" s="19">
        <f t="shared" ca="1" si="26"/>
        <v>6.917558642678201</v>
      </c>
      <c r="S63" s="19">
        <f t="shared" ca="1" si="26"/>
        <v>4.9310399914798353</v>
      </c>
      <c r="T63" s="19">
        <f t="shared" ca="1" si="26"/>
        <v>7.2671910682567953</v>
      </c>
      <c r="U63" s="19">
        <f t="shared" ca="1" si="26"/>
        <v>-39.362255760041634</v>
      </c>
      <c r="V63" s="19">
        <f t="shared" ca="1" si="26"/>
        <v>-58.008894437075753</v>
      </c>
      <c r="W63" s="19">
        <f t="shared" ca="1" si="26"/>
        <v>48.940914158305461</v>
      </c>
      <c r="X63" s="19">
        <f t="shared" ca="1" si="26"/>
        <v>8.458083832335328</v>
      </c>
      <c r="Y63" s="19">
        <f t="shared" ca="1" si="26"/>
        <v>66.21808143547274</v>
      </c>
      <c r="Z63" s="19">
        <f t="shared" ca="1" si="26"/>
        <v>6.9130164002491279</v>
      </c>
      <c r="AA63" s="19">
        <f t="shared" ca="1" si="26"/>
        <v>15.417475728155349</v>
      </c>
      <c r="AB63" s="19">
        <f t="shared" ca="1" si="26"/>
        <v>24.091520861372807</v>
      </c>
      <c r="AC63" s="19">
        <f t="shared" ca="1" si="26"/>
        <v>-3.3080260303687603</v>
      </c>
      <c r="AD63" s="19">
        <f t="shared" ca="1" si="26"/>
        <v>1.7666853617498646</v>
      </c>
      <c r="AE63" s="19">
        <f t="shared" ca="1" si="26"/>
        <v>-11.8857352806099</v>
      </c>
      <c r="AF63" s="19">
        <f t="shared" ca="1" si="26"/>
        <v>17.179193161680395</v>
      </c>
      <c r="AG63" s="19">
        <f t="shared" ca="1" si="26"/>
        <v>-15.874922159950177</v>
      </c>
      <c r="AH63" s="19">
        <f t="shared" ca="1" si="26"/>
        <v>27.584201342991598</v>
      </c>
      <c r="AI63" s="19">
        <f t="shared" ca="1" si="26"/>
        <v>-12.308329879817659</v>
      </c>
      <c r="AJ63" s="19">
        <f t="shared" ca="1" si="26"/>
        <v>-31.564272211720223</v>
      </c>
      <c r="AK63" s="19">
        <f t="shared" ca="1" si="26"/>
        <v>-4.8339203093705763E-2</v>
      </c>
      <c r="AL63" s="18">
        <f t="shared" ca="1" si="26"/>
        <v>-19.725853254110813</v>
      </c>
      <c r="AM63" s="18">
        <f t="shared" ca="1" si="26"/>
        <v>-20.725543253738753</v>
      </c>
      <c r="AN63" s="18">
        <f t="shared" ca="1" si="26"/>
        <v>9.8263788915712524</v>
      </c>
      <c r="AO63" s="18">
        <f t="shared" ca="1" si="26"/>
        <v>28.804230570856703</v>
      </c>
      <c r="AP63" s="18">
        <f t="shared" ca="1" si="26"/>
        <v>16.268739162977507</v>
      </c>
      <c r="AQ63" s="18">
        <f t="shared" ca="1" si="26"/>
        <v>6.2709640241421116</v>
      </c>
    </row>
    <row r="64" spans="2:43" x14ac:dyDescent="0.2">
      <c r="B64" t="str">
        <f>B33</f>
        <v>Population (thous.)</v>
      </c>
      <c r="C64" s="19"/>
      <c r="D64" s="19">
        <f t="shared" ca="1" si="24"/>
        <v>2.5809915359902957</v>
      </c>
      <c r="E64" s="19">
        <f t="shared" ca="1" si="24"/>
        <v>1.3386700019745845</v>
      </c>
      <c r="F64" s="19">
        <f t="shared" ca="1" si="24"/>
        <v>1.5287906241666649</v>
      </c>
      <c r="G64" s="19">
        <f t="shared" ca="1" si="24"/>
        <v>1.4224654787269531</v>
      </c>
      <c r="H64" s="19">
        <f t="shared" ca="1" si="24"/>
        <v>1.2438057000556002</v>
      </c>
      <c r="I64" s="19">
        <f t="shared" ca="1" si="24"/>
        <v>1.2447187574599283</v>
      </c>
      <c r="J64" s="19">
        <f t="shared" ca="1" si="24"/>
        <v>1.6302074054854288</v>
      </c>
      <c r="K64" s="19">
        <f t="shared" ca="1" si="24"/>
        <v>1.9922053891214375</v>
      </c>
      <c r="L64" s="19">
        <f t="shared" ref="L64:AQ64" ca="1" si="27">100*(L33/K33-1)</f>
        <v>1.9329172963569397</v>
      </c>
      <c r="M64" s="19">
        <f t="shared" ca="1" si="27"/>
        <v>1.5911825391537349</v>
      </c>
      <c r="N64" s="19">
        <f t="shared" ca="1" si="27"/>
        <v>1.3402663463117914</v>
      </c>
      <c r="O64" s="19">
        <f t="shared" ca="1" si="27"/>
        <v>1.2249047343431796</v>
      </c>
      <c r="P64" s="19">
        <f t="shared" ca="1" si="27"/>
        <v>0.84727787302516511</v>
      </c>
      <c r="Q64" s="19">
        <f t="shared" ca="1" si="27"/>
        <v>0.925599656818199</v>
      </c>
      <c r="R64" s="19">
        <f t="shared" ca="1" si="27"/>
        <v>1.3880746333556182</v>
      </c>
      <c r="S64" s="19">
        <f t="shared" ca="1" si="27"/>
        <v>1.7769258096416163</v>
      </c>
      <c r="T64" s="19">
        <f t="shared" ca="1" si="27"/>
        <v>1.3988145958742981</v>
      </c>
      <c r="U64" s="19">
        <f t="shared" ca="1" si="27"/>
        <v>1.0571122533853394</v>
      </c>
      <c r="V64" s="19">
        <f t="shared" ca="1" si="27"/>
        <v>1.0276395516899406</v>
      </c>
      <c r="W64" s="19">
        <f t="shared" ca="1" si="27"/>
        <v>1.0162835086896083</v>
      </c>
      <c r="X64" s="19">
        <f t="shared" ca="1" si="27"/>
        <v>0.65804275303842363</v>
      </c>
      <c r="Y64" s="19">
        <f t="shared" ca="1" si="27"/>
        <v>0.90262800906373286</v>
      </c>
      <c r="Z64" s="19">
        <f t="shared" ca="1" si="27"/>
        <v>1.5624449140351215</v>
      </c>
      <c r="AA64" s="19">
        <f t="shared" ca="1" si="27"/>
        <v>1.8244609472699125</v>
      </c>
      <c r="AB64" s="19">
        <f t="shared" ca="1" si="27"/>
        <v>2.2613494246348953</v>
      </c>
      <c r="AC64" s="19">
        <f t="shared" ca="1" si="27"/>
        <v>2.1396054132782005</v>
      </c>
      <c r="AD64" s="19">
        <f t="shared" ca="1" si="27"/>
        <v>1.5511808402352223</v>
      </c>
      <c r="AE64" s="19">
        <f t="shared" ca="1" si="27"/>
        <v>1.7824429405415732</v>
      </c>
      <c r="AF64" s="19">
        <f t="shared" ca="1" si="27"/>
        <v>1.8632747000017824</v>
      </c>
      <c r="AG64" s="19">
        <f t="shared" ca="1" si="27"/>
        <v>1.44517067777723</v>
      </c>
      <c r="AH64" s="19">
        <f t="shared" ca="1" si="27"/>
        <v>0.96508168113562665</v>
      </c>
      <c r="AI64" s="19">
        <f t="shared" ca="1" si="27"/>
        <v>1.3611633557855107</v>
      </c>
      <c r="AJ64" s="19">
        <f t="shared" ca="1" si="27"/>
        <v>1.2692000174366003</v>
      </c>
      <c r="AK64" s="19">
        <f t="shared" ca="1" si="27"/>
        <v>1.1883561205651372</v>
      </c>
      <c r="AL64" s="18">
        <f t="shared" ca="1" si="27"/>
        <v>1.2388073364502095</v>
      </c>
      <c r="AM64" s="18">
        <f t="shared" ca="1" si="27"/>
        <v>1.2141423909580729</v>
      </c>
      <c r="AN64" s="18">
        <f t="shared" ca="1" si="27"/>
        <v>1.0845350775915419</v>
      </c>
      <c r="AO64" s="18">
        <f t="shared" ca="1" si="27"/>
        <v>1.0417261440730741</v>
      </c>
      <c r="AP64" s="18">
        <f t="shared" ca="1" si="27"/>
        <v>1.0180193096889445</v>
      </c>
      <c r="AQ64" s="18">
        <f t="shared" ca="1" si="27"/>
        <v>1.0265880338254707</v>
      </c>
    </row>
    <row r="66" spans="2:43" x14ac:dyDescent="0.2">
      <c r="B66" s="1" t="s">
        <v>168</v>
      </c>
    </row>
    <row r="67" spans="2:43" x14ac:dyDescent="0.2">
      <c r="B67" s="1"/>
      <c r="C67" s="1">
        <f t="shared" ref="C67:AQ67" si="28">C4</f>
        <v>1990</v>
      </c>
      <c r="D67" s="1">
        <f t="shared" si="28"/>
        <v>1991</v>
      </c>
      <c r="E67" s="1">
        <f t="shared" si="28"/>
        <v>1992</v>
      </c>
      <c r="F67" s="1">
        <f t="shared" si="28"/>
        <v>1993</v>
      </c>
      <c r="G67" s="1">
        <f t="shared" si="28"/>
        <v>1994</v>
      </c>
      <c r="H67" s="1">
        <f t="shared" si="28"/>
        <v>1995</v>
      </c>
      <c r="I67" s="1">
        <f t="shared" si="28"/>
        <v>1996</v>
      </c>
      <c r="J67" s="1">
        <f t="shared" si="28"/>
        <v>1997</v>
      </c>
      <c r="K67" s="1">
        <f t="shared" si="28"/>
        <v>1998</v>
      </c>
      <c r="L67" s="1">
        <f t="shared" si="28"/>
        <v>1999</v>
      </c>
      <c r="M67" s="1">
        <f t="shared" si="28"/>
        <v>2000</v>
      </c>
      <c r="N67" s="1">
        <f t="shared" si="28"/>
        <v>2001</v>
      </c>
      <c r="O67" s="1">
        <f t="shared" si="28"/>
        <v>2002</v>
      </c>
      <c r="P67" s="1">
        <f t="shared" si="28"/>
        <v>2003</v>
      </c>
      <c r="Q67" s="1">
        <f t="shared" si="28"/>
        <v>2004</v>
      </c>
      <c r="R67" s="1">
        <f t="shared" si="28"/>
        <v>2005</v>
      </c>
      <c r="S67" s="1">
        <f t="shared" si="28"/>
        <v>2006</v>
      </c>
      <c r="T67" s="1">
        <f t="shared" si="28"/>
        <v>2007</v>
      </c>
      <c r="U67" s="1">
        <f t="shared" si="28"/>
        <v>2008</v>
      </c>
      <c r="V67" s="1">
        <f t="shared" si="28"/>
        <v>2009</v>
      </c>
      <c r="W67" s="1">
        <f t="shared" si="28"/>
        <v>2010</v>
      </c>
      <c r="X67" s="1">
        <f t="shared" si="28"/>
        <v>2011</v>
      </c>
      <c r="Y67" s="1">
        <f t="shared" si="28"/>
        <v>2012</v>
      </c>
      <c r="Z67" s="1">
        <f t="shared" si="28"/>
        <v>2013</v>
      </c>
      <c r="AA67" s="1">
        <f t="shared" si="28"/>
        <v>2014</v>
      </c>
      <c r="AB67" s="1">
        <f t="shared" si="28"/>
        <v>2015</v>
      </c>
      <c r="AC67" s="1">
        <f t="shared" si="28"/>
        <v>2016</v>
      </c>
      <c r="AD67" s="1">
        <f t="shared" si="28"/>
        <v>2017</v>
      </c>
      <c r="AE67" s="1">
        <f t="shared" si="28"/>
        <v>2018</v>
      </c>
      <c r="AF67" s="1">
        <f t="shared" si="28"/>
        <v>2019</v>
      </c>
      <c r="AG67" s="1">
        <f t="shared" si="28"/>
        <v>2020</v>
      </c>
      <c r="AH67" s="1">
        <f t="shared" si="28"/>
        <v>2021</v>
      </c>
      <c r="AI67" s="1">
        <f t="shared" si="28"/>
        <v>2022</v>
      </c>
      <c r="AJ67" s="1">
        <f t="shared" si="28"/>
        <v>2023</v>
      </c>
      <c r="AK67" s="1">
        <f t="shared" si="28"/>
        <v>2024</v>
      </c>
      <c r="AL67" s="1">
        <f t="shared" si="28"/>
        <v>2025</v>
      </c>
      <c r="AM67" s="1">
        <f t="shared" si="28"/>
        <v>2026</v>
      </c>
      <c r="AN67" s="1">
        <f t="shared" si="28"/>
        <v>2027</v>
      </c>
      <c r="AO67" s="1">
        <f t="shared" si="28"/>
        <v>2028</v>
      </c>
      <c r="AP67" s="1">
        <f t="shared" si="28"/>
        <v>2029</v>
      </c>
      <c r="AQ67" s="1">
        <f t="shared" si="28"/>
        <v>2030</v>
      </c>
    </row>
    <row r="68" spans="2:43" x14ac:dyDescent="0.2">
      <c r="B68" t="str">
        <f>B38</f>
        <v>Employment (thous.)</v>
      </c>
      <c r="C68" s="11"/>
      <c r="D68" s="11">
        <f t="shared" ref="D68:AQ68" ca="1" si="29">C7/C$7*D38</f>
        <v>0.43709116580172847</v>
      </c>
      <c r="E68" s="11">
        <f t="shared" ca="1" si="29"/>
        <v>1.2584588925860452</v>
      </c>
      <c r="F68" s="11">
        <f t="shared" ca="1" si="29"/>
        <v>1.0449127885510334</v>
      </c>
      <c r="G68" s="11">
        <f t="shared" ca="1" si="29"/>
        <v>1.039953812311345</v>
      </c>
      <c r="H68" s="11">
        <f t="shared" ca="1" si="29"/>
        <v>1.8567006133549446</v>
      </c>
      <c r="I68" s="11">
        <f t="shared" ca="1" si="29"/>
        <v>3.7557785304957125</v>
      </c>
      <c r="J68" s="11">
        <f t="shared" ca="1" si="29"/>
        <v>5.7859724047306438</v>
      </c>
      <c r="K68" s="11">
        <f t="shared" ca="1" si="29"/>
        <v>4.8115368192228392</v>
      </c>
      <c r="L68" s="11">
        <f t="shared" ca="1" si="29"/>
        <v>2.6234082084899857</v>
      </c>
      <c r="M68" s="11">
        <f t="shared" ca="1" si="29"/>
        <v>2.2646207887977887</v>
      </c>
      <c r="N68" s="11">
        <f t="shared" ca="1" si="29"/>
        <v>-1.2092837228999231</v>
      </c>
      <c r="O68" s="11">
        <f t="shared" ca="1" si="29"/>
        <v>-3.4501851609292755</v>
      </c>
      <c r="P68" s="11">
        <f t="shared" ca="1" si="29"/>
        <v>-0.75601077901173985</v>
      </c>
      <c r="Q68" s="11">
        <f t="shared" ca="1" si="29"/>
        <v>0.73318793843708541</v>
      </c>
      <c r="R68" s="11">
        <f t="shared" ca="1" si="29"/>
        <v>2.5499472616132168</v>
      </c>
      <c r="S68" s="11">
        <f t="shared" ca="1" si="29"/>
        <v>3.2263691317554466</v>
      </c>
      <c r="T68" s="11">
        <f t="shared" ca="1" si="29"/>
        <v>3.1109609075918199</v>
      </c>
      <c r="U68" s="11">
        <f t="shared" ca="1" si="29"/>
        <v>1.2404073282926031</v>
      </c>
      <c r="V68" s="11">
        <f t="shared" ca="1" si="29"/>
        <v>-5.0755499489263389</v>
      </c>
      <c r="W68" s="11">
        <f t="shared" ca="1" si="29"/>
        <v>-1.465953192990721</v>
      </c>
      <c r="X68" s="11">
        <f t="shared" ca="1" si="29"/>
        <v>1.8744740909606206</v>
      </c>
      <c r="Y68" s="11">
        <f t="shared" ca="1" si="29"/>
        <v>2.627293389882146</v>
      </c>
      <c r="Z68" s="11">
        <f t="shared" ca="1" si="29"/>
        <v>2.8631280930174308</v>
      </c>
      <c r="AA68" s="11">
        <f t="shared" ca="1" si="29"/>
        <v>2.7623481624114321</v>
      </c>
      <c r="AB68" s="11">
        <f t="shared" ca="1" si="29"/>
        <v>3.177868856885202</v>
      </c>
      <c r="AC68" s="11">
        <f t="shared" ca="1" si="29"/>
        <v>3.2422332942555698</v>
      </c>
      <c r="AD68" s="11">
        <f t="shared" ca="1" si="29"/>
        <v>2.4925608439323454</v>
      </c>
      <c r="AE68" s="11">
        <f t="shared" ca="1" si="29"/>
        <v>2.2593281367467188</v>
      </c>
      <c r="AF68" s="11">
        <f t="shared" ca="1" si="29"/>
        <v>2.349191301656095</v>
      </c>
      <c r="AG68" s="11">
        <f t="shared" ca="1" si="29"/>
        <v>-5.7828353236393459</v>
      </c>
      <c r="AH68" s="11">
        <f t="shared" ca="1" si="29"/>
        <v>1.6506831450755266</v>
      </c>
      <c r="AI68" s="11">
        <f t="shared" ca="1" si="29"/>
        <v>4.4517252779244343</v>
      </c>
      <c r="AJ68" s="11">
        <f t="shared" ca="1" si="29"/>
        <v>0.85268205116093565</v>
      </c>
      <c r="AK68" s="11">
        <f t="shared" ca="1" si="29"/>
        <v>0.733992224460156</v>
      </c>
      <c r="AL68" s="12">
        <f t="shared" ca="1" si="29"/>
        <v>-0.19006588950835068</v>
      </c>
      <c r="AM68" s="12">
        <f t="shared" ca="1" si="29"/>
        <v>-1.6571576987000958</v>
      </c>
      <c r="AN68" s="12">
        <f t="shared" ca="1" si="29"/>
        <v>-1.024846181406236</v>
      </c>
      <c r="AO68" s="12">
        <f t="shared" ca="1" si="29"/>
        <v>1.1623630992577683</v>
      </c>
      <c r="AP68" s="12">
        <f t="shared" ca="1" si="29"/>
        <v>1.8290012889606633</v>
      </c>
      <c r="AQ68" s="12">
        <f t="shared" ca="1" si="29"/>
        <v>2.0333791093142706</v>
      </c>
    </row>
    <row r="69" spans="2:43" x14ac:dyDescent="0.2">
      <c r="B69" t="str">
        <f>B39</f>
        <v xml:space="preserve"> Goods producing</v>
      </c>
      <c r="C69" s="11"/>
      <c r="D69" s="11">
        <f t="shared" ref="D69:AQ69" ca="1" si="30">C8/C$7*D39</f>
        <v>-0.58729431556179523</v>
      </c>
      <c r="E69" s="11">
        <f t="shared" ca="1" si="30"/>
        <v>-0.22357647586645307</v>
      </c>
      <c r="F69" s="11">
        <f t="shared" ca="1" si="30"/>
        <v>-1.1770961024383757</v>
      </c>
      <c r="G69" s="11">
        <f t="shared" ca="1" si="30"/>
        <v>-0.97783429435881519</v>
      </c>
      <c r="H69" s="11">
        <f t="shared" ca="1" si="30"/>
        <v>-0.47954519152875841</v>
      </c>
      <c r="I69" s="11">
        <f t="shared" ca="1" si="30"/>
        <v>0.89687053961355412</v>
      </c>
      <c r="J69" s="11">
        <f t="shared" ca="1" si="30"/>
        <v>2.3447766097240481</v>
      </c>
      <c r="K69" s="11">
        <f t="shared" ca="1" si="30"/>
        <v>1.2370120207548827</v>
      </c>
      <c r="L69" s="11">
        <f t="shared" ca="1" si="30"/>
        <v>-0.64011160287155111</v>
      </c>
      <c r="M69" s="11">
        <f t="shared" ca="1" si="30"/>
        <v>-0.63878546552543058</v>
      </c>
      <c r="N69" s="11">
        <f t="shared" ca="1" si="30"/>
        <v>-0.64934301074003953</v>
      </c>
      <c r="O69" s="11">
        <f t="shared" ca="1" si="30"/>
        <v>-1.8099331991760075</v>
      </c>
      <c r="P69" s="11">
        <f t="shared" ca="1" si="30"/>
        <v>-1.2302132986365912</v>
      </c>
      <c r="Q69" s="11">
        <f t="shared" ca="1" si="30"/>
        <v>-9.4444548002060091E-2</v>
      </c>
      <c r="R69" s="11">
        <f t="shared" ca="1" si="30"/>
        <v>0.87527217325330864</v>
      </c>
      <c r="S69" s="11">
        <f t="shared" ca="1" si="30"/>
        <v>1.2739466482211084</v>
      </c>
      <c r="T69" s="11">
        <f t="shared" ca="1" si="30"/>
        <v>1.0115430109719832</v>
      </c>
      <c r="U69" s="11">
        <f t="shared" ca="1" si="30"/>
        <v>-0.17292238836334467</v>
      </c>
      <c r="V69" s="11">
        <f t="shared" ca="1" si="30"/>
        <v>-2.2349611784340757</v>
      </c>
      <c r="W69" s="11">
        <f t="shared" ca="1" si="30"/>
        <v>-1.0255204045630932</v>
      </c>
      <c r="X69" s="11">
        <f t="shared" ca="1" si="30"/>
        <v>0.39148519696599038</v>
      </c>
      <c r="Y69" s="11">
        <f t="shared" ca="1" si="30"/>
        <v>0.81894228741476749</v>
      </c>
      <c r="Z69" s="11">
        <f t="shared" ca="1" si="30"/>
        <v>0.62844976682858544</v>
      </c>
      <c r="AA69" s="11">
        <f t="shared" ca="1" si="30"/>
        <v>0.38233384570137807</v>
      </c>
      <c r="AB69" s="11">
        <f t="shared" ca="1" si="30"/>
        <v>0.59561416298120307</v>
      </c>
      <c r="AC69" s="11">
        <f t="shared" ca="1" si="30"/>
        <v>0.23289649974878379</v>
      </c>
      <c r="AD69" s="11">
        <f t="shared" ca="1" si="30"/>
        <v>-0.15613356516802018</v>
      </c>
      <c r="AE69" s="11">
        <f t="shared" ca="1" si="30"/>
        <v>0.30219997625925027</v>
      </c>
      <c r="AF69" s="11">
        <f t="shared" ca="1" si="30"/>
        <v>0.39177371923850507</v>
      </c>
      <c r="AG69" s="11">
        <f t="shared" ca="1" si="30"/>
        <v>-1.0387081834893601</v>
      </c>
      <c r="AH69" s="11">
        <f t="shared" ca="1" si="30"/>
        <v>-0.52765684248540312</v>
      </c>
      <c r="AI69" s="11">
        <f t="shared" ca="1" si="30"/>
        <v>0.33109151645835744</v>
      </c>
      <c r="AJ69" s="11">
        <f t="shared" ca="1" si="30"/>
        <v>0.15541960932517471</v>
      </c>
      <c r="AK69" s="11">
        <f t="shared" ca="1" si="30"/>
        <v>-0.1878308117476237</v>
      </c>
      <c r="AL69" s="12">
        <f t="shared" ca="1" si="30"/>
        <v>-0.560401195961999</v>
      </c>
      <c r="AM69" s="12">
        <f t="shared" ca="1" si="30"/>
        <v>-0.36496780197369372</v>
      </c>
      <c r="AN69" s="12">
        <f t="shared" ca="1" si="30"/>
        <v>-0.17888903842931722</v>
      </c>
      <c r="AO69" s="12">
        <f t="shared" ca="1" si="30"/>
        <v>0.15899174370403246</v>
      </c>
      <c r="AP69" s="12">
        <f t="shared" ca="1" si="30"/>
        <v>0.32146233803359442</v>
      </c>
      <c r="AQ69" s="12">
        <f t="shared" ca="1" si="30"/>
        <v>0.34305640816340355</v>
      </c>
    </row>
    <row r="70" spans="2:43" x14ac:dyDescent="0.2">
      <c r="B70" t="str">
        <f t="shared" ref="B70:B80" si="31">B40</f>
        <v xml:space="preserve">   Mining, Logging and Construction</v>
      </c>
      <c r="C70" s="11"/>
      <c r="D70" s="11">
        <f t="shared" ref="D70:AQ70" ca="1" si="32">C9/C$7*D40</f>
        <v>-0.22230066164487344</v>
      </c>
      <c r="E70" s="11">
        <f t="shared" ca="1" si="32"/>
        <v>0.1323512917336519</v>
      </c>
      <c r="F70" s="11">
        <f t="shared" ca="1" si="32"/>
        <v>-0.27322807898506807</v>
      </c>
      <c r="G70" s="11">
        <f t="shared" ca="1" si="32"/>
        <v>-7.9659146550905099E-2</v>
      </c>
      <c r="H70" s="11">
        <f t="shared" ca="1" si="32"/>
        <v>4.4121050804305124E-2</v>
      </c>
      <c r="I70" s="11">
        <f t="shared" ca="1" si="32"/>
        <v>0.18533904262797965</v>
      </c>
      <c r="J70" s="11">
        <f t="shared" ca="1" si="32"/>
        <v>0.50782961016206696</v>
      </c>
      <c r="K70" s="11">
        <f t="shared" ca="1" si="32"/>
        <v>0.42312022048833564</v>
      </c>
      <c r="L70" s="11">
        <f t="shared" ca="1" si="32"/>
        <v>0.46789256989068062</v>
      </c>
      <c r="M70" s="11">
        <f t="shared" ca="1" si="32"/>
        <v>0.38435396654496529</v>
      </c>
      <c r="N70" s="11">
        <f t="shared" ca="1" si="32"/>
        <v>-0.15292498441341562</v>
      </c>
      <c r="O70" s="11">
        <f t="shared" ca="1" si="32"/>
        <v>-0.41616556125790244</v>
      </c>
      <c r="P70" s="11">
        <f t="shared" ca="1" si="32"/>
        <v>-0.13134608150856902</v>
      </c>
      <c r="Q70" s="11">
        <f t="shared" ca="1" si="32"/>
        <v>0.16962737897738986</v>
      </c>
      <c r="R70" s="11">
        <f t="shared" ca="1" si="32"/>
        <v>0.41882297789922379</v>
      </c>
      <c r="S70" s="11">
        <f t="shared" ca="1" si="32"/>
        <v>0.6111094403175833</v>
      </c>
      <c r="T70" s="11">
        <f t="shared" ca="1" si="32"/>
        <v>0.57627651949958925</v>
      </c>
      <c r="U70" s="11">
        <f t="shared" ca="1" si="32"/>
        <v>-0.21021937408876765</v>
      </c>
      <c r="V70" s="11">
        <f t="shared" ca="1" si="32"/>
        <v>-1.4451334892522028</v>
      </c>
      <c r="W70" s="11">
        <f t="shared" ca="1" si="32"/>
        <v>-0.67329177937198659</v>
      </c>
      <c r="X70" s="11">
        <f t="shared" ca="1" si="32"/>
        <v>-0.16590378773863557</v>
      </c>
      <c r="Y70" s="11">
        <f t="shared" ca="1" si="32"/>
        <v>0.20209949152939558</v>
      </c>
      <c r="Z70" s="11">
        <f t="shared" ca="1" si="32"/>
        <v>0.40697973092532236</v>
      </c>
      <c r="AA70" s="11">
        <f t="shared" ca="1" si="32"/>
        <v>0.40730485158898905</v>
      </c>
      <c r="AB70" s="11">
        <f t="shared" ca="1" si="32"/>
        <v>0.53459476097134195</v>
      </c>
      <c r="AC70" s="11">
        <f t="shared" ca="1" si="32"/>
        <v>0.39304555350862397</v>
      </c>
      <c r="AD70" s="11">
        <f t="shared" ca="1" si="32"/>
        <v>0.26562983164949128</v>
      </c>
      <c r="AE70" s="11">
        <f t="shared" ca="1" si="32"/>
        <v>0.31209195584220267</v>
      </c>
      <c r="AF70" s="11">
        <f t="shared" ca="1" si="32"/>
        <v>9.2381210338956479E-2</v>
      </c>
      <c r="AG70" s="11">
        <f t="shared" ca="1" si="32"/>
        <v>-0.21549177965020347</v>
      </c>
      <c r="AH70" s="11">
        <f t="shared" ca="1" si="32"/>
        <v>0.25329534739080795</v>
      </c>
      <c r="AI70" s="11">
        <f t="shared" ca="1" si="32"/>
        <v>8.2896236609543553E-2</v>
      </c>
      <c r="AJ70" s="11">
        <f t="shared" ca="1" si="32"/>
        <v>-9.1645605498736293E-2</v>
      </c>
      <c r="AK70" s="11">
        <f t="shared" ca="1" si="32"/>
        <v>-0.26137055599793912</v>
      </c>
      <c r="AL70" s="12">
        <f t="shared" ca="1" si="32"/>
        <v>-0.38573020176046308</v>
      </c>
      <c r="AM70" s="12">
        <f t="shared" ca="1" si="32"/>
        <v>-0.32604412102125258</v>
      </c>
      <c r="AN70" s="12">
        <f t="shared" ca="1" si="32"/>
        <v>-0.21061760085771469</v>
      </c>
      <c r="AO70" s="12">
        <f t="shared" ca="1" si="32"/>
        <v>2.8292879890630437E-2</v>
      </c>
      <c r="AP70" s="12">
        <f t="shared" ca="1" si="32"/>
        <v>0.19735789318446226</v>
      </c>
      <c r="AQ70" s="12">
        <f t="shared" ca="1" si="32"/>
        <v>0.22333563049583699</v>
      </c>
    </row>
    <row r="71" spans="2:43" x14ac:dyDescent="0.2">
      <c r="B71" t="str">
        <f t="shared" si="31"/>
        <v xml:space="preserve">   Manufacturing</v>
      </c>
      <c r="C71" s="11"/>
      <c r="D71" s="11">
        <f t="shared" ref="D71:AQ71" ca="1" si="33">C10/C$7*D41</f>
        <v>-0.36499365391692423</v>
      </c>
      <c r="E71" s="11">
        <f t="shared" ca="1" si="33"/>
        <v>-0.35592776760010436</v>
      </c>
      <c r="F71" s="11">
        <f t="shared" ca="1" si="33"/>
        <v>-0.90386802345330652</v>
      </c>
      <c r="G71" s="11">
        <f t="shared" ca="1" si="33"/>
        <v>-0.8981751478079093</v>
      </c>
      <c r="H71" s="11">
        <f t="shared" ca="1" si="33"/>
        <v>-0.52366624233306347</v>
      </c>
      <c r="I71" s="11">
        <f t="shared" ca="1" si="33"/>
        <v>0.7115314969855735</v>
      </c>
      <c r="J71" s="11">
        <f t="shared" ca="1" si="33"/>
        <v>1.8369469995619812</v>
      </c>
      <c r="K71" s="11">
        <f t="shared" ca="1" si="33"/>
        <v>0.81389180026655283</v>
      </c>
      <c r="L71" s="11">
        <f t="shared" ca="1" si="33"/>
        <v>-1.1080041727622334</v>
      </c>
      <c r="M71" s="11">
        <f t="shared" ca="1" si="33"/>
        <v>-1.0231394320703966</v>
      </c>
      <c r="N71" s="11">
        <f t="shared" ca="1" si="33"/>
        <v>-0.49641802632662363</v>
      </c>
      <c r="O71" s="11">
        <f t="shared" ca="1" si="33"/>
        <v>-1.3937676379181014</v>
      </c>
      <c r="P71" s="11">
        <f t="shared" ca="1" si="33"/>
        <v>-1.0988672171280225</v>
      </c>
      <c r="Q71" s="11">
        <f t="shared" ca="1" si="33"/>
        <v>-0.2640719269794512</v>
      </c>
      <c r="R71" s="11">
        <f t="shared" ca="1" si="33"/>
        <v>0.45644919535408468</v>
      </c>
      <c r="S71" s="11">
        <f t="shared" ca="1" si="33"/>
        <v>0.66283720790352108</v>
      </c>
      <c r="T71" s="11">
        <f t="shared" ca="1" si="33"/>
        <v>0.43526649147239083</v>
      </c>
      <c r="U71" s="11">
        <f t="shared" ca="1" si="33"/>
        <v>3.729698572542698E-2</v>
      </c>
      <c r="V71" s="11">
        <f t="shared" ca="1" si="33"/>
        <v>-0.78982768918187385</v>
      </c>
      <c r="W71" s="11">
        <f t="shared" ca="1" si="33"/>
        <v>-0.35222862519110965</v>
      </c>
      <c r="X71" s="11">
        <f t="shared" ca="1" si="33"/>
        <v>0.5573889847046285</v>
      </c>
      <c r="Y71" s="11">
        <f t="shared" ca="1" si="33"/>
        <v>0.61684279588536928</v>
      </c>
      <c r="Z71" s="11">
        <f t="shared" ca="1" si="33"/>
        <v>0.22147003590326267</v>
      </c>
      <c r="AA71" s="11">
        <f t="shared" ca="1" si="33"/>
        <v>-2.4971005887608824E-2</v>
      </c>
      <c r="AB71" s="11">
        <f t="shared" ca="1" si="33"/>
        <v>6.1019402009859176E-2</v>
      </c>
      <c r="AC71" s="11">
        <f t="shared" ca="1" si="33"/>
        <v>-0.16014905375984012</v>
      </c>
      <c r="AD71" s="11">
        <f t="shared" ca="1" si="33"/>
        <v>-0.42176339681751202</v>
      </c>
      <c r="AE71" s="11">
        <f t="shared" ca="1" si="33"/>
        <v>-9.8919795829541073E-3</v>
      </c>
      <c r="AF71" s="11">
        <f t="shared" ca="1" si="33"/>
        <v>0.29939250889955082</v>
      </c>
      <c r="AG71" s="11">
        <f t="shared" ca="1" si="33"/>
        <v>-0.82321640383915551</v>
      </c>
      <c r="AH71" s="11">
        <f t="shared" ca="1" si="33"/>
        <v>-0.78095218987621262</v>
      </c>
      <c r="AI71" s="11">
        <f t="shared" ca="1" si="33"/>
        <v>0.24819527984881198</v>
      </c>
      <c r="AJ71" s="11">
        <f t="shared" ca="1" si="33"/>
        <v>0.24706521482391314</v>
      </c>
      <c r="AK71" s="11">
        <f t="shared" ca="1" si="33"/>
        <v>7.3539744250316869E-2</v>
      </c>
      <c r="AL71" s="12">
        <f t="shared" ca="1" si="33"/>
        <v>-0.17466904123092902</v>
      </c>
      <c r="AM71" s="12">
        <f t="shared" ca="1" si="33"/>
        <v>-3.8926476223309123E-2</v>
      </c>
      <c r="AN71" s="12">
        <f t="shared" ca="1" si="33"/>
        <v>3.1729415140441211E-2</v>
      </c>
      <c r="AO71" s="12">
        <f t="shared" ca="1" si="33"/>
        <v>0.1306987202231511</v>
      </c>
      <c r="AP71" s="12">
        <f t="shared" ca="1" si="33"/>
        <v>0.12410558037225619</v>
      </c>
      <c r="AQ71" s="12">
        <f t="shared" ca="1" si="33"/>
        <v>0.1197200807129227</v>
      </c>
    </row>
    <row r="72" spans="2:43" x14ac:dyDescent="0.2">
      <c r="B72" t="str">
        <f t="shared" si="31"/>
        <v xml:space="preserve">      Aerospace</v>
      </c>
      <c r="C72" s="11"/>
      <c r="D72" s="11">
        <f t="shared" ref="D72:AQ72" ca="1" si="34">C11/C$7*D42</f>
        <v>3.2293677198412016E-2</v>
      </c>
      <c r="E72" s="11">
        <f t="shared" ca="1" si="34"/>
        <v>-0.30657643847908267</v>
      </c>
      <c r="F72" s="11">
        <f t="shared" ca="1" si="34"/>
        <v>-0.83814559364338548</v>
      </c>
      <c r="G72" s="11">
        <f t="shared" ca="1" si="34"/>
        <v>-0.94056258358729328</v>
      </c>
      <c r="H72" s="11">
        <f t="shared" ca="1" si="34"/>
        <v>-0.90339659761601621</v>
      </c>
      <c r="I72" s="11">
        <f t="shared" ca="1" si="34"/>
        <v>0.41044431662441494</v>
      </c>
      <c r="J72" s="11">
        <f t="shared" ca="1" si="34"/>
        <v>1.4728427507665358</v>
      </c>
      <c r="K72" s="11">
        <f t="shared" ca="1" si="34"/>
        <v>0.49558117567899729</v>
      </c>
      <c r="L72" s="11">
        <f t="shared" ca="1" si="34"/>
        <v>-0.98331512379400243</v>
      </c>
      <c r="M72" s="11">
        <f t="shared" ca="1" si="34"/>
        <v>-0.86855575538486596</v>
      </c>
      <c r="N72" s="11">
        <f t="shared" ca="1" si="34"/>
        <v>7.1168935053936511E-2</v>
      </c>
      <c r="O72" s="11">
        <f t="shared" ca="1" si="34"/>
        <v>-0.77993831938176539</v>
      </c>
      <c r="P72" s="11">
        <f t="shared" ca="1" si="34"/>
        <v>-0.74491111015188061</v>
      </c>
      <c r="Q72" s="11">
        <f t="shared" ca="1" si="34"/>
        <v>-0.27836287832186946</v>
      </c>
      <c r="R72" s="11">
        <f t="shared" ca="1" si="34"/>
        <v>0.2757199869233472</v>
      </c>
      <c r="S72" s="11">
        <f t="shared" ca="1" si="34"/>
        <v>0.51908213286818417</v>
      </c>
      <c r="T72" s="11">
        <f t="shared" ca="1" si="34"/>
        <v>0.43293574720747668</v>
      </c>
      <c r="U72" s="11">
        <f t="shared" ca="1" si="34"/>
        <v>0.18252918771685978</v>
      </c>
      <c r="V72" s="11">
        <f t="shared" ca="1" si="34"/>
        <v>1.3396370699904462E-2</v>
      </c>
      <c r="W72" s="11">
        <f t="shared" ca="1" si="34"/>
        <v>-0.14406679995295829</v>
      </c>
      <c r="X72" s="11">
        <f t="shared" ca="1" si="34"/>
        <v>0.38134000131290824</v>
      </c>
      <c r="Y72" s="11">
        <f t="shared" ca="1" si="34"/>
        <v>0.49675469222297747</v>
      </c>
      <c r="Z72" s="11">
        <f t="shared" ca="1" si="34"/>
        <v>0.11530141044448164</v>
      </c>
      <c r="AA72" s="11">
        <f t="shared" ca="1" si="34"/>
        <v>-0.13484343179308472</v>
      </c>
      <c r="AB72" s="11">
        <f t="shared" ca="1" si="34"/>
        <v>-4.3739571352200808E-2</v>
      </c>
      <c r="AC72" s="11">
        <f t="shared" ca="1" si="34"/>
        <v>-0.19887790989783974</v>
      </c>
      <c r="AD72" s="11">
        <f t="shared" ca="1" si="34"/>
        <v>-0.41314563510369118</v>
      </c>
      <c r="AE72" s="11">
        <f t="shared" ca="1" si="34"/>
        <v>-2.571914691568088E-2</v>
      </c>
      <c r="AF72" s="11">
        <f t="shared" ca="1" si="34"/>
        <v>0.24183562915957307</v>
      </c>
      <c r="AG72" s="11">
        <f t="shared" ca="1" si="34"/>
        <v>-0.43192869868483802</v>
      </c>
      <c r="AH72" s="11">
        <f t="shared" ca="1" si="34"/>
        <v>-0.68765925004514228</v>
      </c>
      <c r="AI72" s="11">
        <f t="shared" ca="1" si="34"/>
        <v>0.23141866053497667</v>
      </c>
      <c r="AJ72" s="11">
        <f t="shared" ca="1" si="34"/>
        <v>0.34910362094621733</v>
      </c>
      <c r="AK72" s="11">
        <f t="shared" ca="1" si="34"/>
        <v>0.14520586444330008</v>
      </c>
      <c r="AL72" s="12">
        <f t="shared" ca="1" si="34"/>
        <v>-5.6928953719247E-2</v>
      </c>
      <c r="AM72" s="12">
        <f t="shared" ca="1" si="34"/>
        <v>8.3176918516690207E-2</v>
      </c>
      <c r="AN72" s="12">
        <f t="shared" ca="1" si="34"/>
        <v>9.4979899445353413E-2</v>
      </c>
      <c r="AO72" s="12">
        <f t="shared" ca="1" si="34"/>
        <v>9.3374587770331516E-2</v>
      </c>
      <c r="AP72" s="12">
        <f t="shared" ca="1" si="34"/>
        <v>5.3738773757096112E-2</v>
      </c>
      <c r="AQ72" s="12">
        <f t="shared" ca="1" si="34"/>
        <v>2.7112511339452014E-2</v>
      </c>
    </row>
    <row r="73" spans="2:43" x14ac:dyDescent="0.2">
      <c r="B73" t="str">
        <f t="shared" si="31"/>
        <v xml:space="preserve"> Services providing</v>
      </c>
      <c r="C73" s="11"/>
      <c r="D73" s="11">
        <f t="shared" ref="D73:AQ73" ca="1" si="35">C12/C$7*D43</f>
        <v>1.0243854813635622</v>
      </c>
      <c r="E73" s="11">
        <f t="shared" ca="1" si="35"/>
        <v>1.4820353684525311</v>
      </c>
      <c r="F73" s="11">
        <f t="shared" ca="1" si="35"/>
        <v>2.22200889098939</v>
      </c>
      <c r="G73" s="11">
        <f t="shared" ca="1" si="35"/>
        <v>2.0177881066701655</v>
      </c>
      <c r="H73" s="11">
        <f t="shared" ca="1" si="35"/>
        <v>2.3362458048837125</v>
      </c>
      <c r="I73" s="11">
        <f t="shared" ca="1" si="35"/>
        <v>2.8589079908821593</v>
      </c>
      <c r="J73" s="11">
        <f t="shared" ca="1" si="35"/>
        <v>3.4411957950065748</v>
      </c>
      <c r="K73" s="11">
        <f t="shared" ca="1" si="35"/>
        <v>3.5745247984679747</v>
      </c>
      <c r="L73" s="11">
        <f t="shared" ca="1" si="35"/>
        <v>3.2635198113615136</v>
      </c>
      <c r="M73" s="11">
        <f t="shared" ca="1" si="35"/>
        <v>2.9034062543232224</v>
      </c>
      <c r="N73" s="11">
        <f t="shared" ca="1" si="35"/>
        <v>-0.5599407121598754</v>
      </c>
      <c r="O73" s="11">
        <f t="shared" ca="1" si="35"/>
        <v>-1.6402519617532443</v>
      </c>
      <c r="P73" s="11">
        <f t="shared" ca="1" si="35"/>
        <v>0.47420251962482457</v>
      </c>
      <c r="Q73" s="11">
        <f t="shared" ca="1" si="35"/>
        <v>0.82763248643911436</v>
      </c>
      <c r="R73" s="11">
        <f t="shared" ca="1" si="35"/>
        <v>1.67467508835992</v>
      </c>
      <c r="S73" s="11">
        <f t="shared" ca="1" si="35"/>
        <v>1.9524224835343216</v>
      </c>
      <c r="T73" s="11">
        <f t="shared" ca="1" si="35"/>
        <v>2.0994178966198218</v>
      </c>
      <c r="U73" s="11">
        <f t="shared" ca="1" si="35"/>
        <v>1.4133297166559293</v>
      </c>
      <c r="V73" s="11">
        <f t="shared" ca="1" si="35"/>
        <v>-2.8405887704922628</v>
      </c>
      <c r="W73" s="11">
        <f t="shared" ca="1" si="35"/>
        <v>-0.44043278842760469</v>
      </c>
      <c r="X73" s="11">
        <f t="shared" ca="1" si="35"/>
        <v>1.4829888939946323</v>
      </c>
      <c r="Y73" s="11">
        <f t="shared" ca="1" si="35"/>
        <v>1.8083511024673777</v>
      </c>
      <c r="Z73" s="11">
        <f t="shared" ca="1" si="35"/>
        <v>2.2346783261888352</v>
      </c>
      <c r="AA73" s="11">
        <f t="shared" ca="1" si="35"/>
        <v>2.3800143167100427</v>
      </c>
      <c r="AB73" s="11">
        <f t="shared" ca="1" si="35"/>
        <v>2.5822546939039879</v>
      </c>
      <c r="AC73" s="11">
        <f t="shared" ca="1" si="35"/>
        <v>3.0093367945067904</v>
      </c>
      <c r="AD73" s="11">
        <f t="shared" ca="1" si="35"/>
        <v>2.6486944091003455</v>
      </c>
      <c r="AE73" s="11">
        <f t="shared" ca="1" si="35"/>
        <v>1.9571281604875017</v>
      </c>
      <c r="AF73" s="11">
        <f t="shared" ca="1" si="35"/>
        <v>1.9574175824175681</v>
      </c>
      <c r="AG73" s="11">
        <f t="shared" ca="1" si="35"/>
        <v>-4.7441271401499909</v>
      </c>
      <c r="AH73" s="11">
        <f t="shared" ca="1" si="35"/>
        <v>2.1783399875609293</v>
      </c>
      <c r="AI73" s="11">
        <f t="shared" ca="1" si="35"/>
        <v>4.1206337614660891</v>
      </c>
      <c r="AJ73" s="11">
        <f t="shared" ca="1" si="35"/>
        <v>0.69726244183574748</v>
      </c>
      <c r="AK73" s="11">
        <f t="shared" ca="1" si="35"/>
        <v>0.92182303620777994</v>
      </c>
      <c r="AL73" s="12">
        <f t="shared" ca="1" si="35"/>
        <v>0.37032972653761786</v>
      </c>
      <c r="AM73" s="12">
        <f t="shared" ca="1" si="35"/>
        <v>-1.2921884990909283</v>
      </c>
      <c r="AN73" s="12">
        <f t="shared" ca="1" si="35"/>
        <v>-0.84596140653716523</v>
      </c>
      <c r="AO73" s="12">
        <f t="shared" ca="1" si="35"/>
        <v>1.0033656119436154</v>
      </c>
      <c r="AP73" s="12">
        <f t="shared" ca="1" si="35"/>
        <v>1.5075630807934592</v>
      </c>
      <c r="AQ73" s="12">
        <f t="shared" ca="1" si="35"/>
        <v>1.6903101559673004</v>
      </c>
    </row>
    <row r="74" spans="2:43" x14ac:dyDescent="0.2">
      <c r="B74" t="str">
        <f t="shared" si="31"/>
        <v xml:space="preserve">   Wholesale and retail trade</v>
      </c>
      <c r="C74" s="11"/>
      <c r="D74" s="11">
        <f t="shared" ref="D74:AQ74" ca="1" si="36">C13/C$7*D44</f>
        <v>-0.20052120492966607</v>
      </c>
      <c r="E74" s="11">
        <f t="shared" ca="1" si="36"/>
        <v>6.5054024750437783E-2</v>
      </c>
      <c r="F74" s="11">
        <f t="shared" ca="1" si="36"/>
        <v>0.16836757299620572</v>
      </c>
      <c r="G74" s="11">
        <f t="shared" ca="1" si="36"/>
        <v>0.17028056097578498</v>
      </c>
      <c r="H74" s="11">
        <f t="shared" ca="1" si="36"/>
        <v>0.44048721212822611</v>
      </c>
      <c r="I74" s="11">
        <f t="shared" ca="1" si="36"/>
        <v>0.63128892297423089</v>
      </c>
      <c r="J74" s="11">
        <f t="shared" ca="1" si="36"/>
        <v>0.53178383705650478</v>
      </c>
      <c r="K74" s="11">
        <f t="shared" ca="1" si="36"/>
        <v>0.59909682595137481</v>
      </c>
      <c r="L74" s="11">
        <f t="shared" ca="1" si="36"/>
        <v>0.62653160743936642</v>
      </c>
      <c r="M74" s="11">
        <f t="shared" ca="1" si="36"/>
        <v>0.46134505843503792</v>
      </c>
      <c r="N74" s="11">
        <f t="shared" ca="1" si="36"/>
        <v>-0.38701784516933468</v>
      </c>
      <c r="O74" s="11">
        <f t="shared" ca="1" si="36"/>
        <v>-0.78946428358795395</v>
      </c>
      <c r="P74" s="11">
        <f t="shared" ca="1" si="36"/>
        <v>5.7964937379365873E-2</v>
      </c>
      <c r="Q74" s="11">
        <f t="shared" ca="1" si="36"/>
        <v>4.2872854027251571E-2</v>
      </c>
      <c r="R74" s="11">
        <f t="shared" ca="1" si="36"/>
        <v>0.2448788250751</v>
      </c>
      <c r="S74" s="11">
        <f t="shared" ca="1" si="36"/>
        <v>0.19548284262127363</v>
      </c>
      <c r="T74" s="11">
        <f t="shared" ca="1" si="36"/>
        <v>0.26628753226624058</v>
      </c>
      <c r="U74" s="11">
        <f t="shared" ca="1" si="36"/>
        <v>9.2677358469244978E-2</v>
      </c>
      <c r="V74" s="11">
        <f t="shared" ca="1" si="36"/>
        <v>-0.9667714188431118</v>
      </c>
      <c r="W74" s="11">
        <f t="shared" ca="1" si="36"/>
        <v>-0.4022109843584612</v>
      </c>
      <c r="X74" s="11">
        <f t="shared" ca="1" si="36"/>
        <v>0.16829089259818489</v>
      </c>
      <c r="Y74" s="11">
        <f t="shared" ca="1" si="36"/>
        <v>0.24193359420765129</v>
      </c>
      <c r="Z74" s="11">
        <f t="shared" ca="1" si="36"/>
        <v>0.38928496001552504</v>
      </c>
      <c r="AA74" s="11">
        <f t="shared" ca="1" si="36"/>
        <v>0.28522437836067988</v>
      </c>
      <c r="AB74" s="11">
        <f t="shared" ca="1" si="36"/>
        <v>0.28889716880774774</v>
      </c>
      <c r="AC74" s="11">
        <f t="shared" ca="1" si="36"/>
        <v>0.13973789984927146</v>
      </c>
      <c r="AD74" s="11">
        <f t="shared" ca="1" si="36"/>
        <v>0.14295345901747242</v>
      </c>
      <c r="AE74" s="11">
        <f t="shared" ca="1" si="36"/>
        <v>-1.462787913632609E-15</v>
      </c>
      <c r="AF74" s="11">
        <f t="shared" ca="1" si="36"/>
        <v>-0.10302197802197476</v>
      </c>
      <c r="AG74" s="11">
        <f t="shared" ca="1" si="36"/>
        <v>-0.75705664692900732</v>
      </c>
      <c r="AH74" s="11">
        <f t="shared" ca="1" si="36"/>
        <v>0.56828441305699906</v>
      </c>
      <c r="AI74" s="11">
        <f t="shared" ca="1" si="36"/>
        <v>-0.26398503920301419</v>
      </c>
      <c r="AJ74" s="11">
        <f t="shared" ca="1" si="36"/>
        <v>3.4957602097459073E-2</v>
      </c>
      <c r="AK74" s="11">
        <f t="shared" ca="1" si="36"/>
        <v>-0.12178556372663676</v>
      </c>
      <c r="AL74" s="12">
        <f t="shared" ca="1" si="36"/>
        <v>-3.6915329424294888E-2</v>
      </c>
      <c r="AM74" s="12">
        <f t="shared" ca="1" si="36"/>
        <v>-0.12485356857090547</v>
      </c>
      <c r="AN74" s="12">
        <f t="shared" ca="1" si="36"/>
        <v>1.5878919437614592E-2</v>
      </c>
      <c r="AO74" s="12">
        <f t="shared" ca="1" si="36"/>
        <v>-2.6839890118994594E-2</v>
      </c>
      <c r="AP74" s="12">
        <f t="shared" ca="1" si="36"/>
        <v>8.5795868995263813E-2</v>
      </c>
      <c r="AQ74" s="12">
        <f t="shared" ca="1" si="36"/>
        <v>0.11070985109146138</v>
      </c>
    </row>
    <row r="75" spans="2:43" x14ac:dyDescent="0.2">
      <c r="B75" t="str">
        <f t="shared" si="31"/>
        <v xml:space="preserve">   Transportation and public utilities</v>
      </c>
      <c r="C75" s="11"/>
      <c r="D75" s="11">
        <f t="shared" ref="D75:AQ75" ca="1" si="37">C14/C$7*D45</f>
        <v>0.10138712608804266</v>
      </c>
      <c r="E75" s="11">
        <f t="shared" ca="1" si="37"/>
        <v>-0.13609002878828427</v>
      </c>
      <c r="F75" s="11">
        <f t="shared" ca="1" si="37"/>
        <v>-9.0091420638314254E-2</v>
      </c>
      <c r="G75" s="11">
        <f t="shared" ca="1" si="37"/>
        <v>4.3849071495903329E-2</v>
      </c>
      <c r="H75" s="11">
        <f t="shared" ca="1" si="37"/>
        <v>2.5315357018869233E-2</v>
      </c>
      <c r="I75" s="11">
        <f t="shared" ca="1" si="37"/>
        <v>0.15835481419938072</v>
      </c>
      <c r="J75" s="11">
        <f t="shared" ca="1" si="37"/>
        <v>9.3763688129655784E-2</v>
      </c>
      <c r="K75" s="11">
        <f t="shared" ca="1" si="37"/>
        <v>0.23743902281226079</v>
      </c>
      <c r="L75" s="11">
        <f t="shared" ca="1" si="37"/>
        <v>3.3949988580457245E-2</v>
      </c>
      <c r="M75" s="11">
        <f t="shared" ca="1" si="37"/>
        <v>-4.5713460809729337E-2</v>
      </c>
      <c r="N75" s="11">
        <f t="shared" ca="1" si="37"/>
        <v>-0.12645719864955129</v>
      </c>
      <c r="O75" s="11">
        <f t="shared" ca="1" si="37"/>
        <v>-0.21969254950524836</v>
      </c>
      <c r="P75" s="11">
        <f t="shared" ca="1" si="37"/>
        <v>-7.4614440669183962E-2</v>
      </c>
      <c r="Q75" s="11">
        <f t="shared" ca="1" si="37"/>
        <v>-2.4853828421563633E-3</v>
      </c>
      <c r="R75" s="11">
        <f t="shared" ca="1" si="37"/>
        <v>-4.256080335058824E-2</v>
      </c>
      <c r="S75" s="11">
        <f t="shared" ca="1" si="37"/>
        <v>4.090102553306979E-2</v>
      </c>
      <c r="T75" s="11">
        <f t="shared" ca="1" si="37"/>
        <v>8.5072165669293751E-2</v>
      </c>
      <c r="U75" s="11">
        <f t="shared" ca="1" si="37"/>
        <v>-3.6166774036772736E-2</v>
      </c>
      <c r="V75" s="11">
        <f t="shared" ca="1" si="37"/>
        <v>-0.23611103358581523</v>
      </c>
      <c r="W75" s="11">
        <f t="shared" ca="1" si="37"/>
        <v>-8.4087968952141837E-2</v>
      </c>
      <c r="X75" s="11">
        <f t="shared" ca="1" si="37"/>
        <v>0.10025840410105058</v>
      </c>
      <c r="Y75" s="11">
        <f t="shared" ca="1" si="37"/>
        <v>4.9792628347816531E-2</v>
      </c>
      <c r="Z75" s="11">
        <f t="shared" ca="1" si="37"/>
        <v>6.7925088331156888E-2</v>
      </c>
      <c r="AA75" s="11">
        <f t="shared" ca="1" si="37"/>
        <v>0.2386118340371555</v>
      </c>
      <c r="AB75" s="11">
        <f t="shared" ca="1" si="37"/>
        <v>0.19331810548256048</v>
      </c>
      <c r="AC75" s="11">
        <f t="shared" ca="1" si="37"/>
        <v>0.1915508290068679</v>
      </c>
      <c r="AD75" s="11">
        <f t="shared" ca="1" si="37"/>
        <v>0.20936091692983833</v>
      </c>
      <c r="AE75" s="11">
        <f t="shared" ca="1" si="37"/>
        <v>0.13156332845330287</v>
      </c>
      <c r="AF75" s="11">
        <f t="shared" ca="1" si="37"/>
        <v>0.13155858226280229</v>
      </c>
      <c r="AG75" s="11">
        <f t="shared" ca="1" si="37"/>
        <v>-0.13657264105023414</v>
      </c>
      <c r="AH75" s="11">
        <f t="shared" ca="1" si="37"/>
        <v>4.8151194751509419E-2</v>
      </c>
      <c r="AI75" s="11">
        <f t="shared" ca="1" si="37"/>
        <v>0.37895422450077393</v>
      </c>
      <c r="AJ75" s="11">
        <f t="shared" ca="1" si="37"/>
        <v>2.5509601530583004E-2</v>
      </c>
      <c r="AK75" s="11">
        <f t="shared" ca="1" si="37"/>
        <v>4.3561759332983348E-2</v>
      </c>
      <c r="AL75" s="12">
        <f t="shared" ca="1" si="37"/>
        <v>0.1162351841604795</v>
      </c>
      <c r="AM75" s="12">
        <f t="shared" ca="1" si="37"/>
        <v>-6.7269637651366204E-2</v>
      </c>
      <c r="AN75" s="12">
        <f t="shared" ca="1" si="37"/>
        <v>-4.5503983373251844E-2</v>
      </c>
      <c r="AO75" s="12">
        <f t="shared" ca="1" si="37"/>
        <v>4.6698709310290847E-2</v>
      </c>
      <c r="AP75" s="12">
        <f t="shared" ca="1" si="37"/>
        <v>9.2876849252633481E-2</v>
      </c>
      <c r="AQ75" s="12">
        <f t="shared" ca="1" si="37"/>
        <v>0.11874113822171761</v>
      </c>
    </row>
    <row r="76" spans="2:43" x14ac:dyDescent="0.2">
      <c r="B76" t="str">
        <f t="shared" si="31"/>
        <v xml:space="preserve">   Information</v>
      </c>
      <c r="C76" s="11"/>
      <c r="D76" s="11">
        <f t="shared" ref="D76:AQ76" ca="1" si="38">C15/C$7*D46</f>
        <v>0.13368080328644402</v>
      </c>
      <c r="E76" s="11">
        <f t="shared" ca="1" si="38"/>
        <v>0.18319811567652505</v>
      </c>
      <c r="F76" s="11">
        <f t="shared" ca="1" si="38"/>
        <v>0.2451668168190341</v>
      </c>
      <c r="G76" s="11">
        <f t="shared" ca="1" si="38"/>
        <v>0.21924535747955515</v>
      </c>
      <c r="H76" s="11">
        <f t="shared" ca="1" si="38"/>
        <v>0.46724916097673908</v>
      </c>
      <c r="I76" s="11">
        <f t="shared" ca="1" si="38"/>
        <v>0.34937474702285837</v>
      </c>
      <c r="J76" s="11">
        <f t="shared" ca="1" si="38"/>
        <v>0.30045444590451131</v>
      </c>
      <c r="K76" s="11">
        <f t="shared" ca="1" si="38"/>
        <v>0.28208014699222406</v>
      </c>
      <c r="L76" s="11">
        <f t="shared" ca="1" si="38"/>
        <v>0.52776800429621717</v>
      </c>
      <c r="M76" s="11">
        <f t="shared" ca="1" si="38"/>
        <v>0.81321840808887669</v>
      </c>
      <c r="N76" s="11">
        <f t="shared" ca="1" si="38"/>
        <v>8.6461433495277115E-2</v>
      </c>
      <c r="O76" s="11">
        <f t="shared" ca="1" si="38"/>
        <v>-0.27982519855681565</v>
      </c>
      <c r="P76" s="11">
        <f t="shared" ca="1" si="38"/>
        <v>-9.4347185308972112E-2</v>
      </c>
      <c r="Q76" s="11">
        <f t="shared" ca="1" si="38"/>
        <v>7.2697448133166503E-2</v>
      </c>
      <c r="R76" s="11">
        <f t="shared" ca="1" si="38"/>
        <v>0.1178132382603119</v>
      </c>
      <c r="S76" s="11">
        <f t="shared" ca="1" si="38"/>
        <v>0.2520224955640441</v>
      </c>
      <c r="T76" s="11">
        <f t="shared" ca="1" si="38"/>
        <v>0.26861827653115283</v>
      </c>
      <c r="U76" s="11">
        <f t="shared" ca="1" si="38"/>
        <v>0.25203720656879031</v>
      </c>
      <c r="V76" s="11">
        <f t="shared" ca="1" si="38"/>
        <v>-1.116364224992109E-2</v>
      </c>
      <c r="W76" s="11">
        <f t="shared" ca="1" si="38"/>
        <v>-2.7637304480770303E-2</v>
      </c>
      <c r="X76" s="11">
        <f t="shared" ca="1" si="38"/>
        <v>8.0564789009768795E-2</v>
      </c>
      <c r="Y76" s="11">
        <f t="shared" ca="1" si="38"/>
        <v>6.8538088431707181E-2</v>
      </c>
      <c r="Z76" s="11">
        <f t="shared" ca="1" si="38"/>
        <v>8.6761457364164449E-2</v>
      </c>
      <c r="AA76" s="11">
        <f t="shared" ca="1" si="38"/>
        <v>0.23306272161767677</v>
      </c>
      <c r="AB76" s="11">
        <f t="shared" ca="1" si="38"/>
        <v>0.19547808431477398</v>
      </c>
      <c r="AC76" s="11">
        <f t="shared" ca="1" si="38"/>
        <v>0.47050326578462681</v>
      </c>
      <c r="AD76" s="11">
        <f t="shared" ca="1" si="38"/>
        <v>0.39033391292005221</v>
      </c>
      <c r="AE76" s="11">
        <f t="shared" ca="1" si="38"/>
        <v>0.45700945673248095</v>
      </c>
      <c r="AF76" s="11">
        <f t="shared" ca="1" si="38"/>
        <v>0.57508512614146257</v>
      </c>
      <c r="AG76" s="11">
        <f t="shared" ca="1" si="38"/>
        <v>0.30528002117112302</v>
      </c>
      <c r="AH76" s="11">
        <f t="shared" ca="1" si="38"/>
        <v>0.35962923580041278</v>
      </c>
      <c r="AI76" s="11">
        <f t="shared" ca="1" si="38"/>
        <v>0.42879065246246129</v>
      </c>
      <c r="AJ76" s="11">
        <f t="shared" ca="1" si="38"/>
        <v>-0.34721402083283931</v>
      </c>
      <c r="AK76" s="11">
        <f t="shared" ca="1" si="38"/>
        <v>-0.30774275141692803</v>
      </c>
      <c r="AL76" s="12">
        <f t="shared" ca="1" si="38"/>
        <v>1.0246120795882444E-2</v>
      </c>
      <c r="AM76" s="12">
        <f t="shared" ca="1" si="38"/>
        <v>-0.18888204306347725</v>
      </c>
      <c r="AN76" s="12">
        <f t="shared" ca="1" si="38"/>
        <v>-0.25956838842966534</v>
      </c>
      <c r="AO76" s="12">
        <f t="shared" ca="1" si="38"/>
        <v>2.7856509111308186E-3</v>
      </c>
      <c r="AP76" s="12">
        <f t="shared" ca="1" si="38"/>
        <v>8.3093323961483251E-2</v>
      </c>
      <c r="AQ76" s="12">
        <f t="shared" ca="1" si="38"/>
        <v>0.15384994956836268</v>
      </c>
    </row>
    <row r="77" spans="2:43" x14ac:dyDescent="0.2">
      <c r="B77" t="str">
        <f t="shared" si="31"/>
        <v xml:space="preserve">   Financial activities</v>
      </c>
      <c r="C77" s="11"/>
      <c r="D77" s="11">
        <f t="shared" ref="D77:AQ77" ca="1" si="39">C16/C$7*D47</f>
        <v>-1.5020314975988103E-3</v>
      </c>
      <c r="E77" s="11">
        <f t="shared" ca="1" si="39"/>
        <v>0.12337832280255666</v>
      </c>
      <c r="F77" s="11">
        <f t="shared" ca="1" si="39"/>
        <v>0.23335154853859852</v>
      </c>
      <c r="G77" s="11">
        <f t="shared" ca="1" si="39"/>
        <v>9.792959300753476E-2</v>
      </c>
      <c r="H77" s="11">
        <f t="shared" ca="1" si="39"/>
        <v>-0.16997453998379933</v>
      </c>
      <c r="I77" s="11">
        <f t="shared" ca="1" si="39"/>
        <v>0.17113681713924664</v>
      </c>
      <c r="J77" s="11">
        <f t="shared" ca="1" si="39"/>
        <v>0.17863009198422952</v>
      </c>
      <c r="K77" s="11">
        <f t="shared" ca="1" si="39"/>
        <v>0.43735362240078696</v>
      </c>
      <c r="L77" s="11">
        <f t="shared" ca="1" si="39"/>
        <v>0.35616624383499057</v>
      </c>
      <c r="M77" s="11">
        <f t="shared" ca="1" si="39"/>
        <v>1.2029858107829089E-3</v>
      </c>
      <c r="N77" s="11">
        <f t="shared" ca="1" si="39"/>
        <v>0.1446905621757682</v>
      </c>
      <c r="O77" s="11">
        <f t="shared" ca="1" si="39"/>
        <v>-4.0485347876305075E-2</v>
      </c>
      <c r="P77" s="11">
        <f t="shared" ca="1" si="39"/>
        <v>0.18684442580796495</v>
      </c>
      <c r="Q77" s="11">
        <f t="shared" ca="1" si="39"/>
        <v>-5.7785151080210637E-2</v>
      </c>
      <c r="R77" s="11">
        <f t="shared" ca="1" si="39"/>
        <v>4.6261742772374097E-2</v>
      </c>
      <c r="S77" s="11">
        <f t="shared" ca="1" si="39"/>
        <v>0.10947039186791345</v>
      </c>
      <c r="T77" s="11">
        <f t="shared" ca="1" si="39"/>
        <v>-3.5543850039914726E-2</v>
      </c>
      <c r="U77" s="11">
        <f t="shared" ca="1" si="39"/>
        <v>-0.12375817990709569</v>
      </c>
      <c r="V77" s="11">
        <f t="shared" ca="1" si="39"/>
        <v>-0.49064207688400463</v>
      </c>
      <c r="W77" s="11">
        <f t="shared" ca="1" si="39"/>
        <v>-0.29460190520992546</v>
      </c>
      <c r="X77" s="11">
        <f t="shared" ca="1" si="39"/>
        <v>-0.11279070461367689</v>
      </c>
      <c r="Y77" s="11">
        <f t="shared" ca="1" si="39"/>
        <v>-4.6277854582093235E-2</v>
      </c>
      <c r="Z77" s="11">
        <f t="shared" ca="1" si="39"/>
        <v>0.16439012974262615</v>
      </c>
      <c r="AA77" s="11">
        <f t="shared" ca="1" si="39"/>
        <v>4.8832189291324442E-2</v>
      </c>
      <c r="AB77" s="11">
        <f t="shared" ca="1" si="39"/>
        <v>6.8579327922586725E-2</v>
      </c>
      <c r="AC77" s="11">
        <f t="shared" ca="1" si="39"/>
        <v>7.4317534751297293E-2</v>
      </c>
      <c r="AD77" s="11">
        <f t="shared" ca="1" si="39"/>
        <v>6.4379749273826448E-2</v>
      </c>
      <c r="AE77" s="11">
        <f t="shared" ca="1" si="39"/>
        <v>0.13997151109880193</v>
      </c>
      <c r="AF77" s="11">
        <f t="shared" ca="1" si="39"/>
        <v>9.8185265438785932E-2</v>
      </c>
      <c r="AG77" s="11">
        <f t="shared" ca="1" si="39"/>
        <v>-0.12239555028377823</v>
      </c>
      <c r="AH77" s="11">
        <f t="shared" ca="1" si="39"/>
        <v>6.0690568384727431E-2</v>
      </c>
      <c r="AI77" s="11">
        <f t="shared" ca="1" si="39"/>
        <v>0.11842319515649091</v>
      </c>
      <c r="AJ77" s="11">
        <f t="shared" ca="1" si="39"/>
        <v>-9.1645605498736113E-2</v>
      </c>
      <c r="AK77" s="11">
        <f t="shared" ca="1" si="39"/>
        <v>-7.353974425031741E-2</v>
      </c>
      <c r="AL77" s="12">
        <f t="shared" ca="1" si="39"/>
        <v>-2.7476343481030504E-2</v>
      </c>
      <c r="AM77" s="12">
        <f t="shared" ca="1" si="39"/>
        <v>-3.8139607474078027E-3</v>
      </c>
      <c r="AN77" s="12">
        <f t="shared" ca="1" si="39"/>
        <v>1.8064420405227415E-2</v>
      </c>
      <c r="AO77" s="12">
        <f t="shared" ca="1" si="39"/>
        <v>1.2131222537467045E-2</v>
      </c>
      <c r="AP77" s="12">
        <f t="shared" ca="1" si="39"/>
        <v>8.8803585868471938E-3</v>
      </c>
      <c r="AQ77" s="12">
        <f t="shared" ca="1" si="39"/>
        <v>4.2022183229933271E-3</v>
      </c>
    </row>
    <row r="78" spans="2:43" x14ac:dyDescent="0.2">
      <c r="B78" t="str">
        <f t="shared" si="31"/>
        <v xml:space="preserve">   Professional and business services</v>
      </c>
      <c r="C78" s="11"/>
      <c r="D78" s="11">
        <f t="shared" ref="D78:AQ78" ca="1" si="40">C17/C$7*D48</f>
        <v>-1.4269299227204851E-2</v>
      </c>
      <c r="E78" s="11">
        <f t="shared" ca="1" si="40"/>
        <v>0.14057651325382162</v>
      </c>
      <c r="F78" s="11">
        <f t="shared" ca="1" si="40"/>
        <v>0.53611779822475825</v>
      </c>
      <c r="G78" s="11">
        <f t="shared" ca="1" si="40"/>
        <v>0.7534732118714057</v>
      </c>
      <c r="H78" s="11">
        <f t="shared" ca="1" si="40"/>
        <v>0.47375882421016069</v>
      </c>
      <c r="I78" s="11">
        <f t="shared" ca="1" si="40"/>
        <v>0.83793130383530889</v>
      </c>
      <c r="J78" s="11">
        <f t="shared" ca="1" si="40"/>
        <v>1.1169513797634725</v>
      </c>
      <c r="K78" s="11">
        <f t="shared" ca="1" si="40"/>
        <v>0.7511354372889244</v>
      </c>
      <c r="L78" s="11">
        <f t="shared" ca="1" si="40"/>
        <v>0.79010882514521552</v>
      </c>
      <c r="M78" s="11">
        <f t="shared" ca="1" si="40"/>
        <v>0.90524682261372802</v>
      </c>
      <c r="N78" s="11">
        <f t="shared" ca="1" si="40"/>
        <v>-0.82461856979849213</v>
      </c>
      <c r="O78" s="11">
        <f t="shared" ca="1" si="40"/>
        <v>-0.76029101820650002</v>
      </c>
      <c r="P78" s="11">
        <f t="shared" ca="1" si="40"/>
        <v>-0.16896162597815775</v>
      </c>
      <c r="Q78" s="11">
        <f t="shared" ca="1" si="40"/>
        <v>0.43867007164116306</v>
      </c>
      <c r="R78" s="11">
        <f t="shared" ca="1" si="40"/>
        <v>0.74820658643852422</v>
      </c>
      <c r="S78" s="11">
        <f t="shared" ca="1" si="40"/>
        <v>0.84207993744548848</v>
      </c>
      <c r="T78" s="11">
        <f t="shared" ca="1" si="40"/>
        <v>0.73418444344740741</v>
      </c>
      <c r="U78" s="11">
        <f t="shared" ca="1" si="40"/>
        <v>0.28933419229421636</v>
      </c>
      <c r="V78" s="11">
        <f t="shared" ca="1" si="40"/>
        <v>-1.2659570311409796</v>
      </c>
      <c r="W78" s="11">
        <f t="shared" ca="1" si="40"/>
        <v>2.5873221216038512E-2</v>
      </c>
      <c r="X78" s="11">
        <f t="shared" ca="1" si="40"/>
        <v>0.74417993996431286</v>
      </c>
      <c r="Y78" s="11">
        <f t="shared" ca="1" si="40"/>
        <v>0.84413149940249099</v>
      </c>
      <c r="Z78" s="11">
        <f t="shared" ca="1" si="40"/>
        <v>0.79455229375602743</v>
      </c>
      <c r="AA78" s="11">
        <f t="shared" ca="1" si="40"/>
        <v>0.71139621217586357</v>
      </c>
      <c r="AB78" s="11">
        <f t="shared" ca="1" si="40"/>
        <v>0.83051186098375906</v>
      </c>
      <c r="AC78" s="11">
        <f t="shared" ca="1" si="40"/>
        <v>0.83685731033327515</v>
      </c>
      <c r="AD78" s="11">
        <f t="shared" ca="1" si="40"/>
        <v>0.91398966882448762</v>
      </c>
      <c r="AE78" s="11">
        <f t="shared" ca="1" si="40"/>
        <v>0.60934594230997907</v>
      </c>
      <c r="AF78" s="11">
        <f t="shared" ca="1" si="40"/>
        <v>0.75065779291131063</v>
      </c>
      <c r="AG78" s="11">
        <f t="shared" ca="1" si="40"/>
        <v>0.24195568241426318</v>
      </c>
      <c r="AH78" s="11">
        <f t="shared" ca="1" si="40"/>
        <v>0.64051120518428017</v>
      </c>
      <c r="AI78" s="11">
        <f t="shared" ca="1" si="40"/>
        <v>1.7161494698094863</v>
      </c>
      <c r="AJ78" s="11">
        <f t="shared" ca="1" si="40"/>
        <v>-0.45208682712521081</v>
      </c>
      <c r="AK78" s="11">
        <f t="shared" ca="1" si="40"/>
        <v>-4.3561759332989482E-2</v>
      </c>
      <c r="AL78" s="12">
        <f t="shared" ca="1" si="40"/>
        <v>1.5833941699174989E-2</v>
      </c>
      <c r="AM78" s="12">
        <f t="shared" ca="1" si="40"/>
        <v>-0.6359087483825262</v>
      </c>
      <c r="AN78" s="12">
        <f t="shared" ca="1" si="40"/>
        <v>-0.39549353054478725</v>
      </c>
      <c r="AO78" s="12">
        <f t="shared" ca="1" si="40"/>
        <v>0.41143489596383309</v>
      </c>
      <c r="AP78" s="12">
        <f t="shared" ca="1" si="40"/>
        <v>0.76933394897611751</v>
      </c>
      <c r="AQ78" s="12">
        <f t="shared" ca="1" si="40"/>
        <v>0.88035686307963645</v>
      </c>
    </row>
    <row r="79" spans="2:43" x14ac:dyDescent="0.2">
      <c r="B79" t="str">
        <f t="shared" si="31"/>
        <v xml:space="preserve">   Other services</v>
      </c>
      <c r="C79" s="11"/>
      <c r="D79" s="11">
        <f t="shared" ref="D79:AQ79" ca="1" si="41">C18/C$7*D49</f>
        <v>0.50918867768656872</v>
      </c>
      <c r="E79" s="11">
        <f t="shared" ca="1" si="41"/>
        <v>0.5892249598085767</v>
      </c>
      <c r="F79" s="11">
        <f t="shared" ca="1" si="41"/>
        <v>0.84848395338876592</v>
      </c>
      <c r="G79" s="11">
        <f t="shared" ca="1" si="41"/>
        <v>0.5049951400612458</v>
      </c>
      <c r="H79" s="11">
        <f t="shared" ca="1" si="41"/>
        <v>0.8079215368591568</v>
      </c>
      <c r="I79" s="11">
        <f t="shared" ca="1" si="41"/>
        <v>0.47080377495154013</v>
      </c>
      <c r="J79" s="11">
        <f t="shared" ca="1" si="41"/>
        <v>0.96159110819097426</v>
      </c>
      <c r="K79" s="11">
        <f t="shared" ca="1" si="41"/>
        <v>0.90252707581227498</v>
      </c>
      <c r="L79" s="11">
        <f t="shared" ca="1" si="41"/>
        <v>0.61974160972327608</v>
      </c>
      <c r="M79" s="11">
        <f t="shared" ca="1" si="41"/>
        <v>0.54194510775745186</v>
      </c>
      <c r="N79" s="11">
        <f t="shared" ca="1" si="41"/>
        <v>0.12057546847980902</v>
      </c>
      <c r="O79" s="11">
        <f t="shared" ca="1" si="41"/>
        <v>0.16551362808254272</v>
      </c>
      <c r="P79" s="11">
        <f t="shared" ca="1" si="41"/>
        <v>0.40945445127554003</v>
      </c>
      <c r="Q79" s="11">
        <f t="shared" ca="1" si="41"/>
        <v>0.33490533798099742</v>
      </c>
      <c r="R79" s="11">
        <f t="shared" ca="1" si="41"/>
        <v>0.57179514066653736</v>
      </c>
      <c r="S79" s="11">
        <f t="shared" ca="1" si="41"/>
        <v>0.46494842260383429</v>
      </c>
      <c r="T79" s="11">
        <f t="shared" ca="1" si="41"/>
        <v>0.66134868516889211</v>
      </c>
      <c r="U79" s="11">
        <f t="shared" ca="1" si="41"/>
        <v>0.64591598006305884</v>
      </c>
      <c r="V79" s="11">
        <f t="shared" ca="1" si="41"/>
        <v>2.1210920274850456E-2</v>
      </c>
      <c r="W79" s="11">
        <f t="shared" ca="1" si="41"/>
        <v>0.36634129130894788</v>
      </c>
      <c r="X79" s="11">
        <f t="shared" ca="1" si="41"/>
        <v>0.76148645019604688</v>
      </c>
      <c r="Y79" s="11">
        <f t="shared" ca="1" si="41"/>
        <v>0.6127422264920217</v>
      </c>
      <c r="Z79" s="11">
        <f t="shared" ca="1" si="41"/>
        <v>0.58963543063935187</v>
      </c>
      <c r="AA79" s="11">
        <f t="shared" ca="1" si="41"/>
        <v>0.66644840157816476</v>
      </c>
      <c r="AB79" s="11">
        <f t="shared" ca="1" si="41"/>
        <v>0.67121342210846047</v>
      </c>
      <c r="AC79" s="11">
        <f t="shared" ca="1" si="41"/>
        <v>0.98967928320214149</v>
      </c>
      <c r="AD79" s="11">
        <f t="shared" ca="1" si="41"/>
        <v>0.71476729508737646</v>
      </c>
      <c r="AE79" s="11">
        <f t="shared" ca="1" si="41"/>
        <v>0.7819609860325234</v>
      </c>
      <c r="AF79" s="11">
        <f t="shared" ca="1" si="41"/>
        <v>0.64860315740597341</v>
      </c>
      <c r="AG79" s="11">
        <f t="shared" ca="1" si="41"/>
        <v>-3.9147673303120349</v>
      </c>
      <c r="AH79" s="11">
        <f t="shared" ca="1" si="41"/>
        <v>0.63298758100435426</v>
      </c>
      <c r="AI79" s="11">
        <f t="shared" ca="1" si="41"/>
        <v>1.8863828128469453</v>
      </c>
      <c r="AJ79" s="11">
        <f t="shared" ca="1" si="41"/>
        <v>1.0784892647093558</v>
      </c>
      <c r="AK79" s="11">
        <f t="shared" ca="1" si="41"/>
        <v>0.56208721719986332</v>
      </c>
      <c r="AL79" s="12">
        <f t="shared" ca="1" si="41"/>
        <v>0.23744542144641009</v>
      </c>
      <c r="AM79" s="12">
        <f t="shared" ca="1" si="41"/>
        <v>-9.1472443870377521E-2</v>
      </c>
      <c r="AN79" s="12">
        <f t="shared" ca="1" si="41"/>
        <v>5.0281586834598534E-3</v>
      </c>
      <c r="AO79" s="12">
        <f t="shared" ca="1" si="41"/>
        <v>0.44686148322126207</v>
      </c>
      <c r="AP79" s="12">
        <f t="shared" ca="1" si="41"/>
        <v>0.31096868496912472</v>
      </c>
      <c r="AQ79" s="12">
        <f t="shared" ca="1" si="41"/>
        <v>0.25672603047531573</v>
      </c>
    </row>
    <row r="80" spans="2:43" x14ac:dyDescent="0.2">
      <c r="B80" t="str">
        <f t="shared" si="31"/>
        <v xml:space="preserve">      Leisure and Hospitality</v>
      </c>
      <c r="C80" s="11"/>
      <c r="D80" s="11">
        <f t="shared" ref="D80:AQ80" ca="1" si="42">C19/C$7*D50</f>
        <v>8.7868842609629461E-2</v>
      </c>
      <c r="E80" s="11">
        <f t="shared" ca="1" si="42"/>
        <v>0.14730623995214379</v>
      </c>
      <c r="F80" s="11">
        <f t="shared" ca="1" si="42"/>
        <v>0.27765880459023312</v>
      </c>
      <c r="G80" s="11">
        <f t="shared" ca="1" si="42"/>
        <v>0.2082830896055762</v>
      </c>
      <c r="H80" s="11">
        <f t="shared" ca="1" si="42"/>
        <v>0.35152181460479154</v>
      </c>
      <c r="I80" s="11">
        <f t="shared" ca="1" si="42"/>
        <v>0.28475462104911847</v>
      </c>
      <c r="J80" s="11">
        <f t="shared" ca="1" si="42"/>
        <v>0.27786903197547264</v>
      </c>
      <c r="K80" s="11">
        <f t="shared" ca="1" si="42"/>
        <v>0.29825446734728234</v>
      </c>
      <c r="L80" s="11">
        <f t="shared" ca="1" si="42"/>
        <v>0.41604167824052529</v>
      </c>
      <c r="M80" s="11">
        <f t="shared" ca="1" si="42"/>
        <v>0.101050808105718</v>
      </c>
      <c r="N80" s="11">
        <f t="shared" ca="1" si="42"/>
        <v>-5.4700090578644965E-2</v>
      </c>
      <c r="O80" s="11">
        <f t="shared" ca="1" si="42"/>
        <v>-0.16789511913409005</v>
      </c>
      <c r="P80" s="11">
        <f t="shared" ca="1" si="42"/>
        <v>0.15786195711828005</v>
      </c>
      <c r="Q80" s="11">
        <f t="shared" ca="1" si="42"/>
        <v>0.24915962992649435</v>
      </c>
      <c r="R80" s="11">
        <f t="shared" ca="1" si="42"/>
        <v>0.26831810807976897</v>
      </c>
      <c r="S80" s="11">
        <f t="shared" ca="1" si="42"/>
        <v>0.29953986346275335</v>
      </c>
      <c r="T80" s="11">
        <f t="shared" ca="1" si="42"/>
        <v>0.31872927822676977</v>
      </c>
      <c r="U80" s="11">
        <f t="shared" ca="1" si="42"/>
        <v>0.11923733315249994</v>
      </c>
      <c r="V80" s="11">
        <f t="shared" ca="1" si="42"/>
        <v>-0.43259113718441844</v>
      </c>
      <c r="W80" s="11">
        <f t="shared" ca="1" si="42"/>
        <v>-7.6443608138296862E-3</v>
      </c>
      <c r="X80" s="11">
        <f t="shared" ca="1" si="42"/>
        <v>0.21483943735938252</v>
      </c>
      <c r="Y80" s="11">
        <f t="shared" ca="1" si="42"/>
        <v>0.32335918644703132</v>
      </c>
      <c r="Z80" s="11">
        <f t="shared" ca="1" si="42"/>
        <v>0.40013014218604609</v>
      </c>
      <c r="AA80" s="11">
        <f t="shared" ca="1" si="42"/>
        <v>0.31851905287749255</v>
      </c>
      <c r="AB80" s="11">
        <f t="shared" ca="1" si="42"/>
        <v>0.40769600457915722</v>
      </c>
      <c r="AC80" s="11">
        <f t="shared" ca="1" si="42"/>
        <v>0.41869033662703009</v>
      </c>
      <c r="AD80" s="11">
        <f t="shared" ca="1" si="42"/>
        <v>0.31682947477276957</v>
      </c>
      <c r="AE80" s="11">
        <f t="shared" ca="1" si="42"/>
        <v>0.27845922526015804</v>
      </c>
      <c r="AF80" s="11">
        <f t="shared" ca="1" si="42"/>
        <v>0.12962389722953013</v>
      </c>
      <c r="AG80" s="11">
        <f t="shared" ca="1" si="42"/>
        <v>-2.9001602011256602</v>
      </c>
      <c r="AH80" s="11">
        <f t="shared" ca="1" si="42"/>
        <v>0.36915915976165053</v>
      </c>
      <c r="AI80" s="11">
        <f t="shared" ca="1" si="42"/>
        <v>1.3850579533511287</v>
      </c>
      <c r="AJ80" s="11">
        <f t="shared" ca="1" si="42"/>
        <v>0.6457708387462513</v>
      </c>
      <c r="AK80" s="11">
        <f t="shared" ca="1" si="42"/>
        <v>0.20890908239261721</v>
      </c>
      <c r="AL80" s="12">
        <f t="shared" ca="1" si="42"/>
        <v>-4.8541549449678811E-2</v>
      </c>
      <c r="AM80" s="12">
        <f t="shared" ca="1" si="42"/>
        <v>-0.21322326177828291</v>
      </c>
      <c r="AN80" s="12">
        <f t="shared" ca="1" si="42"/>
        <v>-0.10498732798843956</v>
      </c>
      <c r="AO80" s="12">
        <f t="shared" ca="1" si="42"/>
        <v>0.2062042189401006</v>
      </c>
      <c r="AP80" s="12">
        <f t="shared" ca="1" si="42"/>
        <v>9.7821058872473346E-2</v>
      </c>
      <c r="AQ80" s="12">
        <f t="shared" ca="1" si="42"/>
        <v>3.3322795379133324E-2</v>
      </c>
    </row>
    <row r="81" spans="2:43" x14ac:dyDescent="0.2">
      <c r="B81" t="str">
        <f t="shared" ref="B81:B83" si="43">B51</f>
        <v xml:space="preserve">   Government</v>
      </c>
      <c r="C81" s="11"/>
      <c r="D81" s="11">
        <f t="shared" ref="D81:AQ81" ca="1" si="44">C20/C$7*D51</f>
        <v>0.49642140995696538</v>
      </c>
      <c r="E81" s="11">
        <f t="shared" ca="1" si="44"/>
        <v>0.51669346094889212</v>
      </c>
      <c r="F81" s="11">
        <f t="shared" ca="1" si="44"/>
        <v>0.2806126216603424</v>
      </c>
      <c r="G81" s="11">
        <f t="shared" ca="1" si="44"/>
        <v>0.22801517177873709</v>
      </c>
      <c r="H81" s="11">
        <f t="shared" ca="1" si="44"/>
        <v>0.29148825367434461</v>
      </c>
      <c r="I81" s="11">
        <f t="shared" ca="1" si="44"/>
        <v>0.2400176107596072</v>
      </c>
      <c r="J81" s="11">
        <f t="shared" ca="1" si="44"/>
        <v>0.25802124397722132</v>
      </c>
      <c r="K81" s="11">
        <f t="shared" ca="1" si="44"/>
        <v>0.3648926672101272</v>
      </c>
      <c r="L81" s="11">
        <f t="shared" ca="1" si="44"/>
        <v>0.30925353234198977</v>
      </c>
      <c r="M81" s="11">
        <f t="shared" ca="1" si="44"/>
        <v>0.22616133242708533</v>
      </c>
      <c r="N81" s="11">
        <f t="shared" ca="1" si="44"/>
        <v>0.42642543730663718</v>
      </c>
      <c r="O81" s="11">
        <f t="shared" ca="1" si="44"/>
        <v>0.28399280789702736</v>
      </c>
      <c r="P81" s="11">
        <f t="shared" ca="1" si="44"/>
        <v>0.15786195711827819</v>
      </c>
      <c r="Q81" s="11">
        <f t="shared" ca="1" si="44"/>
        <v>-1.2426914210811337E-3</v>
      </c>
      <c r="R81" s="11">
        <f t="shared" ca="1" si="44"/>
        <v>-1.171964150233293E-2</v>
      </c>
      <c r="S81" s="11">
        <f t="shared" ca="1" si="44"/>
        <v>4.7517367898707433E-2</v>
      </c>
      <c r="T81" s="11">
        <f t="shared" ca="1" si="44"/>
        <v>0.1194506435767614</v>
      </c>
      <c r="U81" s="11">
        <f t="shared" ca="1" si="44"/>
        <v>0.29328993320448776</v>
      </c>
      <c r="V81" s="11">
        <f t="shared" ca="1" si="44"/>
        <v>0.10884551193672516</v>
      </c>
      <c r="W81" s="11">
        <f t="shared" ca="1" si="44"/>
        <v>-2.41091379513096E-2</v>
      </c>
      <c r="X81" s="11">
        <f t="shared" ca="1" si="44"/>
        <v>-0.25900087726103793</v>
      </c>
      <c r="Y81" s="11">
        <f t="shared" ca="1" si="44"/>
        <v>3.7490920167772501E-2</v>
      </c>
      <c r="Z81" s="11">
        <f t="shared" ca="1" si="44"/>
        <v>0.14212896633998209</v>
      </c>
      <c r="AA81" s="11">
        <f t="shared" ca="1" si="44"/>
        <v>0.19643857964918507</v>
      </c>
      <c r="AB81" s="11">
        <f t="shared" ca="1" si="44"/>
        <v>0.33425672428409864</v>
      </c>
      <c r="AC81" s="11">
        <f t="shared" ca="1" si="44"/>
        <v>0.30669067157930235</v>
      </c>
      <c r="AD81" s="11">
        <f t="shared" ca="1" si="44"/>
        <v>0.21290940704730071</v>
      </c>
      <c r="AE81" s="11">
        <f t="shared" ca="1" si="44"/>
        <v>-0.16272306413959403</v>
      </c>
      <c r="AF81" s="11">
        <f t="shared" ca="1" si="44"/>
        <v>-0.14365036372078763</v>
      </c>
      <c r="AG81" s="11">
        <f t="shared" ca="1" si="44"/>
        <v>-0.36057067516032026</v>
      </c>
      <c r="AH81" s="11">
        <f t="shared" ca="1" si="44"/>
        <v>-0.13191421062135145</v>
      </c>
      <c r="AI81" s="11">
        <f t="shared" ca="1" si="44"/>
        <v>-0.14408155410706444</v>
      </c>
      <c r="AJ81" s="11">
        <f t="shared" ca="1" si="44"/>
        <v>0.44925242695514433</v>
      </c>
      <c r="AK81" s="11">
        <f t="shared" ca="1" si="44"/>
        <v>0.86280387840179895</v>
      </c>
      <c r="AL81" s="12">
        <f t="shared" ca="1" si="44"/>
        <v>5.4957522889280783E-2</v>
      </c>
      <c r="AM81" s="12">
        <f t="shared" ca="1" si="44"/>
        <v>-0.1799879570413456</v>
      </c>
      <c r="AN81" s="12">
        <f t="shared" ca="1" si="44"/>
        <v>-0.18434781669476574</v>
      </c>
      <c r="AO81" s="12">
        <f t="shared" ca="1" si="44"/>
        <v>0.11028736573772786</v>
      </c>
      <c r="AP81" s="12">
        <f t="shared" ca="1" si="44"/>
        <v>0.15659005812600701</v>
      </c>
      <c r="AQ81" s="12">
        <f t="shared" ca="1" si="44"/>
        <v>0.16573999577366733</v>
      </c>
    </row>
    <row r="82" spans="2:43" x14ac:dyDescent="0.2">
      <c r="B82" t="str">
        <f t="shared" si="43"/>
        <v xml:space="preserve">      State and local</v>
      </c>
      <c r="C82" s="11"/>
      <c r="D82" s="11">
        <f t="shared" ref="D82:AQ82" ca="1" si="45">C21/C$7*D52</f>
        <v>0.52571102416017723</v>
      </c>
      <c r="E82" s="11">
        <f t="shared" ca="1" si="45"/>
        <v>0.48827905933375609</v>
      </c>
      <c r="F82" s="11">
        <f t="shared" ca="1" si="45"/>
        <v>0.22965927720096393</v>
      </c>
      <c r="G82" s="11">
        <f t="shared" ca="1" si="45"/>
        <v>0.23386171464485822</v>
      </c>
      <c r="H82" s="11">
        <f t="shared" ca="1" si="45"/>
        <v>0.32475986575628019</v>
      </c>
      <c r="I82" s="11">
        <f t="shared" ca="1" si="45"/>
        <v>0.26913217301151149</v>
      </c>
      <c r="J82" s="11">
        <f t="shared" ca="1" si="45"/>
        <v>0.23817345597897543</v>
      </c>
      <c r="K82" s="11">
        <f t="shared" ca="1" si="45"/>
        <v>0.30731208674611393</v>
      </c>
      <c r="L82" s="11">
        <f t="shared" ca="1" si="45"/>
        <v>0.26604445596686627</v>
      </c>
      <c r="M82" s="11">
        <f t="shared" ca="1" si="45"/>
        <v>0.1696209993203156</v>
      </c>
      <c r="N82" s="11">
        <f t="shared" ca="1" si="45"/>
        <v>0.43995341669705473</v>
      </c>
      <c r="O82" s="11">
        <f t="shared" ca="1" si="45"/>
        <v>0.25541491527845389</v>
      </c>
      <c r="P82" s="11">
        <f t="shared" ca="1" si="45"/>
        <v>9.9280371468917425E-2</v>
      </c>
      <c r="Q82" s="11">
        <f t="shared" ca="1" si="45"/>
        <v>1.5533642763497849E-2</v>
      </c>
      <c r="R82" s="11">
        <f t="shared" ca="1" si="45"/>
        <v>2.0355166819843472E-2</v>
      </c>
      <c r="S82" s="11">
        <f t="shared" ca="1" si="45"/>
        <v>8.5410965083756937E-2</v>
      </c>
      <c r="T82" s="11">
        <f t="shared" ca="1" si="45"/>
        <v>0.12178138784167536</v>
      </c>
      <c r="U82" s="11">
        <f t="shared" ca="1" si="45"/>
        <v>0.27577165203042181</v>
      </c>
      <c r="V82" s="11">
        <f t="shared" ca="1" si="45"/>
        <v>7.7029131524450206E-2</v>
      </c>
      <c r="W82" s="11">
        <f t="shared" ca="1" si="45"/>
        <v>-2.4109137951309621E-2</v>
      </c>
      <c r="X82" s="11">
        <f t="shared" ca="1" si="45"/>
        <v>-0.1903716125490128</v>
      </c>
      <c r="Y82" s="11">
        <f t="shared" ca="1" si="45"/>
        <v>6.5609110293602252E-2</v>
      </c>
      <c r="Z82" s="11">
        <f t="shared" ca="1" si="45"/>
        <v>0.17923090534439465</v>
      </c>
      <c r="AA82" s="11">
        <f t="shared" ca="1" si="45"/>
        <v>0.22307431926263221</v>
      </c>
      <c r="AB82" s="11">
        <f t="shared" ca="1" si="45"/>
        <v>0.34019666607266935</v>
      </c>
      <c r="AC82" s="11">
        <f t="shared" ca="1" si="45"/>
        <v>0.29936359068832663</v>
      </c>
      <c r="AD82" s="11">
        <f t="shared" ca="1" si="45"/>
        <v>0.20936091692984896</v>
      </c>
      <c r="AE82" s="11">
        <f t="shared" ca="1" si="45"/>
        <v>-0.1315633284532905</v>
      </c>
      <c r="AF82" s="11">
        <f t="shared" ca="1" si="45"/>
        <v>-0.12285249961306188</v>
      </c>
      <c r="AG82" s="11">
        <f t="shared" ca="1" si="45"/>
        <v>-0.39743111115312052</v>
      </c>
      <c r="AH82" s="11">
        <f t="shared" ca="1" si="45"/>
        <v>-0.1013181389563217</v>
      </c>
      <c r="AI82" s="11">
        <f t="shared" ca="1" si="45"/>
        <v>-0.10065971588301917</v>
      </c>
      <c r="AJ82" s="11">
        <f t="shared" ca="1" si="45"/>
        <v>0.43413562604813855</v>
      </c>
      <c r="AK82" s="11">
        <f t="shared" ca="1" si="45"/>
        <v>0.83516792355613845</v>
      </c>
      <c r="AL82" s="12">
        <f t="shared" ca="1" si="45"/>
        <v>8.3078904662485326E-2</v>
      </c>
      <c r="AM82" s="12">
        <f t="shared" ca="1" si="45"/>
        <v>-0.11791943330541997</v>
      </c>
      <c r="AN82" s="12">
        <f t="shared" ca="1" si="45"/>
        <v>-0.16590933993976684</v>
      </c>
      <c r="AO82" s="12">
        <f t="shared" ca="1" si="45"/>
        <v>0.10890459159988479</v>
      </c>
      <c r="AP82" s="12">
        <f t="shared" ca="1" si="45"/>
        <v>0.14716947441318692</v>
      </c>
      <c r="AQ82" s="12">
        <f t="shared" ca="1" si="45"/>
        <v>0.14153197321241021</v>
      </c>
    </row>
    <row r="83" spans="2:43" x14ac:dyDescent="0.2">
      <c r="B83" t="str">
        <f t="shared" si="43"/>
        <v xml:space="preserve">      Federal</v>
      </c>
      <c r="C83" s="11"/>
      <c r="D83" s="11">
        <f t="shared" ref="D83:AQ83" ca="1" si="46">C22/C$7*D53</f>
        <v>-2.9289614203210104E-2</v>
      </c>
      <c r="E83" s="11">
        <f t="shared" ca="1" si="46"/>
        <v>2.841440161513482E-2</v>
      </c>
      <c r="F83" s="11">
        <f t="shared" ca="1" si="46"/>
        <v>5.0953344459377811E-2</v>
      </c>
      <c r="G83" s="11">
        <f t="shared" ca="1" si="46"/>
        <v>-5.8465428661214399E-3</v>
      </c>
      <c r="H83" s="11">
        <f t="shared" ca="1" si="46"/>
        <v>-3.327161208193493E-2</v>
      </c>
      <c r="I83" s="11">
        <f t="shared" ca="1" si="46"/>
        <v>-2.9114562251905337E-2</v>
      </c>
      <c r="J83" s="11">
        <f t="shared" ca="1" si="46"/>
        <v>1.9847787998247952E-2</v>
      </c>
      <c r="K83" s="11">
        <f t="shared" ca="1" si="46"/>
        <v>5.7580580464008962E-2</v>
      </c>
      <c r="L83" s="11">
        <f t="shared" ca="1" si="46"/>
        <v>4.3209076375128642E-2</v>
      </c>
      <c r="M83" s="11">
        <f t="shared" ca="1" si="46"/>
        <v>5.6540333106770958E-2</v>
      </c>
      <c r="N83" s="11">
        <f t="shared" ca="1" si="46"/>
        <v>-1.3527979390417489E-2</v>
      </c>
      <c r="O83" s="11">
        <f t="shared" ca="1" si="46"/>
        <v>2.8577892618568499E-2</v>
      </c>
      <c r="P83" s="11">
        <f t="shared" ca="1" si="46"/>
        <v>5.8581585649361625E-2</v>
      </c>
      <c r="Q83" s="11">
        <f t="shared" ca="1" si="46"/>
        <v>-1.6776334184576774E-2</v>
      </c>
      <c r="R83" s="11">
        <f t="shared" ca="1" si="46"/>
        <v>-3.2074808322179384E-2</v>
      </c>
      <c r="S83" s="11">
        <f t="shared" ca="1" si="46"/>
        <v>-3.7893597185046916E-2</v>
      </c>
      <c r="T83" s="11">
        <f t="shared" ca="1" si="46"/>
        <v>-2.3307442649123035E-3</v>
      </c>
      <c r="U83" s="11">
        <f t="shared" ca="1" si="46"/>
        <v>1.7518281174063791E-2</v>
      </c>
      <c r="V83" s="11">
        <f t="shared" ca="1" si="46"/>
        <v>3.1816380412273769E-2</v>
      </c>
      <c r="W83" s="11">
        <f t="shared" ca="1" si="46"/>
        <v>-1.9115212372706448E-16</v>
      </c>
      <c r="X83" s="11">
        <f t="shared" ca="1" si="46"/>
        <v>-6.862926471202549E-2</v>
      </c>
      <c r="Y83" s="11">
        <f t="shared" ca="1" si="46"/>
        <v>-2.8118190125829032E-2</v>
      </c>
      <c r="Z83" s="11">
        <f t="shared" ca="1" si="46"/>
        <v>-3.7101939004412075E-2</v>
      </c>
      <c r="AA83" s="11">
        <f t="shared" ca="1" si="46"/>
        <v>-2.6635739613448665E-2</v>
      </c>
      <c r="AB83" s="11">
        <f t="shared" ca="1" si="46"/>
        <v>-5.9399417885706097E-3</v>
      </c>
      <c r="AC83" s="11">
        <f t="shared" ca="1" si="46"/>
        <v>7.327080890973346E-3</v>
      </c>
      <c r="AD83" s="11">
        <f t="shared" ca="1" si="46"/>
        <v>3.5484901174547023E-3</v>
      </c>
      <c r="AE83" s="11">
        <f t="shared" ca="1" si="46"/>
        <v>-3.1159735686305413E-2</v>
      </c>
      <c r="AF83" s="11">
        <f t="shared" ca="1" si="46"/>
        <v>-2.0797864107723253E-2</v>
      </c>
      <c r="AG83" s="11">
        <f t="shared" ca="1" si="46"/>
        <v>3.6860435992798167E-2</v>
      </c>
      <c r="AH83" s="11">
        <f t="shared" ca="1" si="46"/>
        <v>-3.059607166502833E-2</v>
      </c>
      <c r="AI83" s="11">
        <f t="shared" ca="1" si="46"/>
        <v>-4.3421838224046945E-2</v>
      </c>
      <c r="AJ83" s="11">
        <f t="shared" ca="1" si="46"/>
        <v>1.5116800907007996E-2</v>
      </c>
      <c r="AK83" s="11">
        <f t="shared" ca="1" si="46"/>
        <v>2.7635954845660407E-2</v>
      </c>
      <c r="AL83" s="12">
        <f t="shared" ca="1" si="46"/>
        <v>-2.8121800266906118E-2</v>
      </c>
      <c r="AM83" s="12">
        <f t="shared" ca="1" si="46"/>
        <v>-6.2069641844273132E-2</v>
      </c>
      <c r="AN83" s="12">
        <f t="shared" ca="1" si="46"/>
        <v>-1.843733980560722E-2</v>
      </c>
      <c r="AO83" s="12">
        <f t="shared" ca="1" si="46"/>
        <v>1.3826305475915144E-3</v>
      </c>
      <c r="AP83" s="12">
        <f t="shared" ca="1" si="46"/>
        <v>9.4201578916514022E-3</v>
      </c>
      <c r="AQ83" s="12">
        <f t="shared" ca="1" si="46"/>
        <v>2.4211507334471808E-2</v>
      </c>
    </row>
  </sheetData>
  <pageMargins left="0.85" right="0.5" top="0.9" bottom="0.4" header="0.5" footer="0.5"/>
  <pageSetup scale="84" fitToWidth="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DE1B8-43A6-43EE-BA0D-143F1D094F51}">
  <sheetPr codeName="Sheet10">
    <tabColor rgb="FF5B1A18"/>
    <pageSetUpPr fitToPage="1"/>
  </sheetPr>
  <dimension ref="A1:FJ134"/>
  <sheetViews>
    <sheetView zoomScale="85" zoomScaleNormal="85" workbookViewId="0">
      <pane xSplit="2" ySplit="4" topLeftCell="EI5" activePane="bottomRight" state="frozen"/>
      <selection activeCell="FG45" sqref="FG45"/>
      <selection pane="topRight" activeCell="FG45" sqref="FG45"/>
      <selection pane="bottomLeft" activeCell="FG45" sqref="FG45"/>
      <selection pane="bottomRight" activeCell="EI3" sqref="EI3"/>
    </sheetView>
  </sheetViews>
  <sheetFormatPr defaultRowHeight="12.75" x14ac:dyDescent="0.2"/>
  <cols>
    <col min="1" max="1" width="9.140625" hidden="1" customWidth="1"/>
    <col min="2" max="2" width="64.85546875" bestFit="1" customWidth="1"/>
  </cols>
  <sheetData>
    <row r="1" spans="1:166" ht="14.25" x14ac:dyDescent="0.2">
      <c r="B1" s="28" t="str">
        <f>Info!B3</f>
        <v>Seattle MD (King &amp; Snohomish Counties) Economic Forecast</v>
      </c>
      <c r="DU1" s="7"/>
      <c r="DY1" s="7"/>
    </row>
    <row r="2" spans="1:166" x14ac:dyDescent="0.2">
      <c r="B2" t="str">
        <f>Info!B4</f>
        <v>City of Seattle Office of Economic and Revenue Forecasts</v>
      </c>
      <c r="DU2" s="7"/>
      <c r="DY2" s="7"/>
      <c r="EL2" s="7"/>
      <c r="EM2" s="7"/>
    </row>
    <row r="3" spans="1:166" x14ac:dyDescent="0.2">
      <c r="C3" t="s">
        <v>174</v>
      </c>
      <c r="EI3" t="s">
        <v>173</v>
      </c>
    </row>
    <row r="4" spans="1:166" x14ac:dyDescent="0.2">
      <c r="B4" s="2"/>
      <c r="C4" s="14" t="s">
        <v>5</v>
      </c>
      <c r="D4" s="14" t="s">
        <v>6</v>
      </c>
      <c r="E4" s="14" t="s">
        <v>7</v>
      </c>
      <c r="F4" s="14" t="s">
        <v>8</v>
      </c>
      <c r="G4" s="14" t="s">
        <v>9</v>
      </c>
      <c r="H4" s="14" t="s">
        <v>10</v>
      </c>
      <c r="I4" s="14" t="s">
        <v>11</v>
      </c>
      <c r="J4" s="14" t="s">
        <v>12</v>
      </c>
      <c r="K4" s="14" t="s">
        <v>13</v>
      </c>
      <c r="L4" s="14" t="s">
        <v>14</v>
      </c>
      <c r="M4" s="14" t="s">
        <v>15</v>
      </c>
      <c r="N4" s="14" t="s">
        <v>16</v>
      </c>
      <c r="O4" s="14" t="s">
        <v>17</v>
      </c>
      <c r="P4" s="14" t="s">
        <v>18</v>
      </c>
      <c r="Q4" s="14" t="s">
        <v>19</v>
      </c>
      <c r="R4" s="14" t="s">
        <v>20</v>
      </c>
      <c r="S4" s="14" t="s">
        <v>21</v>
      </c>
      <c r="T4" s="14" t="s">
        <v>22</v>
      </c>
      <c r="U4" s="14" t="s">
        <v>23</v>
      </c>
      <c r="V4" s="14" t="s">
        <v>24</v>
      </c>
      <c r="W4" s="14" t="s">
        <v>25</v>
      </c>
      <c r="X4" s="14" t="s">
        <v>26</v>
      </c>
      <c r="Y4" s="14" t="s">
        <v>27</v>
      </c>
      <c r="Z4" s="14" t="s">
        <v>28</v>
      </c>
      <c r="AA4" s="14" t="s">
        <v>29</v>
      </c>
      <c r="AB4" s="14" t="s">
        <v>30</v>
      </c>
      <c r="AC4" s="14" t="s">
        <v>31</v>
      </c>
      <c r="AD4" s="14" t="s">
        <v>32</v>
      </c>
      <c r="AE4" s="14" t="s">
        <v>33</v>
      </c>
      <c r="AF4" s="14" t="s">
        <v>34</v>
      </c>
      <c r="AG4" s="14" t="s">
        <v>35</v>
      </c>
      <c r="AH4" s="14" t="s">
        <v>36</v>
      </c>
      <c r="AI4" s="14" t="s">
        <v>37</v>
      </c>
      <c r="AJ4" s="14" t="s">
        <v>38</v>
      </c>
      <c r="AK4" s="14" t="s">
        <v>39</v>
      </c>
      <c r="AL4" s="14" t="s">
        <v>40</v>
      </c>
      <c r="AM4" s="14" t="s">
        <v>41</v>
      </c>
      <c r="AN4" s="14" t="s">
        <v>42</v>
      </c>
      <c r="AO4" s="14" t="s">
        <v>43</v>
      </c>
      <c r="AP4" s="14" t="s">
        <v>44</v>
      </c>
      <c r="AQ4" s="14" t="s">
        <v>45</v>
      </c>
      <c r="AR4" s="14" t="s">
        <v>46</v>
      </c>
      <c r="AS4" s="14" t="s">
        <v>47</v>
      </c>
      <c r="AT4" s="14" t="s">
        <v>48</v>
      </c>
      <c r="AU4" s="14" t="s">
        <v>49</v>
      </c>
      <c r="AV4" s="14" t="s">
        <v>50</v>
      </c>
      <c r="AW4" s="14" t="s">
        <v>51</v>
      </c>
      <c r="AX4" s="14" t="s">
        <v>52</v>
      </c>
      <c r="AY4" s="14" t="s">
        <v>53</v>
      </c>
      <c r="AZ4" s="14" t="s">
        <v>54</v>
      </c>
      <c r="BA4" s="14" t="s">
        <v>55</v>
      </c>
      <c r="BB4" s="14" t="s">
        <v>56</v>
      </c>
      <c r="BC4" s="14" t="s">
        <v>57</v>
      </c>
      <c r="BD4" s="14" t="s">
        <v>58</v>
      </c>
      <c r="BE4" s="14" t="s">
        <v>59</v>
      </c>
      <c r="BF4" s="14" t="s">
        <v>60</v>
      </c>
      <c r="BG4" s="14" t="s">
        <v>61</v>
      </c>
      <c r="BH4" s="14" t="s">
        <v>62</v>
      </c>
      <c r="BI4" s="14" t="s">
        <v>63</v>
      </c>
      <c r="BJ4" s="14" t="s">
        <v>64</v>
      </c>
      <c r="BK4" s="14" t="s">
        <v>65</v>
      </c>
      <c r="BL4" s="14" t="s">
        <v>66</v>
      </c>
      <c r="BM4" s="14" t="s">
        <v>67</v>
      </c>
      <c r="BN4" s="14" t="s">
        <v>68</v>
      </c>
      <c r="BO4" s="14" t="s">
        <v>69</v>
      </c>
      <c r="BP4" s="14" t="s">
        <v>70</v>
      </c>
      <c r="BQ4" s="14" t="s">
        <v>71</v>
      </c>
      <c r="BR4" s="14" t="s">
        <v>72</v>
      </c>
      <c r="BS4" s="14" t="s">
        <v>73</v>
      </c>
      <c r="BT4" s="14" t="s">
        <v>74</v>
      </c>
      <c r="BU4" s="14" t="s">
        <v>75</v>
      </c>
      <c r="BV4" s="14" t="s">
        <v>76</v>
      </c>
      <c r="BW4" s="14" t="s">
        <v>77</v>
      </c>
      <c r="BX4" s="14" t="s">
        <v>78</v>
      </c>
      <c r="BY4" s="14" t="s">
        <v>79</v>
      </c>
      <c r="BZ4" s="14" t="s">
        <v>80</v>
      </c>
      <c r="CA4" s="14" t="s">
        <v>81</v>
      </c>
      <c r="CB4" s="14" t="s">
        <v>82</v>
      </c>
      <c r="CC4" s="14" t="s">
        <v>83</v>
      </c>
      <c r="CD4" s="14" t="s">
        <v>84</v>
      </c>
      <c r="CE4" s="14" t="s">
        <v>85</v>
      </c>
      <c r="CF4" s="14" t="s">
        <v>86</v>
      </c>
      <c r="CG4" s="14" t="s">
        <v>87</v>
      </c>
      <c r="CH4" s="14" t="s">
        <v>88</v>
      </c>
      <c r="CI4" s="14" t="s">
        <v>89</v>
      </c>
      <c r="CJ4" s="14" t="s">
        <v>90</v>
      </c>
      <c r="CK4" s="14" t="s">
        <v>91</v>
      </c>
      <c r="CL4" s="14" t="s">
        <v>92</v>
      </c>
      <c r="CM4" s="14" t="s">
        <v>93</v>
      </c>
      <c r="CN4" s="14" t="s">
        <v>94</v>
      </c>
      <c r="CO4" s="14" t="s">
        <v>95</v>
      </c>
      <c r="CP4" s="14" t="s">
        <v>96</v>
      </c>
      <c r="CQ4" s="14" t="s">
        <v>97</v>
      </c>
      <c r="CR4" s="14" t="s">
        <v>98</v>
      </c>
      <c r="CS4" s="14" t="s">
        <v>99</v>
      </c>
      <c r="CT4" s="14" t="s">
        <v>100</v>
      </c>
      <c r="CU4" s="14" t="s">
        <v>101</v>
      </c>
      <c r="CV4" s="14" t="s">
        <v>102</v>
      </c>
      <c r="CW4" s="14" t="s">
        <v>103</v>
      </c>
      <c r="CX4" s="14" t="s">
        <v>104</v>
      </c>
      <c r="CY4" s="14" t="s">
        <v>105</v>
      </c>
      <c r="CZ4" s="14" t="s">
        <v>106</v>
      </c>
      <c r="DA4" s="14" t="s">
        <v>107</v>
      </c>
      <c r="DB4" s="14" t="s">
        <v>108</v>
      </c>
      <c r="DC4" s="14" t="s">
        <v>109</v>
      </c>
      <c r="DD4" s="14" t="s">
        <v>110</v>
      </c>
      <c r="DE4" s="14" t="s">
        <v>111</v>
      </c>
      <c r="DF4" s="14" t="s">
        <v>112</v>
      </c>
      <c r="DG4" s="14" t="s">
        <v>113</v>
      </c>
      <c r="DH4" s="14" t="s">
        <v>114</v>
      </c>
      <c r="DI4" s="14" t="s">
        <v>115</v>
      </c>
      <c r="DJ4" s="14" t="s">
        <v>116</v>
      </c>
      <c r="DK4" s="14" t="s">
        <v>117</v>
      </c>
      <c r="DL4" s="14" t="s">
        <v>118</v>
      </c>
      <c r="DM4" s="14" t="s">
        <v>119</v>
      </c>
      <c r="DN4" s="14" t="s">
        <v>120</v>
      </c>
      <c r="DO4" s="14" t="s">
        <v>121</v>
      </c>
      <c r="DP4" s="14" t="s">
        <v>122</v>
      </c>
      <c r="DQ4" s="14" t="s">
        <v>123</v>
      </c>
      <c r="DR4" s="14" t="s">
        <v>124</v>
      </c>
      <c r="DS4" s="14" t="s">
        <v>125</v>
      </c>
      <c r="DT4" s="14" t="s">
        <v>126</v>
      </c>
      <c r="DU4" s="14" t="s">
        <v>127</v>
      </c>
      <c r="DV4" s="14" t="s">
        <v>128</v>
      </c>
      <c r="DW4" s="14" t="s">
        <v>129</v>
      </c>
      <c r="DX4" s="14" t="s">
        <v>130</v>
      </c>
      <c r="DY4" s="14" t="s">
        <v>131</v>
      </c>
      <c r="DZ4" s="14" t="s">
        <v>132</v>
      </c>
      <c r="EA4" s="14" t="s">
        <v>133</v>
      </c>
      <c r="EB4" s="14" t="s">
        <v>134</v>
      </c>
      <c r="EC4" s="14" t="s">
        <v>135</v>
      </c>
      <c r="ED4" s="14" t="s">
        <v>136</v>
      </c>
      <c r="EE4" s="14" t="s">
        <v>137</v>
      </c>
      <c r="EF4" s="14" t="s">
        <v>138</v>
      </c>
      <c r="EG4" s="14" t="s">
        <v>139</v>
      </c>
      <c r="EH4" s="14" t="s">
        <v>140</v>
      </c>
      <c r="EI4" s="14" t="s">
        <v>141</v>
      </c>
      <c r="EJ4" s="14" t="s">
        <v>142</v>
      </c>
      <c r="EK4" s="14" t="s">
        <v>143</v>
      </c>
      <c r="EL4" s="14" t="s">
        <v>144</v>
      </c>
      <c r="EM4" s="14" t="s">
        <v>145</v>
      </c>
      <c r="EN4" s="14" t="s">
        <v>146</v>
      </c>
      <c r="EO4" s="14" t="s">
        <v>147</v>
      </c>
      <c r="EP4" s="14" t="s">
        <v>148</v>
      </c>
      <c r="EQ4" s="14" t="s">
        <v>149</v>
      </c>
      <c r="ER4" s="14" t="s">
        <v>150</v>
      </c>
      <c r="ES4" s="14" t="s">
        <v>151</v>
      </c>
      <c r="ET4" s="14" t="s">
        <v>152</v>
      </c>
      <c r="EU4" s="14" t="s">
        <v>153</v>
      </c>
      <c r="EV4" s="14" t="s">
        <v>154</v>
      </c>
      <c r="EW4" s="14" t="s">
        <v>155</v>
      </c>
      <c r="EX4" s="14" t="s">
        <v>156</v>
      </c>
      <c r="EY4" s="14" t="s">
        <v>157</v>
      </c>
      <c r="EZ4" s="14" t="s">
        <v>158</v>
      </c>
      <c r="FA4" s="14" t="s">
        <v>159</v>
      </c>
      <c r="FB4" s="14" t="s">
        <v>160</v>
      </c>
      <c r="FC4" s="14" t="s">
        <v>161</v>
      </c>
      <c r="FD4" s="14" t="s">
        <v>162</v>
      </c>
      <c r="FE4" s="14" t="s">
        <v>163</v>
      </c>
      <c r="FF4" s="14" t="s">
        <v>164</v>
      </c>
      <c r="FG4" s="14" t="s">
        <v>266</v>
      </c>
      <c r="FH4" s="14" t="s">
        <v>267</v>
      </c>
      <c r="FI4" s="14" t="s">
        <v>268</v>
      </c>
      <c r="FJ4" s="14" t="s">
        <v>269</v>
      </c>
    </row>
    <row r="5" spans="1:166" x14ac:dyDescent="0.2">
      <c r="A5" t="str">
        <f>'Baseline QTR'!A5</f>
        <v>KS_UR</v>
      </c>
      <c r="B5" t="str">
        <f>'Baseline QTR'!B5</f>
        <v>Unemployment rate (%)</v>
      </c>
      <c r="C5" s="47">
        <v>3.8997305601553829</v>
      </c>
      <c r="D5" s="47">
        <v>3.7889163215427017</v>
      </c>
      <c r="E5" s="47">
        <v>3.6398463109568975</v>
      </c>
      <c r="F5" s="47">
        <v>3.7035648266405143</v>
      </c>
      <c r="G5" s="47">
        <v>3.9679879907477562</v>
      </c>
      <c r="H5" s="47">
        <v>4.3159080491324877</v>
      </c>
      <c r="I5" s="47">
        <v>4.6620018743159477</v>
      </c>
      <c r="J5" s="47">
        <v>4.9154460431102169</v>
      </c>
      <c r="K5" s="47">
        <v>5.1082459844655208</v>
      </c>
      <c r="L5" s="47">
        <v>5.2757371771786037</v>
      </c>
      <c r="M5" s="47">
        <v>5.5313263296569488</v>
      </c>
      <c r="N5" s="47">
        <v>5.8057798008460955</v>
      </c>
      <c r="O5" s="47">
        <v>5.785066961298198</v>
      </c>
      <c r="P5" s="47">
        <v>5.6688269164380438</v>
      </c>
      <c r="Q5" s="47">
        <v>5.4565325672001004</v>
      </c>
      <c r="R5" s="47">
        <v>5.3142965033700351</v>
      </c>
      <c r="S5" s="47">
        <v>5.2778972959027337</v>
      </c>
      <c r="T5" s="47">
        <v>5.0971570220109053</v>
      </c>
      <c r="U5" s="47">
        <v>4.9022296856374661</v>
      </c>
      <c r="V5" s="47">
        <v>4.7295781937981287</v>
      </c>
      <c r="W5" s="47">
        <v>4.7878283250650462</v>
      </c>
      <c r="X5" s="47">
        <v>5.0415993397172896</v>
      </c>
      <c r="Y5" s="47">
        <v>5.1738457748980355</v>
      </c>
      <c r="Z5" s="47">
        <v>5.236843524908279</v>
      </c>
      <c r="AA5" s="47">
        <v>5.1478874535713395</v>
      </c>
      <c r="AB5" s="47">
        <v>4.8812560239713791</v>
      </c>
      <c r="AC5" s="47">
        <v>4.5819616732268758</v>
      </c>
      <c r="AD5" s="47">
        <v>4.5212666573749631</v>
      </c>
      <c r="AE5" s="47">
        <v>4.4296563775935915</v>
      </c>
      <c r="AF5" s="47">
        <v>4.2556050383158164</v>
      </c>
      <c r="AG5" s="47">
        <v>3.7213336049078953</v>
      </c>
      <c r="AH5" s="47">
        <v>3.2365903122567139</v>
      </c>
      <c r="AI5" s="47">
        <v>3.2015294304854356</v>
      </c>
      <c r="AJ5" s="47">
        <v>3.4390537242620209</v>
      </c>
      <c r="AK5" s="47">
        <v>3.4774003115582106</v>
      </c>
      <c r="AL5" s="47">
        <v>3.2853479478226042</v>
      </c>
      <c r="AM5" s="47">
        <v>3.1151867145292065</v>
      </c>
      <c r="AN5" s="47">
        <v>3.108124650508044</v>
      </c>
      <c r="AO5" s="47">
        <v>3.3435463909681022</v>
      </c>
      <c r="AP5" s="47">
        <v>3.5323749968046978</v>
      </c>
      <c r="AQ5" s="47">
        <v>3.8849895991323447</v>
      </c>
      <c r="AR5" s="47">
        <v>3.823909850468008</v>
      </c>
      <c r="AS5" s="47">
        <v>3.8128345763914449</v>
      </c>
      <c r="AT5" s="47">
        <v>3.8923839675759946</v>
      </c>
      <c r="AU5" s="47">
        <v>4.1586906161746375</v>
      </c>
      <c r="AV5" s="47">
        <v>4.4438582888245088</v>
      </c>
      <c r="AW5" s="47">
        <v>4.773891268913931</v>
      </c>
      <c r="AX5" s="47">
        <v>5.4325687964487841</v>
      </c>
      <c r="AY5" s="47">
        <v>5.9389285923120898</v>
      </c>
      <c r="AZ5" s="47">
        <v>5.9979296291466841</v>
      </c>
      <c r="BA5" s="47">
        <v>6.1014927698761268</v>
      </c>
      <c r="BB5" s="47">
        <v>6.3972514375451501</v>
      </c>
      <c r="BC5" s="47">
        <v>6.50681222787727</v>
      </c>
      <c r="BD5" s="47">
        <v>6.2689388028866402</v>
      </c>
      <c r="BE5" s="47">
        <v>5.8001442932232594</v>
      </c>
      <c r="BF5" s="47">
        <v>5.375597565554596</v>
      </c>
      <c r="BG5" s="47">
        <v>5.2466466482196452</v>
      </c>
      <c r="BH5" s="47">
        <v>5.1264225889232513</v>
      </c>
      <c r="BI5" s="47">
        <v>4.8242933609128</v>
      </c>
      <c r="BJ5" s="47">
        <v>4.7505237599981109</v>
      </c>
      <c r="BK5" s="47">
        <v>4.6881371102446883</v>
      </c>
      <c r="BL5" s="47">
        <v>4.4408214132826629</v>
      </c>
      <c r="BM5" s="47">
        <v>4.12681688083154</v>
      </c>
      <c r="BN5" s="47">
        <v>3.8721903318460309</v>
      </c>
      <c r="BO5" s="47">
        <v>3.6881075358598601</v>
      </c>
      <c r="BP5" s="47">
        <v>3.692810595804326</v>
      </c>
      <c r="BQ5" s="47">
        <v>3.6789442688136664</v>
      </c>
      <c r="BR5" s="47">
        <v>3.6436385771951012</v>
      </c>
      <c r="BS5" s="47">
        <v>3.3375514957233001</v>
      </c>
      <c r="BT5" s="47">
        <v>2.9826500633206039</v>
      </c>
      <c r="BU5" s="47">
        <v>2.9157873944078361</v>
      </c>
      <c r="BV5" s="47">
        <v>2.8763531058200722</v>
      </c>
      <c r="BW5" s="47">
        <v>2.9422031959869077</v>
      </c>
      <c r="BX5" s="47">
        <v>3.3592774572669177</v>
      </c>
      <c r="BY5" s="47">
        <v>3.902971251804229</v>
      </c>
      <c r="BZ5" s="47">
        <v>4.7013686013411649</v>
      </c>
      <c r="CA5" s="47">
        <v>6.031094784452101</v>
      </c>
      <c r="CB5" s="47">
        <v>7.7637500705863518</v>
      </c>
      <c r="CC5" s="47">
        <v>9.4875660127660097</v>
      </c>
      <c r="CD5" s="47">
        <v>10.267482082165415</v>
      </c>
      <c r="CE5" s="47">
        <v>10.394949922154892</v>
      </c>
      <c r="CF5" s="47">
        <v>10.089348792001744</v>
      </c>
      <c r="CG5" s="47">
        <v>9.9135854183027963</v>
      </c>
      <c r="CH5" s="47">
        <v>9.9983413036802915</v>
      </c>
      <c r="CI5" s="47">
        <v>9.6580910663761568</v>
      </c>
      <c r="CJ5" s="47">
        <v>9.0716710273965528</v>
      </c>
      <c r="CK5" s="47">
        <v>8.5513501970620389</v>
      </c>
      <c r="CL5" s="47">
        <v>8.1594749052778859</v>
      </c>
      <c r="CM5" s="47">
        <v>7.9908524454969818</v>
      </c>
      <c r="CN5" s="47">
        <v>7.8604926636005752</v>
      </c>
      <c r="CO5" s="47">
        <v>6.9759907813904078</v>
      </c>
      <c r="CP5" s="47">
        <v>5.6124120852308037</v>
      </c>
      <c r="CQ5" s="47">
        <v>4.6995428722021453</v>
      </c>
      <c r="CR5" s="47">
        <v>4.5133459138599141</v>
      </c>
      <c r="CS5" s="47">
        <v>4.8401632724056336</v>
      </c>
      <c r="CT5" s="47">
        <v>4.9666322757496637</v>
      </c>
      <c r="CU5" s="47">
        <v>4.9311936688136786</v>
      </c>
      <c r="CV5" s="47">
        <v>4.8682529045354421</v>
      </c>
      <c r="CW5" s="47">
        <v>4.5635720244402842</v>
      </c>
      <c r="CX5" s="47">
        <v>4.1701947698666988</v>
      </c>
      <c r="CY5" s="47">
        <v>4.0222068021796904</v>
      </c>
      <c r="CZ5" s="47">
        <v>3.9042502068189169</v>
      </c>
      <c r="DA5" s="47">
        <v>4.0289114132798947</v>
      </c>
      <c r="DB5" s="47">
        <v>4.3169910851250979</v>
      </c>
      <c r="DC5" s="47">
        <v>4.3175603436270613</v>
      </c>
      <c r="DD5" s="47">
        <v>4.0765897220941563</v>
      </c>
      <c r="DE5" s="47">
        <v>3.8530150541890871</v>
      </c>
      <c r="DF5" s="47">
        <v>3.8337298482060818</v>
      </c>
      <c r="DG5" s="47">
        <v>3.8180788685755376</v>
      </c>
      <c r="DH5" s="47">
        <v>3.8274313221674023</v>
      </c>
      <c r="DI5" s="47">
        <v>3.77314382781833</v>
      </c>
      <c r="DJ5" s="47">
        <v>3.6866121033100772</v>
      </c>
      <c r="DK5" s="47">
        <v>3.5477521453423799</v>
      </c>
      <c r="DL5" s="47">
        <v>3.3146800649608701</v>
      </c>
      <c r="DM5" s="47">
        <v>3.2419017577815805</v>
      </c>
      <c r="DN5" s="47">
        <v>3.4042085195090368</v>
      </c>
      <c r="DO5" s="47">
        <v>3.3411980544670516</v>
      </c>
      <c r="DP5" s="47">
        <v>2.931062502919263</v>
      </c>
      <c r="DQ5" s="47">
        <v>2.6493030899030297</v>
      </c>
      <c r="DR5" s="47">
        <v>2.5359758561396362</v>
      </c>
      <c r="DS5" s="48">
        <v>3.7885972322451451</v>
      </c>
      <c r="DT5" s="48">
        <v>15.105613427790033</v>
      </c>
      <c r="DU5" s="48">
        <v>9.1530566607097441</v>
      </c>
      <c r="DV5" s="48">
        <v>6.8508950885111561</v>
      </c>
      <c r="DW5" s="48">
        <v>5.7889004443827456</v>
      </c>
      <c r="DX5" s="48">
        <v>5.1911683035856209</v>
      </c>
      <c r="DY5" s="48">
        <v>4.4578841293847855</v>
      </c>
      <c r="DZ5" s="48">
        <v>3.6203205017182709</v>
      </c>
      <c r="EA5" s="48">
        <v>3.3932232697551679</v>
      </c>
      <c r="EB5" s="48">
        <v>3.5218811100444634</v>
      </c>
      <c r="EC5" s="48">
        <v>3.7330787308209681</v>
      </c>
      <c r="ED5" s="48">
        <v>3.7172433347685279</v>
      </c>
      <c r="EE5" s="48">
        <v>3.6868343475559695</v>
      </c>
      <c r="EF5" s="48">
        <v>3.8944613765484402</v>
      </c>
      <c r="EG5" s="48">
        <v>4.0152112261546264</v>
      </c>
      <c r="EH5" s="48">
        <v>4.1247956027876196</v>
      </c>
      <c r="EI5" s="48">
        <v>4.1987877080528797</v>
      </c>
      <c r="EJ5" s="48">
        <v>4.2050558516747198</v>
      </c>
      <c r="EK5" s="48">
        <v>4.0472401862009244</v>
      </c>
      <c r="EL5" s="48">
        <v>3.9257339244620679</v>
      </c>
      <c r="EM5" s="48">
        <v>3.9347855459670189</v>
      </c>
      <c r="EN5" s="49">
        <v>4.0864830000000003</v>
      </c>
      <c r="EO5" s="49">
        <v>4.2411380000000003</v>
      </c>
      <c r="EP5" s="49">
        <v>4.5446160000000004</v>
      </c>
      <c r="EQ5" s="49">
        <v>4.8787269999999996</v>
      </c>
      <c r="ER5" s="49">
        <v>5.2520389999999999</v>
      </c>
      <c r="ES5" s="49">
        <v>5.8080239999999996</v>
      </c>
      <c r="ET5" s="49">
        <v>6.1223340000000004</v>
      </c>
      <c r="EU5" s="49">
        <v>5.9480320000000004</v>
      </c>
      <c r="EV5" s="49">
        <v>5.8090679999999999</v>
      </c>
      <c r="EW5" s="49">
        <v>5.6703539999999997</v>
      </c>
      <c r="EX5" s="49">
        <v>5.49688</v>
      </c>
      <c r="EY5" s="49">
        <v>5.3451389999999996</v>
      </c>
      <c r="EZ5" s="49">
        <v>5.2273800000000001</v>
      </c>
      <c r="FA5" s="49">
        <v>5.1012779999999998</v>
      </c>
      <c r="FB5" s="49">
        <v>4.9696309999999997</v>
      </c>
      <c r="FC5" s="49">
        <v>4.847302</v>
      </c>
      <c r="FD5" s="49">
        <v>4.7093670000000003</v>
      </c>
      <c r="FE5" s="49">
        <v>4.5833740000000001</v>
      </c>
      <c r="FF5" s="49">
        <v>4.4613779999999998</v>
      </c>
      <c r="FG5" s="49">
        <v>4.3394399999999997</v>
      </c>
      <c r="FH5" s="49">
        <v>4.2257049999999996</v>
      </c>
      <c r="FI5" s="49">
        <v>4.1080399999999999</v>
      </c>
      <c r="FJ5" s="49">
        <v>4.0310740000000003</v>
      </c>
    </row>
    <row r="6" spans="1:166" x14ac:dyDescent="0.2">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6"/>
      <c r="EO6" s="46"/>
      <c r="EP6" s="46"/>
      <c r="EQ6" s="46"/>
      <c r="ER6" s="46"/>
      <c r="ES6" s="46"/>
      <c r="ET6" s="46"/>
      <c r="EU6" s="46"/>
      <c r="EV6" s="46"/>
      <c r="EW6" s="46"/>
      <c r="EX6" s="46"/>
      <c r="EY6" s="46"/>
      <c r="EZ6" s="46"/>
      <c r="FA6" s="46"/>
      <c r="FB6" s="46"/>
      <c r="FC6" s="46"/>
      <c r="FD6" s="46"/>
      <c r="FE6" s="46"/>
      <c r="FF6" s="46"/>
      <c r="FG6" s="46"/>
      <c r="FH6" s="46"/>
      <c r="FI6" s="46"/>
      <c r="FJ6" s="46"/>
    </row>
    <row r="7" spans="1:166" x14ac:dyDescent="0.2">
      <c r="A7" t="str">
        <f>'Baseline QTR'!A7</f>
        <v>KS_N</v>
      </c>
      <c r="B7" t="str">
        <f>'Baseline QTR'!B7</f>
        <v>Employment (thous.)</v>
      </c>
      <c r="C7" s="47">
        <v>1098</v>
      </c>
      <c r="D7" s="47">
        <v>1108.2333333333333</v>
      </c>
      <c r="E7" s="47">
        <v>1120.4000000000001</v>
      </c>
      <c r="F7" s="47">
        <v>1111.8000000000002</v>
      </c>
      <c r="G7" s="47">
        <v>1108.4666666666667</v>
      </c>
      <c r="H7" s="47">
        <v>1112.3666666666668</v>
      </c>
      <c r="I7" s="47">
        <v>1119.1666666666665</v>
      </c>
      <c r="J7" s="47">
        <v>1117.8333333333335</v>
      </c>
      <c r="K7" s="47">
        <v>1126.4999999999998</v>
      </c>
      <c r="L7" s="47">
        <v>1128.9000000000001</v>
      </c>
      <c r="M7" s="47">
        <v>1128.2666666666667</v>
      </c>
      <c r="N7" s="47">
        <v>1130.2666666666667</v>
      </c>
      <c r="O7" s="47">
        <v>1132.6333333333332</v>
      </c>
      <c r="P7" s="47">
        <v>1137.1666666666667</v>
      </c>
      <c r="Q7" s="47">
        <v>1153.9333333333334</v>
      </c>
      <c r="R7" s="47">
        <v>1137.3666666666668</v>
      </c>
      <c r="S7" s="47">
        <v>1142.7333333333331</v>
      </c>
      <c r="T7" s="47">
        <v>1148.3</v>
      </c>
      <c r="U7" s="47">
        <v>1153.6000000000001</v>
      </c>
      <c r="V7" s="47">
        <v>1163.8999999999999</v>
      </c>
      <c r="W7" s="47">
        <v>1173.1666666666667</v>
      </c>
      <c r="X7" s="47">
        <v>1174.1000000000001</v>
      </c>
      <c r="Y7" s="47">
        <v>1177.7666666666669</v>
      </c>
      <c r="Z7" s="47">
        <v>1169.0666666666668</v>
      </c>
      <c r="AA7" s="47">
        <v>1197.7666666666667</v>
      </c>
      <c r="AB7" s="47">
        <v>1207.5333333333333</v>
      </c>
      <c r="AC7" s="47">
        <v>1222.5666666666666</v>
      </c>
      <c r="AD7" s="47">
        <v>1242.5333333333333</v>
      </c>
      <c r="AE7" s="47">
        <v>1256.9000000000001</v>
      </c>
      <c r="AF7" s="47">
        <v>1282.1333333333334</v>
      </c>
      <c r="AG7" s="47">
        <v>1296.7333333333333</v>
      </c>
      <c r="AH7" s="47">
        <v>1316.4333333333332</v>
      </c>
      <c r="AI7" s="47">
        <v>1327.3333333333333</v>
      </c>
      <c r="AJ7" s="47">
        <v>1346.0666666666664</v>
      </c>
      <c r="AK7" s="47">
        <v>1357.9666666666667</v>
      </c>
      <c r="AL7" s="47">
        <v>1368.7333333333333</v>
      </c>
      <c r="AM7" s="47">
        <v>1372.9666666666669</v>
      </c>
      <c r="AN7" s="47">
        <v>1378.5666666666666</v>
      </c>
      <c r="AO7" s="47">
        <v>1390.1666666666667</v>
      </c>
      <c r="AP7" s="47">
        <v>1400.0666666666666</v>
      </c>
      <c r="AQ7" s="47">
        <v>1405.2333333333331</v>
      </c>
      <c r="AR7" s="47">
        <v>1413.8</v>
      </c>
      <c r="AS7" s="47">
        <v>1420.166666666667</v>
      </c>
      <c r="AT7" s="47">
        <v>1428.0666666666666</v>
      </c>
      <c r="AU7" s="47">
        <v>1419.3999999999999</v>
      </c>
      <c r="AV7" s="47">
        <v>1410.2333333333336</v>
      </c>
      <c r="AW7" s="47">
        <v>1395.9666666666667</v>
      </c>
      <c r="AX7" s="47">
        <v>1373.1333333333334</v>
      </c>
      <c r="AY7" s="47">
        <v>1356.2333333333331</v>
      </c>
      <c r="AZ7" s="47">
        <v>1348.5</v>
      </c>
      <c r="BA7" s="47">
        <v>1352.5666666666666</v>
      </c>
      <c r="BB7" s="47">
        <v>1348.2666666666664</v>
      </c>
      <c r="BC7" s="47">
        <v>1344.0333333333333</v>
      </c>
      <c r="BD7" s="47">
        <v>1339.3333333333333</v>
      </c>
      <c r="BE7" s="47">
        <v>1339</v>
      </c>
      <c r="BF7" s="47">
        <v>1342.3333333333333</v>
      </c>
      <c r="BG7" s="47">
        <v>1342.0333333333333</v>
      </c>
      <c r="BH7" s="47">
        <v>1348</v>
      </c>
      <c r="BI7" s="47">
        <v>1352.2000000000003</v>
      </c>
      <c r="BJ7" s="47">
        <v>1361.8</v>
      </c>
      <c r="BK7" s="47">
        <v>1367.6666666666665</v>
      </c>
      <c r="BL7" s="47">
        <v>1380</v>
      </c>
      <c r="BM7" s="47">
        <v>1389.2333333333333</v>
      </c>
      <c r="BN7" s="47">
        <v>1404.9333333333334</v>
      </c>
      <c r="BO7" s="47">
        <v>1415.3</v>
      </c>
      <c r="BP7" s="47">
        <v>1425.8666666666666</v>
      </c>
      <c r="BQ7" s="47">
        <v>1435.6666666666667</v>
      </c>
      <c r="BR7" s="47">
        <v>1443.8000000000002</v>
      </c>
      <c r="BS7" s="47">
        <v>1459.4333333333334</v>
      </c>
      <c r="BT7" s="47">
        <v>1469.8666666666668</v>
      </c>
      <c r="BU7" s="47">
        <v>1480.1666666666663</v>
      </c>
      <c r="BV7" s="47">
        <v>1489.1333333333332</v>
      </c>
      <c r="BW7" s="47">
        <v>1498.6666666666667</v>
      </c>
      <c r="BX7" s="47">
        <v>1497.6999999999998</v>
      </c>
      <c r="BY7" s="47">
        <v>1501.4666666666667</v>
      </c>
      <c r="BZ7" s="47">
        <v>1473.9333333333334</v>
      </c>
      <c r="CA7" s="47">
        <v>1451.166666666667</v>
      </c>
      <c r="CB7" s="47">
        <v>1419.1333333333332</v>
      </c>
      <c r="CC7" s="47">
        <v>1404.0333333333333</v>
      </c>
      <c r="CD7" s="47">
        <v>1394.333333333333</v>
      </c>
      <c r="CE7" s="47">
        <v>1388.3999999999999</v>
      </c>
      <c r="CF7" s="47">
        <v>1394.2666666666667</v>
      </c>
      <c r="CG7" s="47">
        <v>1397.4666666666665</v>
      </c>
      <c r="CH7" s="47">
        <v>1405.4333333333332</v>
      </c>
      <c r="CI7" s="47">
        <v>1409.8333333333335</v>
      </c>
      <c r="CJ7" s="47">
        <v>1418.8999999999996</v>
      </c>
      <c r="CK7" s="47">
        <v>1426.7333333333331</v>
      </c>
      <c r="CL7" s="47">
        <v>1434.8000000000002</v>
      </c>
      <c r="CM7" s="47">
        <v>1443.5666666666666</v>
      </c>
      <c r="CN7" s="47">
        <v>1456.5666666666666</v>
      </c>
      <c r="CO7" s="47">
        <v>1462.9</v>
      </c>
      <c r="CP7" s="47">
        <v>1476.7333333333333</v>
      </c>
      <c r="CQ7" s="47">
        <v>1486.9</v>
      </c>
      <c r="CR7" s="47">
        <v>1495.9666666666667</v>
      </c>
      <c r="CS7" s="47">
        <v>1505.4333333333332</v>
      </c>
      <c r="CT7" s="47">
        <v>1518.6666666666667</v>
      </c>
      <c r="CU7" s="47">
        <v>1528.7</v>
      </c>
      <c r="CV7" s="47">
        <v>1533.2</v>
      </c>
      <c r="CW7" s="47">
        <v>1550.2666666666669</v>
      </c>
      <c r="CX7" s="47">
        <v>1560.7333333333336</v>
      </c>
      <c r="CY7" s="47">
        <v>1572.5333333333335</v>
      </c>
      <c r="CZ7" s="47">
        <v>1584.9666666666667</v>
      </c>
      <c r="DA7" s="47">
        <v>1600.0666666666666</v>
      </c>
      <c r="DB7" s="47">
        <v>1611.5</v>
      </c>
      <c r="DC7" s="47">
        <v>1624.8000000000002</v>
      </c>
      <c r="DD7" s="47">
        <v>1640.4333333333334</v>
      </c>
      <c r="DE7" s="47">
        <v>1650.8000000000002</v>
      </c>
      <c r="DF7" s="47">
        <v>1659.5333333333331</v>
      </c>
      <c r="DG7" s="47">
        <v>1669.3666666666666</v>
      </c>
      <c r="DH7" s="47">
        <v>1682.9333333333332</v>
      </c>
      <c r="DI7" s="47">
        <v>1689.0666666666668</v>
      </c>
      <c r="DJ7" s="47">
        <v>1698.1000000000001</v>
      </c>
      <c r="DK7" s="47">
        <v>1710.7000000000003</v>
      </c>
      <c r="DL7" s="47">
        <v>1717.366666666667</v>
      </c>
      <c r="DM7" s="47">
        <v>1725.4</v>
      </c>
      <c r="DN7" s="47">
        <v>1738.2666666666669</v>
      </c>
      <c r="DO7" s="47">
        <v>1744.0666666666668</v>
      </c>
      <c r="DP7" s="47">
        <v>1757.9666666666667</v>
      </c>
      <c r="DQ7" s="47">
        <v>1772.0666666666666</v>
      </c>
      <c r="DR7" s="47">
        <v>1779.5333333333333</v>
      </c>
      <c r="DS7" s="48">
        <v>1782.8000000000002</v>
      </c>
      <c r="DT7" s="48">
        <v>1581.7666666666669</v>
      </c>
      <c r="DU7" s="48">
        <v>1633.0333333333333</v>
      </c>
      <c r="DV7" s="48">
        <v>1648.1333333333334</v>
      </c>
      <c r="DW7" s="48">
        <v>1645.5</v>
      </c>
      <c r="DX7" s="48">
        <v>1668.7333333333333</v>
      </c>
      <c r="DY7" s="48">
        <v>1704.0666666666666</v>
      </c>
      <c r="DZ7" s="48">
        <v>1737.1333333333334</v>
      </c>
      <c r="EA7" s="48">
        <v>1742.7</v>
      </c>
      <c r="EB7" s="48">
        <v>1757.4666666666669</v>
      </c>
      <c r="EC7" s="48">
        <v>1779</v>
      </c>
      <c r="ED7" s="48">
        <v>1777</v>
      </c>
      <c r="EE7" s="48">
        <v>1779.0333333333335</v>
      </c>
      <c r="EF7" s="48">
        <v>1781.9</v>
      </c>
      <c r="EG7" s="48">
        <v>1776.9</v>
      </c>
      <c r="EH7" s="48">
        <v>1778.5</v>
      </c>
      <c r="EI7" s="48">
        <v>1788.3</v>
      </c>
      <c r="EJ7" s="48">
        <v>1796.1333333333332</v>
      </c>
      <c r="EK7" s="48">
        <v>1800.7</v>
      </c>
      <c r="EL7" s="48">
        <v>1783.4333333333334</v>
      </c>
      <c r="EM7" s="48">
        <v>1790.8666666666668</v>
      </c>
      <c r="EN7" s="49">
        <v>1790.885</v>
      </c>
      <c r="EO7" s="49">
        <v>1789.4690000000001</v>
      </c>
      <c r="EP7" s="49">
        <v>1783.721</v>
      </c>
      <c r="EQ7" s="49">
        <v>1777.134</v>
      </c>
      <c r="ER7" s="49">
        <v>1765.809</v>
      </c>
      <c r="ES7" s="49">
        <v>1751.9749999999999</v>
      </c>
      <c r="ET7" s="49">
        <v>1741.4549999999999</v>
      </c>
      <c r="EU7" s="49">
        <v>1738.9369999999999</v>
      </c>
      <c r="EV7" s="49">
        <v>1738.5119999999999</v>
      </c>
      <c r="EW7" s="49">
        <v>1741.06</v>
      </c>
      <c r="EX7" s="49">
        <v>1745.752</v>
      </c>
      <c r="EY7" s="49">
        <v>1751.5139999999999</v>
      </c>
      <c r="EZ7" s="49">
        <v>1757.537</v>
      </c>
      <c r="FA7" s="49">
        <v>1764.172</v>
      </c>
      <c r="FB7" s="49">
        <v>1771.9880000000001</v>
      </c>
      <c r="FC7" s="49">
        <v>1780.2249999999999</v>
      </c>
      <c r="FD7" s="49">
        <v>1788.9849999999999</v>
      </c>
      <c r="FE7" s="49">
        <v>1797.806</v>
      </c>
      <c r="FF7" s="49">
        <v>1807.0519999999999</v>
      </c>
      <c r="FG7" s="49">
        <v>1816.2929999999999</v>
      </c>
      <c r="FH7" s="49">
        <v>1825.7719999999999</v>
      </c>
      <c r="FI7" s="49">
        <v>1834.86</v>
      </c>
      <c r="FJ7" s="49">
        <v>1843.019</v>
      </c>
    </row>
    <row r="8" spans="1:166" x14ac:dyDescent="0.2">
      <c r="A8" t="str">
        <f>'Baseline QTR'!A8</f>
        <v>KS_NGDS</v>
      </c>
      <c r="B8" t="str">
        <f>'Baseline QTR'!B8</f>
        <v xml:space="preserve"> Goods producing</v>
      </c>
      <c r="C8" s="47">
        <v>277.13333333333333</v>
      </c>
      <c r="D8" s="47">
        <v>278.16666666666669</v>
      </c>
      <c r="E8" s="47">
        <v>279.86666666666667</v>
      </c>
      <c r="F8" s="47">
        <v>273.36666666666667</v>
      </c>
      <c r="G8" s="47">
        <v>270.59999999999997</v>
      </c>
      <c r="H8" s="47">
        <v>269.63333333333333</v>
      </c>
      <c r="I8" s="47">
        <v>272.2</v>
      </c>
      <c r="J8" s="47">
        <v>270.03333333333336</v>
      </c>
      <c r="K8" s="47">
        <v>269.83333333333331</v>
      </c>
      <c r="L8" s="47">
        <v>270.39999999999998</v>
      </c>
      <c r="M8" s="47">
        <v>268.36666666666667</v>
      </c>
      <c r="N8" s="47">
        <v>263.89999999999998</v>
      </c>
      <c r="O8" s="47">
        <v>258.76666666666665</v>
      </c>
      <c r="P8" s="47">
        <v>255.3</v>
      </c>
      <c r="Q8" s="47">
        <v>256.9666666666667</v>
      </c>
      <c r="R8" s="47">
        <v>248.33333333333334</v>
      </c>
      <c r="S8" s="47">
        <v>244.63333333333333</v>
      </c>
      <c r="T8" s="47">
        <v>243.66666666666671</v>
      </c>
      <c r="U8" s="47">
        <v>243.26666666666665</v>
      </c>
      <c r="V8" s="47">
        <v>243.20000000000002</v>
      </c>
      <c r="W8" s="47">
        <v>246.2</v>
      </c>
      <c r="X8" s="47">
        <v>244.13333333333338</v>
      </c>
      <c r="Y8" s="47">
        <v>239.8</v>
      </c>
      <c r="Z8" s="47">
        <v>222.53333333333333</v>
      </c>
      <c r="AA8" s="47">
        <v>240.46666666666667</v>
      </c>
      <c r="AB8" s="47">
        <v>245.13333333333335</v>
      </c>
      <c r="AC8" s="47">
        <v>250.7</v>
      </c>
      <c r="AD8" s="47">
        <v>258.46666666666664</v>
      </c>
      <c r="AE8" s="47">
        <v>266.70000000000005</v>
      </c>
      <c r="AF8" s="47">
        <v>273.23333333333335</v>
      </c>
      <c r="AG8" s="47">
        <v>280.29999999999995</v>
      </c>
      <c r="AH8" s="47">
        <v>288.73333333333335</v>
      </c>
      <c r="AI8" s="47">
        <v>289.3</v>
      </c>
      <c r="AJ8" s="47">
        <v>293.5333333333333</v>
      </c>
      <c r="AK8" s="47">
        <v>295.3</v>
      </c>
      <c r="AL8" s="47">
        <v>294.56666666666666</v>
      </c>
      <c r="AM8" s="47">
        <v>288.7</v>
      </c>
      <c r="AN8" s="47">
        <v>286</v>
      </c>
      <c r="AO8" s="47">
        <v>282.76666666666665</v>
      </c>
      <c r="AP8" s="47">
        <v>280.66666666666663</v>
      </c>
      <c r="AQ8" s="47">
        <v>274.63333333333333</v>
      </c>
      <c r="AR8" s="47">
        <v>277.03333333333336</v>
      </c>
      <c r="AS8" s="47">
        <v>275.60000000000002</v>
      </c>
      <c r="AT8" s="47">
        <v>275.46666666666664</v>
      </c>
      <c r="AU8" s="47">
        <v>272.66666666666669</v>
      </c>
      <c r="AV8" s="47">
        <v>269.23333333333335</v>
      </c>
      <c r="AW8" s="47">
        <v>266.63333333333333</v>
      </c>
      <c r="AX8" s="47">
        <v>257.40000000000003</v>
      </c>
      <c r="AY8" s="47">
        <v>248.33333333333331</v>
      </c>
      <c r="AZ8" s="47">
        <v>243.03333333333336</v>
      </c>
      <c r="BA8" s="47">
        <v>239.13333333333333</v>
      </c>
      <c r="BB8" s="47">
        <v>234.09999999999997</v>
      </c>
      <c r="BC8" s="47">
        <v>228.3</v>
      </c>
      <c r="BD8" s="47">
        <v>225.06666666666666</v>
      </c>
      <c r="BE8" s="47">
        <v>222.93333333333334</v>
      </c>
      <c r="BF8" s="47">
        <v>221.79999999999995</v>
      </c>
      <c r="BG8" s="47">
        <v>221.56666666666666</v>
      </c>
      <c r="BH8" s="47">
        <v>221.83333333333331</v>
      </c>
      <c r="BI8" s="47">
        <v>223.03333333333336</v>
      </c>
      <c r="BJ8" s="47">
        <v>226.6</v>
      </c>
      <c r="BK8" s="47">
        <v>229.06666666666666</v>
      </c>
      <c r="BL8" s="47">
        <v>233.79999999999998</v>
      </c>
      <c r="BM8" s="47">
        <v>234.26666666666665</v>
      </c>
      <c r="BN8" s="47">
        <v>243.2</v>
      </c>
      <c r="BO8" s="47">
        <v>248</v>
      </c>
      <c r="BP8" s="47">
        <v>251.83333333333331</v>
      </c>
      <c r="BQ8" s="47">
        <v>254.2</v>
      </c>
      <c r="BR8" s="47">
        <v>256.89999999999998</v>
      </c>
      <c r="BS8" s="47">
        <v>262</v>
      </c>
      <c r="BT8" s="47">
        <v>266.39999999999998</v>
      </c>
      <c r="BU8" s="47">
        <v>269.56666666666666</v>
      </c>
      <c r="BV8" s="47">
        <v>270.83333333333337</v>
      </c>
      <c r="BW8" s="47">
        <v>271.0333333333333</v>
      </c>
      <c r="BX8" s="47">
        <v>269.06666666666666</v>
      </c>
      <c r="BY8" s="47">
        <v>267.10000000000002</v>
      </c>
      <c r="BZ8" s="47">
        <v>251.39999999999998</v>
      </c>
      <c r="CA8" s="47">
        <v>245.36666666666667</v>
      </c>
      <c r="CB8" s="47">
        <v>233.63333333333333</v>
      </c>
      <c r="CC8" s="47">
        <v>225.83333333333331</v>
      </c>
      <c r="CD8" s="47">
        <v>220.3</v>
      </c>
      <c r="CE8" s="47">
        <v>217.5333333333333</v>
      </c>
      <c r="CF8" s="47">
        <v>216.2</v>
      </c>
      <c r="CG8" s="47">
        <v>216.2</v>
      </c>
      <c r="CH8" s="47">
        <v>217.06666666666666</v>
      </c>
      <c r="CI8" s="47">
        <v>217.53333333333333</v>
      </c>
      <c r="CJ8" s="47">
        <v>220.56666666666666</v>
      </c>
      <c r="CK8" s="47">
        <v>224.03333333333333</v>
      </c>
      <c r="CL8" s="47">
        <v>226.73333333333335</v>
      </c>
      <c r="CM8" s="47">
        <v>228.66666666666669</v>
      </c>
      <c r="CN8" s="47">
        <v>232.4</v>
      </c>
      <c r="CO8" s="47">
        <v>235.56666666666666</v>
      </c>
      <c r="CP8" s="47">
        <v>238.83333333333331</v>
      </c>
      <c r="CQ8" s="47">
        <v>241.13333333333333</v>
      </c>
      <c r="CR8" s="47">
        <v>242.33333333333337</v>
      </c>
      <c r="CS8" s="47">
        <v>244.03333333333333</v>
      </c>
      <c r="CT8" s="47">
        <v>244.66666666666669</v>
      </c>
      <c r="CU8" s="47">
        <v>245.26666666666665</v>
      </c>
      <c r="CV8" s="47">
        <v>246.53333333333333</v>
      </c>
      <c r="CW8" s="47">
        <v>250.10000000000002</v>
      </c>
      <c r="CX8" s="47">
        <v>253.23333333333335</v>
      </c>
      <c r="CY8" s="47">
        <v>256.16666666666669</v>
      </c>
      <c r="CZ8" s="47">
        <v>257.23333333333335</v>
      </c>
      <c r="DA8" s="47">
        <v>258.83333333333331</v>
      </c>
      <c r="DB8" s="47">
        <v>259.66666666666669</v>
      </c>
      <c r="DC8" s="47">
        <v>261.43333333333334</v>
      </c>
      <c r="DD8" s="47">
        <v>262.56666666666666</v>
      </c>
      <c r="DE8" s="47">
        <v>262.13333333333333</v>
      </c>
      <c r="DF8" s="47">
        <v>260.59999999999997</v>
      </c>
      <c r="DG8" s="47">
        <v>260.3</v>
      </c>
      <c r="DH8" s="47">
        <v>260.16666666666669</v>
      </c>
      <c r="DI8" s="47">
        <v>257.76666666666665</v>
      </c>
      <c r="DJ8" s="47">
        <v>258.23333333333335</v>
      </c>
      <c r="DK8" s="47">
        <v>260.8</v>
      </c>
      <c r="DL8" s="47">
        <v>262.7</v>
      </c>
      <c r="DM8" s="47">
        <v>264.73333333333335</v>
      </c>
      <c r="DN8" s="47">
        <v>268.60000000000002</v>
      </c>
      <c r="DO8" s="47">
        <v>269.0333333333333</v>
      </c>
      <c r="DP8" s="47">
        <v>271.4666666666667</v>
      </c>
      <c r="DQ8" s="47">
        <v>271.63333333333333</v>
      </c>
      <c r="DR8" s="47">
        <v>271.7</v>
      </c>
      <c r="DS8" s="48">
        <v>271.36666666666667</v>
      </c>
      <c r="DT8" s="48">
        <v>245.96666666666667</v>
      </c>
      <c r="DU8" s="48">
        <v>247.5333333333333</v>
      </c>
      <c r="DV8" s="48">
        <v>245.7</v>
      </c>
      <c r="DW8" s="48">
        <v>243.46666666666667</v>
      </c>
      <c r="DX8" s="48">
        <v>243.00000000000003</v>
      </c>
      <c r="DY8" s="48">
        <v>243.06666666666666</v>
      </c>
      <c r="DZ8" s="48">
        <v>245.9666666666667</v>
      </c>
      <c r="EA8" s="48">
        <v>245.63333333333335</v>
      </c>
      <c r="EB8" s="48">
        <v>247.7</v>
      </c>
      <c r="EC8" s="48">
        <v>251.60000000000002</v>
      </c>
      <c r="ED8" s="48">
        <v>252.93333333333334</v>
      </c>
      <c r="EE8" s="48">
        <v>252.8</v>
      </c>
      <c r="EF8" s="48">
        <v>252.36666666666667</v>
      </c>
      <c r="EG8" s="48">
        <v>251.89999999999998</v>
      </c>
      <c r="EH8" s="48">
        <v>251.76666666666668</v>
      </c>
      <c r="EI8" s="48">
        <v>252.16666666666666</v>
      </c>
      <c r="EJ8" s="48">
        <v>252.36666666666667</v>
      </c>
      <c r="EK8" s="48">
        <v>251.8</v>
      </c>
      <c r="EL8" s="48">
        <v>239.13333333333333</v>
      </c>
      <c r="EM8" s="48">
        <v>242.13333333333335</v>
      </c>
      <c r="EN8" s="49">
        <v>238.5172</v>
      </c>
      <c r="EO8" s="49">
        <v>237.92959999999999</v>
      </c>
      <c r="EP8" s="49">
        <v>236.71379999999999</v>
      </c>
      <c r="EQ8" s="49">
        <v>234.96080000000001</v>
      </c>
      <c r="ER8" s="49">
        <v>233.2645</v>
      </c>
      <c r="ES8" s="49">
        <v>231.26990000000001</v>
      </c>
      <c r="ET8" s="49">
        <v>229.68549999999999</v>
      </c>
      <c r="EU8" s="49">
        <v>229.1807</v>
      </c>
      <c r="EV8" s="49">
        <v>228.8271</v>
      </c>
      <c r="EW8" s="49">
        <v>229.02860000000001</v>
      </c>
      <c r="EX8" s="49">
        <v>229.55699999999999</v>
      </c>
      <c r="EY8" s="49">
        <v>230.34289999999999</v>
      </c>
      <c r="EZ8" s="49">
        <v>231.2407</v>
      </c>
      <c r="FA8" s="49">
        <v>232.31970000000001</v>
      </c>
      <c r="FB8" s="49">
        <v>233.7627</v>
      </c>
      <c r="FC8" s="49">
        <v>235.161</v>
      </c>
      <c r="FD8" s="49">
        <v>236.82830000000001</v>
      </c>
      <c r="FE8" s="49">
        <v>238.36089999999999</v>
      </c>
      <c r="FF8" s="49">
        <v>239.96350000000001</v>
      </c>
      <c r="FG8" s="49">
        <v>241.5153</v>
      </c>
      <c r="FH8" s="49">
        <v>243.02699999999999</v>
      </c>
      <c r="FI8" s="49">
        <v>244.52170000000001</v>
      </c>
      <c r="FJ8" s="49">
        <v>245.86080000000001</v>
      </c>
    </row>
    <row r="9" spans="1:166" x14ac:dyDescent="0.2">
      <c r="A9" t="str">
        <f>'Baseline QTR'!A9</f>
        <v>KS_NMLC</v>
      </c>
      <c r="B9" t="str">
        <f>'Baseline QTR'!B9</f>
        <v xml:space="preserve">   Mining, Logging and Construction</v>
      </c>
      <c r="C9" s="47">
        <v>63.666666666666664</v>
      </c>
      <c r="D9" s="47">
        <v>65.766666666666666</v>
      </c>
      <c r="E9" s="47">
        <v>65.766666666666666</v>
      </c>
      <c r="F9" s="47">
        <v>62.466666666666669</v>
      </c>
      <c r="G9" s="47">
        <v>61.933333333333337</v>
      </c>
      <c r="H9" s="47">
        <v>61.366666666666667</v>
      </c>
      <c r="I9" s="47">
        <v>62.1</v>
      </c>
      <c r="J9" s="47">
        <v>62.4</v>
      </c>
      <c r="K9" s="47">
        <v>63</v>
      </c>
      <c r="L9" s="47">
        <v>64.3</v>
      </c>
      <c r="M9" s="47">
        <v>63.6</v>
      </c>
      <c r="N9" s="47">
        <v>62.8</v>
      </c>
      <c r="O9" s="47">
        <v>61.566666666666663</v>
      </c>
      <c r="P9" s="47">
        <v>59.9</v>
      </c>
      <c r="Q9" s="47">
        <v>59.966666666666669</v>
      </c>
      <c r="R9" s="47">
        <v>59.93333333333333</v>
      </c>
      <c r="S9" s="47">
        <v>59.5</v>
      </c>
      <c r="T9" s="47">
        <v>59.333333333333336</v>
      </c>
      <c r="U9" s="47">
        <v>59.066666666666663</v>
      </c>
      <c r="V9" s="47">
        <v>59.833333333333336</v>
      </c>
      <c r="W9" s="47">
        <v>60.2</v>
      </c>
      <c r="X9" s="47">
        <v>60.2</v>
      </c>
      <c r="Y9" s="47">
        <v>60.2</v>
      </c>
      <c r="Z9" s="47">
        <v>59.166666666666664</v>
      </c>
      <c r="AA9" s="47">
        <v>60.5</v>
      </c>
      <c r="AB9" s="47">
        <v>61.333333333333336</v>
      </c>
      <c r="AC9" s="47">
        <v>62.333333333333329</v>
      </c>
      <c r="AD9" s="47">
        <v>64.3</v>
      </c>
      <c r="AE9" s="47">
        <v>66.766666666666666</v>
      </c>
      <c r="AF9" s="47">
        <v>67.366666666666674</v>
      </c>
      <c r="AG9" s="47">
        <v>68.233333333333334</v>
      </c>
      <c r="AH9" s="47">
        <v>70.833333333333329</v>
      </c>
      <c r="AI9" s="47">
        <v>70.899999999999991</v>
      </c>
      <c r="AJ9" s="47">
        <v>72.8</v>
      </c>
      <c r="AK9" s="47">
        <v>74.566666666666663</v>
      </c>
      <c r="AL9" s="47">
        <v>76.733333333333334</v>
      </c>
      <c r="AM9" s="47">
        <v>77.433333333333337</v>
      </c>
      <c r="AN9" s="47">
        <v>79.2</v>
      </c>
      <c r="AO9" s="47">
        <v>81.13333333333334</v>
      </c>
      <c r="AP9" s="47">
        <v>82.5</v>
      </c>
      <c r="AQ9" s="47">
        <v>84.13333333333334</v>
      </c>
      <c r="AR9" s="47">
        <v>85.2</v>
      </c>
      <c r="AS9" s="47">
        <v>85.366666666666674</v>
      </c>
      <c r="AT9" s="47">
        <v>86.86666666666666</v>
      </c>
      <c r="AU9" s="47">
        <v>86.733333333333334</v>
      </c>
      <c r="AV9" s="47">
        <v>84.2</v>
      </c>
      <c r="AW9" s="47">
        <v>82.766666666666666</v>
      </c>
      <c r="AX9" s="47">
        <v>79.2</v>
      </c>
      <c r="AY9" s="47">
        <v>78.833333333333329</v>
      </c>
      <c r="AZ9" s="47">
        <v>77.13333333333334</v>
      </c>
      <c r="BA9" s="47">
        <v>77.266666666666666</v>
      </c>
      <c r="BB9" s="47">
        <v>76.36666666666666</v>
      </c>
      <c r="BC9" s="47">
        <v>75.366666666666674</v>
      </c>
      <c r="BD9" s="47">
        <v>75.333333333333329</v>
      </c>
      <c r="BE9" s="47">
        <v>75.433333333333337</v>
      </c>
      <c r="BF9" s="47">
        <v>76.36666666666666</v>
      </c>
      <c r="BG9" s="47">
        <v>77.2</v>
      </c>
      <c r="BH9" s="47">
        <v>77.233333333333334</v>
      </c>
      <c r="BI9" s="47">
        <v>77.63333333333334</v>
      </c>
      <c r="BJ9" s="47">
        <v>79.533333333333331</v>
      </c>
      <c r="BK9" s="47">
        <v>80.400000000000006</v>
      </c>
      <c r="BL9" s="47">
        <v>82.066666666666663</v>
      </c>
      <c r="BM9" s="47">
        <v>84.600000000000009</v>
      </c>
      <c r="BN9" s="47">
        <v>87.166666666666671</v>
      </c>
      <c r="BO9" s="47">
        <v>89.533333333333346</v>
      </c>
      <c r="BP9" s="47">
        <v>91.86666666666666</v>
      </c>
      <c r="BQ9" s="47">
        <v>92.866666666666674</v>
      </c>
      <c r="BR9" s="47">
        <v>93.833333333333314</v>
      </c>
      <c r="BS9" s="47">
        <v>97.333333333333314</v>
      </c>
      <c r="BT9" s="47">
        <v>100.66666666666669</v>
      </c>
      <c r="BU9" s="47">
        <v>101.5</v>
      </c>
      <c r="BV9" s="47">
        <v>101.56666666666666</v>
      </c>
      <c r="BW9" s="47">
        <v>100.73333333333332</v>
      </c>
      <c r="BX9" s="47">
        <v>99.033333333333317</v>
      </c>
      <c r="BY9" s="47">
        <v>97.3</v>
      </c>
      <c r="BZ9" s="47">
        <v>91.6</v>
      </c>
      <c r="CA9" s="47">
        <v>83.266666666666666</v>
      </c>
      <c r="CB9" s="47">
        <v>77.099999999999994</v>
      </c>
      <c r="CC9" s="47">
        <v>72.666666666666671</v>
      </c>
      <c r="CD9" s="47">
        <v>69.333333333333329</v>
      </c>
      <c r="CE9" s="47">
        <v>67.266666666666666</v>
      </c>
      <c r="CF9" s="47">
        <v>66</v>
      </c>
      <c r="CG9" s="47">
        <v>65.733333333333334</v>
      </c>
      <c r="CH9" s="47">
        <v>65.2</v>
      </c>
      <c r="CI9" s="47">
        <v>63.533333333333331</v>
      </c>
      <c r="CJ9" s="47">
        <v>63.533333333333331</v>
      </c>
      <c r="CK9" s="47">
        <v>63.93333333333333</v>
      </c>
      <c r="CL9" s="47">
        <v>63.93333333333333</v>
      </c>
      <c r="CM9" s="47">
        <v>64.233333333333334</v>
      </c>
      <c r="CN9" s="47">
        <v>65.966666666666669</v>
      </c>
      <c r="CO9" s="47">
        <v>67.166666666666671</v>
      </c>
      <c r="CP9" s="47">
        <v>69.066666666666663</v>
      </c>
      <c r="CQ9" s="47">
        <v>70.533333333333331</v>
      </c>
      <c r="CR9" s="47">
        <v>71.63333333333334</v>
      </c>
      <c r="CS9" s="47">
        <v>73.633333333333326</v>
      </c>
      <c r="CT9" s="47">
        <v>74.399999999999991</v>
      </c>
      <c r="CU9" s="47">
        <v>75.599999999999994</v>
      </c>
      <c r="CV9" s="47">
        <v>76.666666666666657</v>
      </c>
      <c r="CW9" s="47">
        <v>79.666666666666671</v>
      </c>
      <c r="CX9" s="47">
        <v>82.733333333333334</v>
      </c>
      <c r="CY9" s="47">
        <v>85.13333333333334</v>
      </c>
      <c r="CZ9" s="47">
        <v>86.600000000000009</v>
      </c>
      <c r="DA9" s="47">
        <v>87.266666666666666</v>
      </c>
      <c r="DB9" s="47">
        <v>88.666666666666671</v>
      </c>
      <c r="DC9" s="47">
        <v>90.966666666666683</v>
      </c>
      <c r="DD9" s="47">
        <v>92.63333333333334</v>
      </c>
      <c r="DE9" s="47">
        <v>94.066666666666677</v>
      </c>
      <c r="DF9" s="47">
        <v>95.033333333333317</v>
      </c>
      <c r="DG9" s="47">
        <v>96.4</v>
      </c>
      <c r="DH9" s="47">
        <v>97.26666666666668</v>
      </c>
      <c r="DI9" s="47">
        <v>97.7</v>
      </c>
      <c r="DJ9" s="47">
        <v>98.8</v>
      </c>
      <c r="DK9" s="47">
        <v>101.06666666666666</v>
      </c>
      <c r="DL9" s="47">
        <v>102.23333333333332</v>
      </c>
      <c r="DM9" s="47">
        <v>103.33333333333331</v>
      </c>
      <c r="DN9" s="47">
        <v>104.56666666666666</v>
      </c>
      <c r="DO9" s="47">
        <v>103.13333333333333</v>
      </c>
      <c r="DP9" s="47">
        <v>104.63333333333334</v>
      </c>
      <c r="DQ9" s="47">
        <v>104.86666666666666</v>
      </c>
      <c r="DR9" s="47">
        <v>104.93333333333332</v>
      </c>
      <c r="DS9" s="48">
        <v>105.43333333333334</v>
      </c>
      <c r="DT9" s="48">
        <v>92.933333333333337</v>
      </c>
      <c r="DU9" s="48">
        <v>100.8</v>
      </c>
      <c r="DV9" s="48">
        <v>103.2</v>
      </c>
      <c r="DW9" s="48">
        <v>103.56666666666666</v>
      </c>
      <c r="DX9" s="48">
        <v>104.66666666666669</v>
      </c>
      <c r="DY9" s="48">
        <v>105</v>
      </c>
      <c r="DZ9" s="48">
        <v>105.96666666666668</v>
      </c>
      <c r="EA9" s="48">
        <v>104.26666666666668</v>
      </c>
      <c r="EB9" s="48">
        <v>105.56666666666666</v>
      </c>
      <c r="EC9" s="48">
        <v>107.46666666666668</v>
      </c>
      <c r="ED9" s="48">
        <v>107.5</v>
      </c>
      <c r="EE9" s="48">
        <v>106.93333333333334</v>
      </c>
      <c r="EF9" s="48">
        <v>105.66666666666669</v>
      </c>
      <c r="EG9" s="48">
        <v>103.73333333333332</v>
      </c>
      <c r="EH9" s="48">
        <v>102</v>
      </c>
      <c r="EI9" s="48">
        <v>101.1</v>
      </c>
      <c r="EJ9" s="48">
        <v>100.53333333333332</v>
      </c>
      <c r="EK9" s="48">
        <v>99.86666666666666</v>
      </c>
      <c r="EL9" s="48">
        <v>98.23333333333332</v>
      </c>
      <c r="EM9" s="48">
        <v>95.26666666666668</v>
      </c>
      <c r="EN9" s="49">
        <v>93.487120000000004</v>
      </c>
      <c r="EO9" s="49">
        <v>92.333669999999998</v>
      </c>
      <c r="EP9" s="49">
        <v>90.994550000000004</v>
      </c>
      <c r="EQ9" s="49">
        <v>89.589870000000005</v>
      </c>
      <c r="ER9" s="49">
        <v>88.037419999999997</v>
      </c>
      <c r="ES9" s="49">
        <v>86.262990000000002</v>
      </c>
      <c r="ET9" s="49">
        <v>84.863460000000003</v>
      </c>
      <c r="EU9" s="49">
        <v>84.139660000000006</v>
      </c>
      <c r="EV9" s="49">
        <v>83.494619999999998</v>
      </c>
      <c r="EW9" s="49">
        <v>83.186210000000003</v>
      </c>
      <c r="EX9" s="49">
        <v>83.113410000000002</v>
      </c>
      <c r="EY9" s="49">
        <v>83.241730000000004</v>
      </c>
      <c r="EZ9" s="49">
        <v>83.550529999999995</v>
      </c>
      <c r="FA9" s="49">
        <v>84.142809999999997</v>
      </c>
      <c r="FB9" s="49">
        <v>84.969220000000007</v>
      </c>
      <c r="FC9" s="49">
        <v>85.875730000000004</v>
      </c>
      <c r="FD9" s="49">
        <v>86.915450000000007</v>
      </c>
      <c r="FE9" s="49">
        <v>87.960539999999995</v>
      </c>
      <c r="FF9" s="49">
        <v>89.056849999999997</v>
      </c>
      <c r="FG9" s="49">
        <v>90.068809999999999</v>
      </c>
      <c r="FH9" s="49">
        <v>91.030190000000005</v>
      </c>
      <c r="FI9" s="49">
        <v>91.95711</v>
      </c>
      <c r="FJ9" s="49">
        <v>92.774709999999999</v>
      </c>
    </row>
    <row r="10" spans="1:166" x14ac:dyDescent="0.2">
      <c r="A10" t="str">
        <f>'Baseline QTR'!A10</f>
        <v>KS_NMFG</v>
      </c>
      <c r="B10" t="str">
        <f>'Baseline QTR'!B10</f>
        <v xml:space="preserve">   Manufacturing</v>
      </c>
      <c r="C10" s="47">
        <v>213.46666666666667</v>
      </c>
      <c r="D10" s="47">
        <v>212.4</v>
      </c>
      <c r="E10" s="47">
        <v>214.1</v>
      </c>
      <c r="F10" s="47">
        <v>210.9</v>
      </c>
      <c r="G10" s="47">
        <v>208.66666666666663</v>
      </c>
      <c r="H10" s="47">
        <v>208.26666666666665</v>
      </c>
      <c r="I10" s="47">
        <v>210.1</v>
      </c>
      <c r="J10" s="47">
        <v>207.63333333333335</v>
      </c>
      <c r="K10" s="47">
        <v>206.83333333333331</v>
      </c>
      <c r="L10" s="47">
        <v>206.1</v>
      </c>
      <c r="M10" s="47">
        <v>204.76666666666665</v>
      </c>
      <c r="N10" s="47">
        <v>201.1</v>
      </c>
      <c r="O10" s="47">
        <v>197.2</v>
      </c>
      <c r="P10" s="47">
        <v>195.4</v>
      </c>
      <c r="Q10" s="47">
        <v>197</v>
      </c>
      <c r="R10" s="47">
        <v>188.4</v>
      </c>
      <c r="S10" s="47">
        <v>185.13333333333333</v>
      </c>
      <c r="T10" s="47">
        <v>184.33333333333337</v>
      </c>
      <c r="U10" s="47">
        <v>184.2</v>
      </c>
      <c r="V10" s="47">
        <v>183.36666666666667</v>
      </c>
      <c r="W10" s="47">
        <v>186</v>
      </c>
      <c r="X10" s="47">
        <v>183.93333333333337</v>
      </c>
      <c r="Y10" s="47">
        <v>179.6</v>
      </c>
      <c r="Z10" s="47">
        <v>163.36666666666667</v>
      </c>
      <c r="AA10" s="47">
        <v>179.96666666666667</v>
      </c>
      <c r="AB10" s="47">
        <v>183.8</v>
      </c>
      <c r="AC10" s="47">
        <v>188.36666666666667</v>
      </c>
      <c r="AD10" s="47">
        <v>194.16666666666663</v>
      </c>
      <c r="AE10" s="47">
        <v>199.93333333333337</v>
      </c>
      <c r="AF10" s="47">
        <v>205.86666666666665</v>
      </c>
      <c r="AG10" s="47">
        <v>212.06666666666663</v>
      </c>
      <c r="AH10" s="47">
        <v>217.9</v>
      </c>
      <c r="AI10" s="47">
        <v>218.4</v>
      </c>
      <c r="AJ10" s="47">
        <v>220.73333333333332</v>
      </c>
      <c r="AK10" s="47">
        <v>220.73333333333335</v>
      </c>
      <c r="AL10" s="47">
        <v>217.83333333333331</v>
      </c>
      <c r="AM10" s="47">
        <v>211.26666666666665</v>
      </c>
      <c r="AN10" s="47">
        <v>206.8</v>
      </c>
      <c r="AO10" s="47">
        <v>201.63333333333333</v>
      </c>
      <c r="AP10" s="47">
        <v>198.16666666666663</v>
      </c>
      <c r="AQ10" s="47">
        <v>190.5</v>
      </c>
      <c r="AR10" s="47">
        <v>191.83333333333337</v>
      </c>
      <c r="AS10" s="47">
        <v>190.23333333333335</v>
      </c>
      <c r="AT10" s="47">
        <v>188.6</v>
      </c>
      <c r="AU10" s="47">
        <v>185.93333333333337</v>
      </c>
      <c r="AV10" s="47">
        <v>185.03333333333333</v>
      </c>
      <c r="AW10" s="47">
        <v>183.86666666666665</v>
      </c>
      <c r="AX10" s="47">
        <v>178.20000000000002</v>
      </c>
      <c r="AY10" s="47">
        <v>169.5</v>
      </c>
      <c r="AZ10" s="47">
        <v>165.9</v>
      </c>
      <c r="BA10" s="47">
        <v>161.86666666666667</v>
      </c>
      <c r="BB10" s="47">
        <v>157.73333333333332</v>
      </c>
      <c r="BC10" s="47">
        <v>152.93333333333334</v>
      </c>
      <c r="BD10" s="47">
        <v>149.73333333333335</v>
      </c>
      <c r="BE10" s="47">
        <v>147.5</v>
      </c>
      <c r="BF10" s="47">
        <v>145.43333333333331</v>
      </c>
      <c r="BG10" s="47">
        <v>144.36666666666667</v>
      </c>
      <c r="BH10" s="47">
        <v>144.6</v>
      </c>
      <c r="BI10" s="47">
        <v>145.4</v>
      </c>
      <c r="BJ10" s="47">
        <v>147.06666666666666</v>
      </c>
      <c r="BK10" s="47">
        <v>148.66666666666666</v>
      </c>
      <c r="BL10" s="47">
        <v>151.73333333333332</v>
      </c>
      <c r="BM10" s="47">
        <v>149.66666666666666</v>
      </c>
      <c r="BN10" s="47">
        <v>156.03333333333333</v>
      </c>
      <c r="BO10" s="47">
        <v>158.46666666666667</v>
      </c>
      <c r="BP10" s="47">
        <v>159.96666666666667</v>
      </c>
      <c r="BQ10" s="47">
        <v>161.33333333333331</v>
      </c>
      <c r="BR10" s="47">
        <v>163.06666666666666</v>
      </c>
      <c r="BS10" s="47">
        <v>164.66666666666669</v>
      </c>
      <c r="BT10" s="47">
        <v>165.73333333333332</v>
      </c>
      <c r="BU10" s="47">
        <v>168.06666666666666</v>
      </c>
      <c r="BV10" s="47">
        <v>169.26666666666668</v>
      </c>
      <c r="BW10" s="47">
        <v>170.3</v>
      </c>
      <c r="BX10" s="47">
        <v>170.03333333333333</v>
      </c>
      <c r="BY10" s="47">
        <v>169.8</v>
      </c>
      <c r="BZ10" s="47">
        <v>159.79999999999998</v>
      </c>
      <c r="CA10" s="47">
        <v>162.1</v>
      </c>
      <c r="CB10" s="47">
        <v>156.53333333333333</v>
      </c>
      <c r="CC10" s="47">
        <v>153.16666666666666</v>
      </c>
      <c r="CD10" s="47">
        <v>150.96666666666667</v>
      </c>
      <c r="CE10" s="47">
        <v>150.26666666666665</v>
      </c>
      <c r="CF10" s="47">
        <v>150.19999999999999</v>
      </c>
      <c r="CG10" s="47">
        <v>150.46666666666667</v>
      </c>
      <c r="CH10" s="47">
        <v>151.86666666666667</v>
      </c>
      <c r="CI10" s="47">
        <v>154</v>
      </c>
      <c r="CJ10" s="47">
        <v>157.03333333333333</v>
      </c>
      <c r="CK10" s="47">
        <v>160.1</v>
      </c>
      <c r="CL10" s="47">
        <v>162.80000000000001</v>
      </c>
      <c r="CM10" s="47">
        <v>164.43333333333334</v>
      </c>
      <c r="CN10" s="47">
        <v>166.43333333333334</v>
      </c>
      <c r="CO10" s="47">
        <v>168.4</v>
      </c>
      <c r="CP10" s="47">
        <v>169.76666666666665</v>
      </c>
      <c r="CQ10" s="47">
        <v>170.6</v>
      </c>
      <c r="CR10" s="47">
        <v>170.70000000000002</v>
      </c>
      <c r="CS10" s="47">
        <v>170.4</v>
      </c>
      <c r="CT10" s="47">
        <v>170.26666666666668</v>
      </c>
      <c r="CU10" s="47">
        <v>169.66666666666666</v>
      </c>
      <c r="CV10" s="47">
        <v>169.86666666666667</v>
      </c>
      <c r="CW10" s="47">
        <v>170.43333333333334</v>
      </c>
      <c r="CX10" s="47">
        <v>170.5</v>
      </c>
      <c r="CY10" s="47">
        <v>171.03333333333333</v>
      </c>
      <c r="CZ10" s="47">
        <v>170.63333333333333</v>
      </c>
      <c r="DA10" s="47">
        <v>171.56666666666666</v>
      </c>
      <c r="DB10" s="47">
        <v>171</v>
      </c>
      <c r="DC10" s="47">
        <v>170.46666666666667</v>
      </c>
      <c r="DD10" s="47">
        <v>169.93333333333334</v>
      </c>
      <c r="DE10" s="47">
        <v>168.06666666666666</v>
      </c>
      <c r="DF10" s="47">
        <v>165.56666666666666</v>
      </c>
      <c r="DG10" s="47">
        <v>163.9</v>
      </c>
      <c r="DH10" s="47">
        <v>162.9</v>
      </c>
      <c r="DI10" s="47">
        <v>160.06666666666666</v>
      </c>
      <c r="DJ10" s="47">
        <v>159.43333333333334</v>
      </c>
      <c r="DK10" s="47">
        <v>159.73333333333335</v>
      </c>
      <c r="DL10" s="47">
        <v>160.46666666666667</v>
      </c>
      <c r="DM10" s="47">
        <v>161.4</v>
      </c>
      <c r="DN10" s="47">
        <v>164.03333333333333</v>
      </c>
      <c r="DO10" s="47">
        <v>165.9</v>
      </c>
      <c r="DP10" s="47">
        <v>166.83333333333334</v>
      </c>
      <c r="DQ10" s="47">
        <v>166.76666666666668</v>
      </c>
      <c r="DR10" s="47">
        <v>166.76666666666665</v>
      </c>
      <c r="DS10" s="48">
        <v>165.93333333333334</v>
      </c>
      <c r="DT10" s="48">
        <v>153.03333333333333</v>
      </c>
      <c r="DU10" s="48">
        <v>146.73333333333332</v>
      </c>
      <c r="DV10" s="48">
        <v>142.5</v>
      </c>
      <c r="DW10" s="48">
        <v>139.9</v>
      </c>
      <c r="DX10" s="48">
        <v>138.33333333333334</v>
      </c>
      <c r="DY10" s="48">
        <v>138.06666666666666</v>
      </c>
      <c r="DZ10" s="48">
        <v>140</v>
      </c>
      <c r="EA10" s="48">
        <v>141.36666666666667</v>
      </c>
      <c r="EB10" s="48">
        <v>142.13333333333333</v>
      </c>
      <c r="EC10" s="48">
        <v>144.13333333333335</v>
      </c>
      <c r="ED10" s="48">
        <v>145.43333333333334</v>
      </c>
      <c r="EE10" s="48">
        <v>145.86666666666667</v>
      </c>
      <c r="EF10" s="48">
        <v>146.69999999999999</v>
      </c>
      <c r="EG10" s="48">
        <v>148.16666666666666</v>
      </c>
      <c r="EH10" s="48">
        <v>149.76666666666668</v>
      </c>
      <c r="EI10" s="48">
        <v>151.06666666666666</v>
      </c>
      <c r="EJ10" s="48">
        <v>151.83333333333334</v>
      </c>
      <c r="EK10" s="48">
        <v>151.93333333333334</v>
      </c>
      <c r="EL10" s="48">
        <v>140.9</v>
      </c>
      <c r="EM10" s="48">
        <v>146.86666666666667</v>
      </c>
      <c r="EN10" s="49">
        <v>145.0301</v>
      </c>
      <c r="EO10" s="49">
        <v>145.596</v>
      </c>
      <c r="EP10" s="49">
        <v>145.7193</v>
      </c>
      <c r="EQ10" s="49">
        <v>145.37090000000001</v>
      </c>
      <c r="ER10" s="49">
        <v>145.22710000000001</v>
      </c>
      <c r="ES10" s="49">
        <v>145.0069</v>
      </c>
      <c r="ET10" s="49">
        <v>144.822</v>
      </c>
      <c r="EU10" s="49">
        <v>145.041</v>
      </c>
      <c r="EV10" s="49">
        <v>145.33250000000001</v>
      </c>
      <c r="EW10" s="49">
        <v>145.8424</v>
      </c>
      <c r="EX10" s="49">
        <v>146.4436</v>
      </c>
      <c r="EY10" s="49">
        <v>147.10120000000001</v>
      </c>
      <c r="EZ10" s="49">
        <v>147.6901</v>
      </c>
      <c r="FA10" s="49">
        <v>148.17689999999999</v>
      </c>
      <c r="FB10" s="49">
        <v>148.79349999999999</v>
      </c>
      <c r="FC10" s="49">
        <v>149.28530000000001</v>
      </c>
      <c r="FD10" s="49">
        <v>149.9128</v>
      </c>
      <c r="FE10" s="49">
        <v>150.40039999999999</v>
      </c>
      <c r="FF10" s="49">
        <v>150.9067</v>
      </c>
      <c r="FG10" s="49">
        <v>151.44649999999999</v>
      </c>
      <c r="FH10" s="49">
        <v>151.99680000000001</v>
      </c>
      <c r="FI10" s="49">
        <v>152.56460000000001</v>
      </c>
      <c r="FJ10" s="49">
        <v>153.08609999999999</v>
      </c>
    </row>
    <row r="11" spans="1:166" x14ac:dyDescent="0.2">
      <c r="A11" t="str">
        <f>'Baseline QTR'!A11</f>
        <v>KS_NAER</v>
      </c>
      <c r="B11" t="str">
        <f>'Baseline QTR'!B11</f>
        <v xml:space="preserve">      Aerospace</v>
      </c>
      <c r="C11" s="47">
        <v>113.83333333333331</v>
      </c>
      <c r="D11" s="47">
        <v>112.33333333333334</v>
      </c>
      <c r="E11" s="47">
        <v>112</v>
      </c>
      <c r="F11" s="47">
        <v>111.2</v>
      </c>
      <c r="G11" s="47">
        <v>112.2</v>
      </c>
      <c r="H11" s="47">
        <v>112.53333333333332</v>
      </c>
      <c r="I11" s="47">
        <v>113.63333333333333</v>
      </c>
      <c r="J11" s="47">
        <v>112.43333333333332</v>
      </c>
      <c r="K11" s="47">
        <v>111.9</v>
      </c>
      <c r="L11" s="47">
        <v>110.2</v>
      </c>
      <c r="M11" s="47">
        <v>108.63333333333333</v>
      </c>
      <c r="N11" s="47">
        <v>106.4</v>
      </c>
      <c r="O11" s="47">
        <v>104.53333333333332</v>
      </c>
      <c r="P11" s="47">
        <v>101.43333333333334</v>
      </c>
      <c r="Q11" s="47">
        <v>99.466666666666683</v>
      </c>
      <c r="R11" s="47">
        <v>93.86666666666666</v>
      </c>
      <c r="S11" s="47">
        <v>90.86666666666666</v>
      </c>
      <c r="T11" s="47">
        <v>89.033333333333331</v>
      </c>
      <c r="U11" s="47">
        <v>88.399999999999991</v>
      </c>
      <c r="V11" s="47">
        <v>88.1</v>
      </c>
      <c r="W11" s="47">
        <v>87.333333333333329</v>
      </c>
      <c r="X11" s="47">
        <v>85.733333333333334</v>
      </c>
      <c r="Y11" s="47">
        <v>79</v>
      </c>
      <c r="Z11" s="47">
        <v>62.7</v>
      </c>
      <c r="AA11" s="47">
        <v>78.3</v>
      </c>
      <c r="AB11" s="47">
        <v>80.599999999999994</v>
      </c>
      <c r="AC11" s="47">
        <v>85.033333333333331</v>
      </c>
      <c r="AD11" s="47">
        <v>90.1</v>
      </c>
      <c r="AE11" s="47">
        <v>95.23333333333332</v>
      </c>
      <c r="AF11" s="47">
        <v>98.8</v>
      </c>
      <c r="AG11" s="47">
        <v>103.96666666666668</v>
      </c>
      <c r="AH11" s="47">
        <v>107.76666666666668</v>
      </c>
      <c r="AI11" s="47">
        <v>107.73333333333332</v>
      </c>
      <c r="AJ11" s="47">
        <v>108.7</v>
      </c>
      <c r="AK11" s="47">
        <v>108.53333333333332</v>
      </c>
      <c r="AL11" s="47">
        <v>106.33333333333331</v>
      </c>
      <c r="AM11" s="47">
        <v>101.6</v>
      </c>
      <c r="AN11" s="47">
        <v>96.533333333333317</v>
      </c>
      <c r="AO11" s="47">
        <v>91.833333333333343</v>
      </c>
      <c r="AP11" s="47">
        <v>88.233333333333334</v>
      </c>
      <c r="AQ11" s="47">
        <v>80.733333333333334</v>
      </c>
      <c r="AR11" s="47">
        <v>83.666666666666671</v>
      </c>
      <c r="AS11" s="47">
        <v>82.9</v>
      </c>
      <c r="AT11" s="47">
        <v>82.766666666666666</v>
      </c>
      <c r="AU11" s="47">
        <v>83.1</v>
      </c>
      <c r="AV11" s="47">
        <v>83.566666666666663</v>
      </c>
      <c r="AW11" s="47">
        <v>84.533333333333331</v>
      </c>
      <c r="AX11" s="47">
        <v>82.9</v>
      </c>
      <c r="AY11" s="47">
        <v>76.533333333333331</v>
      </c>
      <c r="AZ11" s="47">
        <v>73.833333333333329</v>
      </c>
      <c r="BA11" s="47">
        <v>70.966666666666669</v>
      </c>
      <c r="BB11" s="47">
        <v>69.099999999999994</v>
      </c>
      <c r="BC11" s="47">
        <v>65.566666666666663</v>
      </c>
      <c r="BD11" s="47">
        <v>63.4</v>
      </c>
      <c r="BE11" s="47">
        <v>61.333333333333329</v>
      </c>
      <c r="BF11" s="47">
        <v>59.866666666666667</v>
      </c>
      <c r="BG11" s="47">
        <v>58.633333333333333</v>
      </c>
      <c r="BH11" s="47">
        <v>58.266666666666673</v>
      </c>
      <c r="BI11" s="47">
        <v>58.566666666666663</v>
      </c>
      <c r="BJ11" s="47">
        <v>59.766666666666666</v>
      </c>
      <c r="BK11" s="47">
        <v>61.133333333333333</v>
      </c>
      <c r="BL11" s="47">
        <v>62.733333333333334</v>
      </c>
      <c r="BM11" s="47">
        <v>60</v>
      </c>
      <c r="BN11" s="47">
        <v>66.266666666666666</v>
      </c>
      <c r="BO11" s="47">
        <v>67.766666666666666</v>
      </c>
      <c r="BP11" s="47">
        <v>68.666666666666657</v>
      </c>
      <c r="BQ11" s="47">
        <v>70.366666666666674</v>
      </c>
      <c r="BR11" s="47">
        <v>72.099999999999994</v>
      </c>
      <c r="BS11" s="47">
        <v>73.633333333333326</v>
      </c>
      <c r="BT11" s="47">
        <v>74.8</v>
      </c>
      <c r="BU11" s="47">
        <v>76.833333333333329</v>
      </c>
      <c r="BV11" s="47">
        <v>78.400000000000006</v>
      </c>
      <c r="BW11" s="47">
        <v>79.7</v>
      </c>
      <c r="BX11" s="47">
        <v>80.133333333333326</v>
      </c>
      <c r="BY11" s="47">
        <v>81.233333333333334</v>
      </c>
      <c r="BZ11" s="47">
        <v>73.36666666666666</v>
      </c>
      <c r="CA11" s="47">
        <v>80.766666666666666</v>
      </c>
      <c r="CB11" s="47">
        <v>79.099999999999994</v>
      </c>
      <c r="CC11" s="47">
        <v>78.033333333333331</v>
      </c>
      <c r="CD11" s="47">
        <v>77.333333333333329</v>
      </c>
      <c r="CE11" s="47">
        <v>76.900000000000006</v>
      </c>
      <c r="CF11" s="47">
        <v>76.36666666666666</v>
      </c>
      <c r="CG11" s="47">
        <v>76.533333333333331</v>
      </c>
      <c r="CH11" s="47">
        <v>77.266666666666666</v>
      </c>
      <c r="CI11" s="47">
        <v>78.533333333333331</v>
      </c>
      <c r="CJ11" s="47">
        <v>80.666666666666671</v>
      </c>
      <c r="CK11" s="47">
        <v>83.566666666666677</v>
      </c>
      <c r="CL11" s="47">
        <v>85.600000000000009</v>
      </c>
      <c r="CM11" s="47">
        <v>86.766666666666666</v>
      </c>
      <c r="CN11" s="47">
        <v>88.133333333333326</v>
      </c>
      <c r="CO11" s="47">
        <v>90.23333333333332</v>
      </c>
      <c r="CP11" s="47">
        <v>91.5</v>
      </c>
      <c r="CQ11" s="47">
        <v>91.7</v>
      </c>
      <c r="CR11" s="47">
        <v>91.3</v>
      </c>
      <c r="CS11" s="47">
        <v>90.7</v>
      </c>
      <c r="CT11" s="47">
        <v>89.666666666666671</v>
      </c>
      <c r="CU11" s="47">
        <v>88.833333333333329</v>
      </c>
      <c r="CV11" s="47">
        <v>88.666666666666671</v>
      </c>
      <c r="CW11" s="47">
        <v>89.066666666666663</v>
      </c>
      <c r="CX11" s="47">
        <v>88.7</v>
      </c>
      <c r="CY11" s="47">
        <v>88.36666666666666</v>
      </c>
      <c r="CZ11" s="47">
        <v>88.2</v>
      </c>
      <c r="DA11" s="47">
        <v>88.266666666666666</v>
      </c>
      <c r="DB11" s="47">
        <v>87.733333333333334</v>
      </c>
      <c r="DC11" s="47">
        <v>87.066666666666663</v>
      </c>
      <c r="DD11" s="47">
        <v>86.133333333333326</v>
      </c>
      <c r="DE11" s="47">
        <v>84.5</v>
      </c>
      <c r="DF11" s="47">
        <v>82.2</v>
      </c>
      <c r="DG11" s="47">
        <v>80.8</v>
      </c>
      <c r="DH11" s="47">
        <v>79.033333333333331</v>
      </c>
      <c r="DI11" s="47">
        <v>76.866666666666674</v>
      </c>
      <c r="DJ11" s="47">
        <v>76.033333333333331</v>
      </c>
      <c r="DK11" s="47">
        <v>76.333333333333329</v>
      </c>
      <c r="DL11" s="47">
        <v>76.86666666666666</v>
      </c>
      <c r="DM11" s="47">
        <v>77.966666666666669</v>
      </c>
      <c r="DN11" s="47">
        <v>79.833333333333343</v>
      </c>
      <c r="DO11" s="47">
        <v>80.933333333333337</v>
      </c>
      <c r="DP11" s="47">
        <v>81.966666666666669</v>
      </c>
      <c r="DQ11" s="47">
        <v>82.433333333333337</v>
      </c>
      <c r="DR11" s="47">
        <v>82.333333333333329</v>
      </c>
      <c r="DS11" s="48">
        <v>82.466666666666669</v>
      </c>
      <c r="DT11" s="48">
        <v>77.400000000000006</v>
      </c>
      <c r="DU11" s="48">
        <v>70.933333333333337</v>
      </c>
      <c r="DV11" s="48">
        <v>66.400000000000006</v>
      </c>
      <c r="DW11" s="48">
        <v>63.866666666666667</v>
      </c>
      <c r="DX11" s="48">
        <v>62.56666666666667</v>
      </c>
      <c r="DY11" s="48">
        <v>61.933333333333337</v>
      </c>
      <c r="DZ11" s="48">
        <v>63.133333333333333</v>
      </c>
      <c r="EA11" s="48">
        <v>64.266666666666666</v>
      </c>
      <c r="EB11" s="48">
        <v>65.5</v>
      </c>
      <c r="EC11" s="48">
        <v>67.899999999999991</v>
      </c>
      <c r="ED11" s="48">
        <v>69.466666666666669</v>
      </c>
      <c r="EE11" s="48">
        <v>70.199999999999989</v>
      </c>
      <c r="EF11" s="48">
        <v>71.666666666666657</v>
      </c>
      <c r="EG11" s="48">
        <v>74.066666666666663</v>
      </c>
      <c r="EH11" s="48">
        <v>75.833333333333329</v>
      </c>
      <c r="EI11" s="48">
        <v>76.966666666666669</v>
      </c>
      <c r="EJ11" s="48">
        <v>77.866666666666674</v>
      </c>
      <c r="EK11" s="48">
        <v>78.666666666666671</v>
      </c>
      <c r="EL11" s="48">
        <v>68.599999999999994</v>
      </c>
      <c r="EM11" s="48">
        <v>75.099999999999994</v>
      </c>
      <c r="EN11" s="49">
        <v>73.556619999999995</v>
      </c>
      <c r="EO11" s="49">
        <v>74.439970000000002</v>
      </c>
      <c r="EP11" s="49">
        <v>74.922420000000002</v>
      </c>
      <c r="EQ11" s="49">
        <v>75.34102</v>
      </c>
      <c r="ER11" s="49">
        <v>75.777000000000001</v>
      </c>
      <c r="ES11" s="49">
        <v>76.259699999999995</v>
      </c>
      <c r="ET11" s="49">
        <v>76.592550000000003</v>
      </c>
      <c r="EU11" s="49">
        <v>77.021140000000003</v>
      </c>
      <c r="EV11" s="49">
        <v>77.406599999999997</v>
      </c>
      <c r="EW11" s="49">
        <v>77.886989999999997</v>
      </c>
      <c r="EX11" s="49">
        <v>78.338679999999997</v>
      </c>
      <c r="EY11" s="49">
        <v>78.7804</v>
      </c>
      <c r="EZ11" s="49">
        <v>79.148120000000006</v>
      </c>
      <c r="FA11" s="49">
        <v>79.431430000000006</v>
      </c>
      <c r="FB11" s="49">
        <v>79.796310000000005</v>
      </c>
      <c r="FC11" s="49">
        <v>79.967950000000002</v>
      </c>
      <c r="FD11" s="49">
        <v>80.236019999999996</v>
      </c>
      <c r="FE11" s="49">
        <v>80.326210000000003</v>
      </c>
      <c r="FF11" s="49">
        <v>80.412090000000006</v>
      </c>
      <c r="FG11" s="49">
        <v>80.523939999999996</v>
      </c>
      <c r="FH11" s="49">
        <v>80.652109999999993</v>
      </c>
      <c r="FI11" s="49">
        <v>80.788610000000006</v>
      </c>
      <c r="FJ11" s="49">
        <v>80.92268</v>
      </c>
    </row>
    <row r="12" spans="1:166" x14ac:dyDescent="0.2">
      <c r="A12" t="str">
        <f>'Baseline QTR'!A12</f>
        <v>KS_NSRV</v>
      </c>
      <c r="B12" t="str">
        <f>'Baseline QTR'!B12</f>
        <v xml:space="preserve"> Services providing</v>
      </c>
      <c r="C12" s="47">
        <v>820.86666666666656</v>
      </c>
      <c r="D12" s="47">
        <v>830.06666666666661</v>
      </c>
      <c r="E12" s="47">
        <v>840.5333333333333</v>
      </c>
      <c r="F12" s="47">
        <v>838.43333333333339</v>
      </c>
      <c r="G12" s="47">
        <v>837.86666666666679</v>
      </c>
      <c r="H12" s="47">
        <v>842.73333333333335</v>
      </c>
      <c r="I12" s="47">
        <v>846.96666666666658</v>
      </c>
      <c r="J12" s="47">
        <v>847.80000000000007</v>
      </c>
      <c r="K12" s="47">
        <v>856.66666666666652</v>
      </c>
      <c r="L12" s="47">
        <v>858.5</v>
      </c>
      <c r="M12" s="47">
        <v>859.9</v>
      </c>
      <c r="N12" s="47">
        <v>866.36666666666667</v>
      </c>
      <c r="O12" s="47">
        <v>873.86666666666667</v>
      </c>
      <c r="P12" s="47">
        <v>881.86666666666679</v>
      </c>
      <c r="Q12" s="47">
        <v>896.9666666666667</v>
      </c>
      <c r="R12" s="47">
        <v>889.03333333333342</v>
      </c>
      <c r="S12" s="47">
        <v>898.09999999999991</v>
      </c>
      <c r="T12" s="47">
        <v>904.63333333333333</v>
      </c>
      <c r="U12" s="47">
        <v>910.33333333333348</v>
      </c>
      <c r="V12" s="47">
        <v>920.69999999999993</v>
      </c>
      <c r="W12" s="47">
        <v>926.9666666666667</v>
      </c>
      <c r="X12" s="47">
        <v>929.9666666666667</v>
      </c>
      <c r="Y12" s="47">
        <v>937.96666666666692</v>
      </c>
      <c r="Z12" s="47">
        <v>946.53333333333342</v>
      </c>
      <c r="AA12" s="47">
        <v>957.3</v>
      </c>
      <c r="AB12" s="47">
        <v>962.39999999999986</v>
      </c>
      <c r="AC12" s="47">
        <v>971.86666666666667</v>
      </c>
      <c r="AD12" s="47">
        <v>984.06666666666661</v>
      </c>
      <c r="AE12" s="47">
        <v>990.2</v>
      </c>
      <c r="AF12" s="47">
        <v>1008.9000000000001</v>
      </c>
      <c r="AG12" s="47">
        <v>1016.4333333333334</v>
      </c>
      <c r="AH12" s="47">
        <v>1027.6999999999998</v>
      </c>
      <c r="AI12" s="47">
        <v>1038.0333333333333</v>
      </c>
      <c r="AJ12" s="47">
        <v>1052.5333333333331</v>
      </c>
      <c r="AK12" s="47">
        <v>1062.6666666666667</v>
      </c>
      <c r="AL12" s="47">
        <v>1074.1666666666667</v>
      </c>
      <c r="AM12" s="47">
        <v>1084.2666666666669</v>
      </c>
      <c r="AN12" s="47">
        <v>1092.5666666666666</v>
      </c>
      <c r="AO12" s="47">
        <v>1107.4000000000001</v>
      </c>
      <c r="AP12" s="47">
        <v>1119.3999999999999</v>
      </c>
      <c r="AQ12" s="47">
        <v>1130.5999999999999</v>
      </c>
      <c r="AR12" s="47">
        <v>1136.7666666666667</v>
      </c>
      <c r="AS12" s="47">
        <v>1144.5666666666668</v>
      </c>
      <c r="AT12" s="47">
        <v>1152.5999999999999</v>
      </c>
      <c r="AU12" s="47">
        <v>1146.7333333333331</v>
      </c>
      <c r="AV12" s="47">
        <v>1141.0000000000002</v>
      </c>
      <c r="AW12" s="47">
        <v>1129.3333333333333</v>
      </c>
      <c r="AX12" s="47">
        <v>1115.7333333333333</v>
      </c>
      <c r="AY12" s="47">
        <v>1107.8999999999999</v>
      </c>
      <c r="AZ12" s="47">
        <v>1105.4666666666667</v>
      </c>
      <c r="BA12" s="47">
        <v>1113.4333333333334</v>
      </c>
      <c r="BB12" s="47">
        <v>1114.1666666666665</v>
      </c>
      <c r="BC12" s="47">
        <v>1115.7333333333333</v>
      </c>
      <c r="BD12" s="47">
        <v>1114.2666666666667</v>
      </c>
      <c r="BE12" s="47">
        <v>1116.0666666666666</v>
      </c>
      <c r="BF12" s="47">
        <v>1120.5333333333333</v>
      </c>
      <c r="BG12" s="47">
        <v>1120.4666666666667</v>
      </c>
      <c r="BH12" s="47">
        <v>1126.1666666666667</v>
      </c>
      <c r="BI12" s="47">
        <v>1129.166666666667</v>
      </c>
      <c r="BJ12" s="47">
        <v>1135.2</v>
      </c>
      <c r="BK12" s="47">
        <v>1138.5999999999999</v>
      </c>
      <c r="BL12" s="47">
        <v>1146.2</v>
      </c>
      <c r="BM12" s="47">
        <v>1154.9666666666667</v>
      </c>
      <c r="BN12" s="47">
        <v>1161.7333333333333</v>
      </c>
      <c r="BO12" s="47">
        <v>1167.3</v>
      </c>
      <c r="BP12" s="47">
        <v>1174.0333333333333</v>
      </c>
      <c r="BQ12" s="47">
        <v>1181.4666666666667</v>
      </c>
      <c r="BR12" s="47">
        <v>1186.9000000000003</v>
      </c>
      <c r="BS12" s="47">
        <v>1197.4333333333334</v>
      </c>
      <c r="BT12" s="47">
        <v>1203.4666666666667</v>
      </c>
      <c r="BU12" s="47">
        <v>1210.5999999999997</v>
      </c>
      <c r="BV12" s="47">
        <v>1218.2999999999997</v>
      </c>
      <c r="BW12" s="47">
        <v>1227.6333333333334</v>
      </c>
      <c r="BX12" s="47">
        <v>1228.6333333333332</v>
      </c>
      <c r="BY12" s="47">
        <v>1234.3666666666668</v>
      </c>
      <c r="BZ12" s="47">
        <v>1222.5333333333333</v>
      </c>
      <c r="CA12" s="47">
        <v>1205.8000000000002</v>
      </c>
      <c r="CB12" s="47">
        <v>1185.5</v>
      </c>
      <c r="CC12" s="47">
        <v>1178.2</v>
      </c>
      <c r="CD12" s="47">
        <v>1174.0333333333331</v>
      </c>
      <c r="CE12" s="47">
        <v>1170.8666666666666</v>
      </c>
      <c r="CF12" s="47">
        <v>1178.0666666666666</v>
      </c>
      <c r="CG12" s="47">
        <v>1181.2666666666664</v>
      </c>
      <c r="CH12" s="47">
        <v>1188.3666666666666</v>
      </c>
      <c r="CI12" s="47">
        <v>1192.3000000000002</v>
      </c>
      <c r="CJ12" s="47">
        <v>1198.333333333333</v>
      </c>
      <c r="CK12" s="47">
        <v>1202.6999999999998</v>
      </c>
      <c r="CL12" s="47">
        <v>1208.0666666666668</v>
      </c>
      <c r="CM12" s="47">
        <v>1214.8999999999999</v>
      </c>
      <c r="CN12" s="47">
        <v>1224.1666666666665</v>
      </c>
      <c r="CO12" s="47">
        <v>1227.3333333333335</v>
      </c>
      <c r="CP12" s="47">
        <v>1237.9000000000001</v>
      </c>
      <c r="CQ12" s="47">
        <v>1245.7666666666667</v>
      </c>
      <c r="CR12" s="47">
        <v>1253.6333333333334</v>
      </c>
      <c r="CS12" s="47">
        <v>1261.3999999999999</v>
      </c>
      <c r="CT12" s="47">
        <v>1274</v>
      </c>
      <c r="CU12" s="47">
        <v>1283.4333333333334</v>
      </c>
      <c r="CV12" s="47">
        <v>1286.6666666666667</v>
      </c>
      <c r="CW12" s="47">
        <v>1300.1666666666667</v>
      </c>
      <c r="CX12" s="47">
        <v>1307.5000000000002</v>
      </c>
      <c r="CY12" s="47">
        <v>1316.3666666666668</v>
      </c>
      <c r="CZ12" s="47">
        <v>1327.7333333333333</v>
      </c>
      <c r="DA12" s="47">
        <v>1341.2333333333333</v>
      </c>
      <c r="DB12" s="47">
        <v>1351.8333333333333</v>
      </c>
      <c r="DC12" s="47">
        <v>1363.3666666666668</v>
      </c>
      <c r="DD12" s="47">
        <v>1377.8666666666668</v>
      </c>
      <c r="DE12" s="47">
        <v>1388.6666666666667</v>
      </c>
      <c r="DF12" s="47">
        <v>1398.9333333333332</v>
      </c>
      <c r="DG12" s="47">
        <v>1409.0666666666666</v>
      </c>
      <c r="DH12" s="47">
        <v>1422.7666666666664</v>
      </c>
      <c r="DI12" s="47">
        <v>1431.3000000000002</v>
      </c>
      <c r="DJ12" s="47">
        <v>1439.8666666666668</v>
      </c>
      <c r="DK12" s="47">
        <v>1449.9000000000003</v>
      </c>
      <c r="DL12" s="47">
        <v>1454.666666666667</v>
      </c>
      <c r="DM12" s="47">
        <v>1460.6666666666667</v>
      </c>
      <c r="DN12" s="47">
        <v>1469.666666666667</v>
      </c>
      <c r="DO12" s="47">
        <v>1475.0333333333335</v>
      </c>
      <c r="DP12" s="47">
        <v>1486.5</v>
      </c>
      <c r="DQ12" s="47">
        <v>1500.4333333333334</v>
      </c>
      <c r="DR12" s="47">
        <v>1507.8333333333333</v>
      </c>
      <c r="DS12" s="48">
        <v>1511.4333333333336</v>
      </c>
      <c r="DT12" s="48">
        <v>1335.8000000000002</v>
      </c>
      <c r="DU12" s="48">
        <v>1385.5</v>
      </c>
      <c r="DV12" s="48">
        <v>1402.4333333333334</v>
      </c>
      <c r="DW12" s="48">
        <v>1402.0333333333333</v>
      </c>
      <c r="DX12" s="48">
        <v>1425.7333333333333</v>
      </c>
      <c r="DY12" s="48">
        <v>1461</v>
      </c>
      <c r="DZ12" s="48">
        <v>1491.1666666666667</v>
      </c>
      <c r="EA12" s="48">
        <v>1497.0666666666666</v>
      </c>
      <c r="EB12" s="48">
        <v>1509.7666666666669</v>
      </c>
      <c r="EC12" s="48">
        <v>1527.4</v>
      </c>
      <c r="ED12" s="48">
        <v>1524.0666666666666</v>
      </c>
      <c r="EE12" s="48">
        <v>1526.2333333333336</v>
      </c>
      <c r="EF12" s="48">
        <v>1529.5333333333333</v>
      </c>
      <c r="EG12" s="48">
        <v>1525</v>
      </c>
      <c r="EH12" s="48">
        <v>1526.7333333333333</v>
      </c>
      <c r="EI12" s="48">
        <v>1536.1333333333332</v>
      </c>
      <c r="EJ12" s="48">
        <v>1543.7666666666667</v>
      </c>
      <c r="EK12" s="48">
        <v>1548.9</v>
      </c>
      <c r="EL12" s="48">
        <v>1544.3</v>
      </c>
      <c r="EM12" s="48">
        <v>1548.7333333333333</v>
      </c>
      <c r="EN12" s="49">
        <v>1552.367</v>
      </c>
      <c r="EO12" s="49">
        <v>1551.54</v>
      </c>
      <c r="EP12" s="49">
        <v>1547.0070000000001</v>
      </c>
      <c r="EQ12" s="49">
        <v>1542.173</v>
      </c>
      <c r="ER12" s="49">
        <v>1532.5440000000001</v>
      </c>
      <c r="ES12" s="49">
        <v>1520.7049999999999</v>
      </c>
      <c r="ET12" s="49">
        <v>1511.77</v>
      </c>
      <c r="EU12" s="49">
        <v>1509.7560000000001</v>
      </c>
      <c r="EV12" s="49">
        <v>1509.6849999999999</v>
      </c>
      <c r="EW12" s="49">
        <v>1512.0309999999999</v>
      </c>
      <c r="EX12" s="49">
        <v>1516.1949999999999</v>
      </c>
      <c r="EY12" s="49">
        <v>1521.171</v>
      </c>
      <c r="EZ12" s="49">
        <v>1526.296</v>
      </c>
      <c r="FA12" s="49">
        <v>1531.8520000000001</v>
      </c>
      <c r="FB12" s="49">
        <v>1538.2249999999999</v>
      </c>
      <c r="FC12" s="49">
        <v>1545.0640000000001</v>
      </c>
      <c r="FD12" s="49">
        <v>1552.1569999999999</v>
      </c>
      <c r="FE12" s="49">
        <v>1559.4449999999999</v>
      </c>
      <c r="FF12" s="49">
        <v>1567.0889999999999</v>
      </c>
      <c r="FG12" s="49">
        <v>1574.778</v>
      </c>
      <c r="FH12" s="49">
        <v>1582.7449999999999</v>
      </c>
      <c r="FI12" s="49">
        <v>1590.338</v>
      </c>
      <c r="FJ12" s="49">
        <v>1597.1579999999999</v>
      </c>
    </row>
    <row r="13" spans="1:166" x14ac:dyDescent="0.2">
      <c r="A13" t="str">
        <f>'Baseline QTR'!A13</f>
        <v>KS_NTRD</v>
      </c>
      <c r="B13" t="str">
        <f>'Baseline QTR'!B13</f>
        <v xml:space="preserve">   Wholesale and retail trade</v>
      </c>
      <c r="C13" s="47">
        <v>176.63333333333333</v>
      </c>
      <c r="D13" s="47">
        <v>176.7</v>
      </c>
      <c r="E13" s="47">
        <v>177.2</v>
      </c>
      <c r="F13" s="47">
        <v>179.26666666666668</v>
      </c>
      <c r="G13" s="47">
        <v>175.73333333333332</v>
      </c>
      <c r="H13" s="47">
        <v>175.63333333333333</v>
      </c>
      <c r="I13" s="47">
        <v>175</v>
      </c>
      <c r="J13" s="47">
        <v>174.53333333333333</v>
      </c>
      <c r="K13" s="47">
        <v>176.3</v>
      </c>
      <c r="L13" s="47">
        <v>176.26666666666668</v>
      </c>
      <c r="M13" s="47">
        <v>175.4</v>
      </c>
      <c r="N13" s="47">
        <v>175.83333333333331</v>
      </c>
      <c r="O13" s="47">
        <v>176.56666666666666</v>
      </c>
      <c r="P13" s="47">
        <v>176.86666666666667</v>
      </c>
      <c r="Q13" s="47">
        <v>180.53333333333333</v>
      </c>
      <c r="R13" s="47">
        <v>177.43333333333334</v>
      </c>
      <c r="S13" s="47">
        <v>178.13333333333333</v>
      </c>
      <c r="T13" s="47">
        <v>178.86666666666667</v>
      </c>
      <c r="U13" s="47">
        <v>180.8</v>
      </c>
      <c r="V13" s="47">
        <v>181.36666666666667</v>
      </c>
      <c r="W13" s="47">
        <v>182.86666666666667</v>
      </c>
      <c r="X13" s="47">
        <v>183.66666666666663</v>
      </c>
      <c r="Y13" s="47">
        <v>185.7</v>
      </c>
      <c r="Z13" s="47">
        <v>187.23333333333332</v>
      </c>
      <c r="AA13" s="47">
        <v>190.56666666666663</v>
      </c>
      <c r="AB13" s="47">
        <v>191.73333333333335</v>
      </c>
      <c r="AC13" s="47">
        <v>192.73333333333335</v>
      </c>
      <c r="AD13" s="47">
        <v>194.06666666666669</v>
      </c>
      <c r="AE13" s="47">
        <v>193.63333333333333</v>
      </c>
      <c r="AF13" s="47">
        <v>198.36666666666667</v>
      </c>
      <c r="AG13" s="47">
        <v>199.96666666666667</v>
      </c>
      <c r="AH13" s="47">
        <v>203.03333333333333</v>
      </c>
      <c r="AI13" s="47">
        <v>203.1</v>
      </c>
      <c r="AJ13" s="47">
        <v>205.3</v>
      </c>
      <c r="AK13" s="47">
        <v>207</v>
      </c>
      <c r="AL13" s="47">
        <v>210.46666666666667</v>
      </c>
      <c r="AM13" s="47">
        <v>212.26666666666665</v>
      </c>
      <c r="AN13" s="47">
        <v>213.06666666666663</v>
      </c>
      <c r="AO13" s="47">
        <v>215.93333333333337</v>
      </c>
      <c r="AP13" s="47">
        <v>218.43333333333331</v>
      </c>
      <c r="AQ13" s="47">
        <v>220.46666666666667</v>
      </c>
      <c r="AR13" s="47">
        <v>221.3</v>
      </c>
      <c r="AS13" s="47">
        <v>221.1</v>
      </c>
      <c r="AT13" s="47">
        <v>222.4</v>
      </c>
      <c r="AU13" s="47">
        <v>221.16666666666663</v>
      </c>
      <c r="AV13" s="47">
        <v>218.63333333333333</v>
      </c>
      <c r="AW13" s="47">
        <v>214.6</v>
      </c>
      <c r="AX13" s="47">
        <v>208.93333333333337</v>
      </c>
      <c r="AY13" s="47">
        <v>204.43333333333337</v>
      </c>
      <c r="AZ13" s="47">
        <v>201.13333333333335</v>
      </c>
      <c r="BA13" s="47">
        <v>207.46666666666667</v>
      </c>
      <c r="BB13" s="47">
        <v>206.1</v>
      </c>
      <c r="BC13" s="47">
        <v>206.26666666666668</v>
      </c>
      <c r="BD13" s="47">
        <v>205</v>
      </c>
      <c r="BE13" s="47">
        <v>205.53333333333333</v>
      </c>
      <c r="BF13" s="47">
        <v>205.46666666666667</v>
      </c>
      <c r="BG13" s="47">
        <v>205.43333333333337</v>
      </c>
      <c r="BH13" s="47">
        <v>206.56666666666663</v>
      </c>
      <c r="BI13" s="47">
        <v>206.3</v>
      </c>
      <c r="BJ13" s="47">
        <v>206.26666666666665</v>
      </c>
      <c r="BK13" s="47">
        <v>207.33333333333337</v>
      </c>
      <c r="BL13" s="47">
        <v>208.83333333333337</v>
      </c>
      <c r="BM13" s="47">
        <v>210.3</v>
      </c>
      <c r="BN13" s="47">
        <v>211.33333333333337</v>
      </c>
      <c r="BO13" s="47">
        <v>211.9</v>
      </c>
      <c r="BP13" s="47">
        <v>212.13333333333333</v>
      </c>
      <c r="BQ13" s="47">
        <v>212.46666666666667</v>
      </c>
      <c r="BR13" s="47">
        <v>212.13333333333333</v>
      </c>
      <c r="BS13" s="47">
        <v>214.73333333333332</v>
      </c>
      <c r="BT13" s="47">
        <v>215.4</v>
      </c>
      <c r="BU13" s="47">
        <v>216.4</v>
      </c>
      <c r="BV13" s="47">
        <v>217.33333333333331</v>
      </c>
      <c r="BW13" s="47">
        <v>219.76666666666665</v>
      </c>
      <c r="BX13" s="47">
        <v>218</v>
      </c>
      <c r="BY13" s="47">
        <v>217.96666666666667</v>
      </c>
      <c r="BZ13" s="47">
        <v>213.6</v>
      </c>
      <c r="CA13" s="47">
        <v>207.93333333333337</v>
      </c>
      <c r="CB13" s="47">
        <v>203.03333333333333</v>
      </c>
      <c r="CC13" s="47">
        <v>201.53333333333333</v>
      </c>
      <c r="CD13" s="47">
        <v>199.1</v>
      </c>
      <c r="CE13" s="47">
        <v>196.43333333333337</v>
      </c>
      <c r="CF13" s="47">
        <v>197.26666666666668</v>
      </c>
      <c r="CG13" s="47">
        <v>196.96666666666667</v>
      </c>
      <c r="CH13" s="47">
        <v>198.13333333333333</v>
      </c>
      <c r="CI13" s="47">
        <v>198.73333333333332</v>
      </c>
      <c r="CJ13" s="47">
        <v>199.8</v>
      </c>
      <c r="CK13" s="47">
        <v>199.93333333333337</v>
      </c>
      <c r="CL13" s="47">
        <v>199.73333333333335</v>
      </c>
      <c r="CM13" s="47">
        <v>200.83333333333337</v>
      </c>
      <c r="CN13" s="47">
        <v>202.7</v>
      </c>
      <c r="CO13" s="47">
        <v>203.86666666666667</v>
      </c>
      <c r="CP13" s="47">
        <v>204.56666666666663</v>
      </c>
      <c r="CQ13" s="47">
        <v>206.43333333333337</v>
      </c>
      <c r="CR13" s="47">
        <v>207.8</v>
      </c>
      <c r="CS13" s="47">
        <v>209.3</v>
      </c>
      <c r="CT13" s="47">
        <v>211.16666666666669</v>
      </c>
      <c r="CU13" s="47">
        <v>212.06666666666663</v>
      </c>
      <c r="CV13" s="47">
        <v>211.86666666666665</v>
      </c>
      <c r="CW13" s="47">
        <v>213.7</v>
      </c>
      <c r="CX13" s="47">
        <v>214.2</v>
      </c>
      <c r="CY13" s="47">
        <v>215.96666666666667</v>
      </c>
      <c r="CZ13" s="47">
        <v>217.1</v>
      </c>
      <c r="DA13" s="47">
        <v>218.46666666666667</v>
      </c>
      <c r="DB13" s="47">
        <v>218.13333333333333</v>
      </c>
      <c r="DC13" s="47">
        <v>218.46666666666667</v>
      </c>
      <c r="DD13" s="47">
        <v>219.76666666666665</v>
      </c>
      <c r="DE13" s="47">
        <v>219.9</v>
      </c>
      <c r="DF13" s="47">
        <v>220.43333333333337</v>
      </c>
      <c r="DG13" s="47">
        <v>221.46666666666667</v>
      </c>
      <c r="DH13" s="47">
        <v>222.06666666666663</v>
      </c>
      <c r="DI13" s="47">
        <v>222.43333333333337</v>
      </c>
      <c r="DJ13" s="47">
        <v>222</v>
      </c>
      <c r="DK13" s="47">
        <v>223.16666666666663</v>
      </c>
      <c r="DL13" s="47">
        <v>222</v>
      </c>
      <c r="DM13" s="47">
        <v>222.03333333333333</v>
      </c>
      <c r="DN13" s="47">
        <v>220.76666666666668</v>
      </c>
      <c r="DO13" s="47">
        <v>222.96666666666667</v>
      </c>
      <c r="DP13" s="47">
        <v>220.43333333333337</v>
      </c>
      <c r="DQ13" s="47">
        <v>219</v>
      </c>
      <c r="DR13" s="47">
        <v>218.46666666666667</v>
      </c>
      <c r="DS13" s="48">
        <v>218.33333333333331</v>
      </c>
      <c r="DT13" s="48">
        <v>193.36666666666667</v>
      </c>
      <c r="DU13" s="48">
        <v>205.96666666666667</v>
      </c>
      <c r="DV13" s="48">
        <v>209.8</v>
      </c>
      <c r="DW13" s="48">
        <v>212.43333333333337</v>
      </c>
      <c r="DX13" s="48">
        <v>216.2</v>
      </c>
      <c r="DY13" s="48">
        <v>217.46666666666667</v>
      </c>
      <c r="DZ13" s="48">
        <v>219.13333333333333</v>
      </c>
      <c r="EA13" s="48">
        <v>211.66666666666663</v>
      </c>
      <c r="EB13" s="48">
        <v>212.03333333333333</v>
      </c>
      <c r="EC13" s="48">
        <v>212.7</v>
      </c>
      <c r="ED13" s="48">
        <v>211</v>
      </c>
      <c r="EE13" s="48">
        <v>214.06666666666663</v>
      </c>
      <c r="EF13" s="48">
        <v>213.8</v>
      </c>
      <c r="EG13" s="48">
        <v>211.76666666666665</v>
      </c>
      <c r="EH13" s="48">
        <v>210.23333333333332</v>
      </c>
      <c r="EI13" s="48">
        <v>210.93333333333337</v>
      </c>
      <c r="EJ13" s="48">
        <v>211.33333333333337</v>
      </c>
      <c r="EK13" s="48">
        <v>210.43333333333337</v>
      </c>
      <c r="EL13" s="48">
        <v>208.5</v>
      </c>
      <c r="EM13" s="48">
        <v>210.1</v>
      </c>
      <c r="EN13" s="49">
        <v>210.4032</v>
      </c>
      <c r="EO13" s="49">
        <v>209.3202</v>
      </c>
      <c r="EP13" s="49">
        <v>208.7303</v>
      </c>
      <c r="EQ13" s="49">
        <v>208.3526</v>
      </c>
      <c r="ER13" s="49">
        <v>207.5127</v>
      </c>
      <c r="ES13" s="49">
        <v>207.11760000000001</v>
      </c>
      <c r="ET13" s="49">
        <v>206.63759999999999</v>
      </c>
      <c r="EU13" s="49">
        <v>207.3725</v>
      </c>
      <c r="EV13" s="49">
        <v>207.7577</v>
      </c>
      <c r="EW13" s="49">
        <v>207.86879999999999</v>
      </c>
      <c r="EX13" s="49">
        <v>207.7388</v>
      </c>
      <c r="EY13" s="49">
        <v>206.94800000000001</v>
      </c>
      <c r="EZ13" s="49">
        <v>207.0061</v>
      </c>
      <c r="FA13" s="49">
        <v>207.2739</v>
      </c>
      <c r="FB13" s="49">
        <v>207.64060000000001</v>
      </c>
      <c r="FC13" s="49">
        <v>207.953</v>
      </c>
      <c r="FD13" s="49">
        <v>208.4923</v>
      </c>
      <c r="FE13" s="49">
        <v>209.0026</v>
      </c>
      <c r="FF13" s="49">
        <v>209.46520000000001</v>
      </c>
      <c r="FG13" s="49">
        <v>209.9769</v>
      </c>
      <c r="FH13" s="49">
        <v>210.4854</v>
      </c>
      <c r="FI13" s="49">
        <v>211.02019999999999</v>
      </c>
      <c r="FJ13" s="49">
        <v>211.37299999999999</v>
      </c>
    </row>
    <row r="14" spans="1:166" x14ac:dyDescent="0.2">
      <c r="A14" t="str">
        <f>'Baseline QTR'!A14</f>
        <v>KS_NTWU</v>
      </c>
      <c r="B14" t="str">
        <f>'Baseline QTR'!B14</f>
        <v xml:space="preserve">   Transportation and public utilities</v>
      </c>
      <c r="C14" s="47">
        <v>48.799999999999976</v>
      </c>
      <c r="D14" s="47">
        <v>51.83333333333335</v>
      </c>
      <c r="E14" s="47">
        <v>53.633333333333333</v>
      </c>
      <c r="F14" s="47">
        <v>50.89999999999997</v>
      </c>
      <c r="G14" s="47">
        <v>51.433333333333458</v>
      </c>
      <c r="H14" s="47">
        <v>51.966666666666796</v>
      </c>
      <c r="I14" s="47">
        <v>54.299999999999919</v>
      </c>
      <c r="J14" s="47">
        <v>51.966666666666804</v>
      </c>
      <c r="K14" s="47">
        <v>50.266666666666609</v>
      </c>
      <c r="L14" s="47">
        <v>51.3333333333333</v>
      </c>
      <c r="M14" s="47">
        <v>51.899999999999963</v>
      </c>
      <c r="N14" s="47">
        <v>50.100000000000051</v>
      </c>
      <c r="O14" s="47">
        <v>50.00000000000005</v>
      </c>
      <c r="P14" s="47">
        <v>50.000000000000085</v>
      </c>
      <c r="Q14" s="47">
        <v>51.6666666666667</v>
      </c>
      <c r="R14" s="47">
        <v>47.866666666666667</v>
      </c>
      <c r="S14" s="47">
        <v>49.266666666666666</v>
      </c>
      <c r="T14" s="47">
        <v>50.266666666666609</v>
      </c>
      <c r="U14" s="47">
        <v>51.40000000000002</v>
      </c>
      <c r="V14" s="47">
        <v>50.599999999999895</v>
      </c>
      <c r="W14" s="47">
        <v>49.133333333333326</v>
      </c>
      <c r="X14" s="47">
        <v>50.40000000000002</v>
      </c>
      <c r="Y14" s="47">
        <v>52.133333333333411</v>
      </c>
      <c r="Z14" s="47">
        <v>51.033333333333388</v>
      </c>
      <c r="AA14" s="47">
        <v>51.266666666666694</v>
      </c>
      <c r="AB14" s="47">
        <v>50.633333333333283</v>
      </c>
      <c r="AC14" s="47">
        <v>53.833333333333307</v>
      </c>
      <c r="AD14" s="47">
        <v>54.399999999999956</v>
      </c>
      <c r="AE14" s="47">
        <v>53.533333333333509</v>
      </c>
      <c r="AF14" s="47">
        <v>55.233333333333334</v>
      </c>
      <c r="AG14" s="47">
        <v>54.233333333333341</v>
      </c>
      <c r="AH14" s="47">
        <v>51.699999999999811</v>
      </c>
      <c r="AI14" s="47">
        <v>55.299999999999955</v>
      </c>
      <c r="AJ14" s="47">
        <v>57.066666666666549</v>
      </c>
      <c r="AK14" s="47">
        <v>57.366666666666788</v>
      </c>
      <c r="AL14" s="47">
        <v>57.20000000000006</v>
      </c>
      <c r="AM14" s="47">
        <v>56.700000000000159</v>
      </c>
      <c r="AN14" s="47">
        <v>57.066666666666507</v>
      </c>
      <c r="AO14" s="47">
        <v>56.733333333333363</v>
      </c>
      <c r="AP14" s="47">
        <v>58.26666666666658</v>
      </c>
      <c r="AQ14" s="47">
        <v>55.866666666666603</v>
      </c>
      <c r="AR14" s="47">
        <v>56.566666666666684</v>
      </c>
      <c r="AS14" s="47">
        <v>56.233333333333448</v>
      </c>
      <c r="AT14" s="47">
        <v>57.566666666666542</v>
      </c>
      <c r="AU14" s="47">
        <v>56.366666666666717</v>
      </c>
      <c r="AV14" s="47">
        <v>55.833333333333478</v>
      </c>
      <c r="AW14" s="47">
        <v>54.333333333333314</v>
      </c>
      <c r="AX14" s="47">
        <v>52.533333333333339</v>
      </c>
      <c r="AY14" s="47">
        <v>51.866666666666731</v>
      </c>
      <c r="AZ14" s="47">
        <v>51.566666666666627</v>
      </c>
      <c r="BA14" s="47">
        <v>51.766666666666765</v>
      </c>
      <c r="BB14" s="47">
        <v>51.566666666666521</v>
      </c>
      <c r="BC14" s="47">
        <v>51.166666666666707</v>
      </c>
      <c r="BD14" s="47">
        <v>50.366666666666738</v>
      </c>
      <c r="BE14" s="47">
        <v>50.533333333333367</v>
      </c>
      <c r="BF14" s="47">
        <v>50.666666666666664</v>
      </c>
      <c r="BG14" s="47">
        <v>49.833333333333378</v>
      </c>
      <c r="BH14" s="47">
        <v>50.300000000000054</v>
      </c>
      <c r="BI14" s="47">
        <v>50.966666666666796</v>
      </c>
      <c r="BJ14" s="47">
        <v>51.500000000000071</v>
      </c>
      <c r="BK14" s="47">
        <v>50.366666666666539</v>
      </c>
      <c r="BL14" s="47">
        <v>49.600000000000186</v>
      </c>
      <c r="BM14" s="47">
        <v>49.96666666666669</v>
      </c>
      <c r="BN14" s="47">
        <v>50.366666666666639</v>
      </c>
      <c r="BO14" s="47">
        <v>50.400000000000027</v>
      </c>
      <c r="BP14" s="47">
        <v>50.133333333333326</v>
      </c>
      <c r="BQ14" s="47">
        <v>51.100000000000023</v>
      </c>
      <c r="BR14" s="47">
        <v>50.933333333333543</v>
      </c>
      <c r="BS14" s="47">
        <v>51.200000000000131</v>
      </c>
      <c r="BT14" s="47">
        <v>51.300000000000018</v>
      </c>
      <c r="BU14" s="47">
        <v>52.499999999999872</v>
      </c>
      <c r="BV14" s="47">
        <v>52.433333333333124</v>
      </c>
      <c r="BW14" s="47">
        <v>51.600000000000151</v>
      </c>
      <c r="BX14" s="47">
        <v>51.299999999999791</v>
      </c>
      <c r="BY14" s="47">
        <v>51.733333333333434</v>
      </c>
      <c r="BZ14" s="47">
        <v>50.66666666666665</v>
      </c>
      <c r="CA14" s="47">
        <v>49.500000000000071</v>
      </c>
      <c r="CB14" s="47">
        <v>47.366666666666674</v>
      </c>
      <c r="CC14" s="47">
        <v>47.533333333333466</v>
      </c>
      <c r="CD14" s="47">
        <v>46.799999999999983</v>
      </c>
      <c r="CE14" s="47">
        <v>46.299999999999876</v>
      </c>
      <c r="CF14" s="47">
        <v>45.999999999999922</v>
      </c>
      <c r="CG14" s="47">
        <v>47.000000000000007</v>
      </c>
      <c r="CH14" s="47">
        <v>47.133333333333283</v>
      </c>
      <c r="CI14" s="47">
        <v>47.400000000000055</v>
      </c>
      <c r="CJ14" s="47">
        <v>47.533333333333097</v>
      </c>
      <c r="CK14" s="47">
        <v>48.53333333333336</v>
      </c>
      <c r="CL14" s="47">
        <v>48.566666666666819</v>
      </c>
      <c r="CM14" s="47">
        <v>48.399999999999771</v>
      </c>
      <c r="CN14" s="47">
        <v>48.533333333333061</v>
      </c>
      <c r="CO14" s="47">
        <v>48.566666666666734</v>
      </c>
      <c r="CP14" s="47">
        <v>49.366666666666816</v>
      </c>
      <c r="CQ14" s="47">
        <v>48.633333333333226</v>
      </c>
      <c r="CR14" s="47">
        <v>49.166666666666892</v>
      </c>
      <c r="CS14" s="47">
        <v>49.79999999999977</v>
      </c>
      <c r="CT14" s="47">
        <v>51.233333333333242</v>
      </c>
      <c r="CU14" s="47">
        <v>52.000000000000128</v>
      </c>
      <c r="CV14" s="47">
        <v>52.800000000000146</v>
      </c>
      <c r="CW14" s="47">
        <v>53.366666666666646</v>
      </c>
      <c r="CX14" s="47">
        <v>55.000000000000135</v>
      </c>
      <c r="CY14" s="47">
        <v>55.533333333333424</v>
      </c>
      <c r="CZ14" s="47">
        <v>55.466666666666669</v>
      </c>
      <c r="DA14" s="47">
        <v>55.966666666666725</v>
      </c>
      <c r="DB14" s="47">
        <v>58.133333333333226</v>
      </c>
      <c r="DC14" s="47">
        <v>57.899999999999885</v>
      </c>
      <c r="DD14" s="47">
        <v>58.700000000000131</v>
      </c>
      <c r="DE14" s="47">
        <v>59.533333333333452</v>
      </c>
      <c r="DF14" s="47">
        <v>61.166666666666671</v>
      </c>
      <c r="DG14" s="47">
        <v>61.566666666666492</v>
      </c>
      <c r="DH14" s="47">
        <v>62.199999999999811</v>
      </c>
      <c r="DI14" s="47">
        <v>62.566666666666585</v>
      </c>
      <c r="DJ14" s="47">
        <v>64.733333333333377</v>
      </c>
      <c r="DK14" s="47">
        <v>64.766666666666907</v>
      </c>
      <c r="DL14" s="47">
        <v>64.600000000000051</v>
      </c>
      <c r="DM14" s="47">
        <v>63.999999999999915</v>
      </c>
      <c r="DN14" s="47">
        <v>66.566666666666904</v>
      </c>
      <c r="DO14" s="47">
        <v>66.233333333333434</v>
      </c>
      <c r="DP14" s="47">
        <v>66.499999999999957</v>
      </c>
      <c r="DQ14" s="47">
        <v>67.100000000000065</v>
      </c>
      <c r="DR14" s="47">
        <v>69.166666666666643</v>
      </c>
      <c r="DS14" s="48">
        <v>68.666666666666814</v>
      </c>
      <c r="DT14" s="48">
        <v>62.333333333333421</v>
      </c>
      <c r="DU14" s="48">
        <v>62.800000000000082</v>
      </c>
      <c r="DV14" s="48">
        <v>65.566666666666848</v>
      </c>
      <c r="DW14" s="48">
        <v>64.966666666666669</v>
      </c>
      <c r="DX14" s="48">
        <v>63.366666666666674</v>
      </c>
      <c r="DY14" s="48">
        <v>64.966666666666569</v>
      </c>
      <c r="DZ14" s="48">
        <v>69.266666666666538</v>
      </c>
      <c r="EA14" s="48">
        <v>70.899999999999892</v>
      </c>
      <c r="EB14" s="48">
        <v>70.999999999999943</v>
      </c>
      <c r="EC14" s="48">
        <v>72.300000000000097</v>
      </c>
      <c r="ED14" s="48">
        <v>73.96666666666664</v>
      </c>
      <c r="EE14" s="48">
        <v>72.866666666666916</v>
      </c>
      <c r="EF14" s="48">
        <v>71.79999999999994</v>
      </c>
      <c r="EG14" s="48">
        <v>72.033333333333459</v>
      </c>
      <c r="EH14" s="48">
        <v>73.26666666666668</v>
      </c>
      <c r="EI14" s="48">
        <v>72</v>
      </c>
      <c r="EJ14" s="48">
        <v>71.999999999999972</v>
      </c>
      <c r="EK14" s="48">
        <v>73.03333333333336</v>
      </c>
      <c r="EL14" s="48">
        <v>76.033333333333232</v>
      </c>
      <c r="EM14" s="48">
        <v>75.833333333333272</v>
      </c>
      <c r="EN14" s="49">
        <v>75.196380000000005</v>
      </c>
      <c r="EO14" s="49">
        <v>75.142359999999996</v>
      </c>
      <c r="EP14" s="49">
        <v>75.226990000000001</v>
      </c>
      <c r="EQ14" s="49">
        <v>74.926389999999998</v>
      </c>
      <c r="ER14" s="49">
        <v>74.376630000000006</v>
      </c>
      <c r="ES14" s="49">
        <v>73.829239999999999</v>
      </c>
      <c r="ET14" s="49">
        <v>73.453699999999998</v>
      </c>
      <c r="EU14" s="49">
        <v>73.359639999999999</v>
      </c>
      <c r="EV14" s="49">
        <v>73.316239999999993</v>
      </c>
      <c r="EW14" s="49">
        <v>73.286860000000004</v>
      </c>
      <c r="EX14" s="49">
        <v>73.421390000000002</v>
      </c>
      <c r="EY14" s="49">
        <v>73.753119999999996</v>
      </c>
      <c r="EZ14" s="49">
        <v>74.001310000000004</v>
      </c>
      <c r="FA14" s="49">
        <v>74.256349999999998</v>
      </c>
      <c r="FB14" s="49">
        <v>74.625569999999996</v>
      </c>
      <c r="FC14" s="49">
        <v>75.076229999999995</v>
      </c>
      <c r="FD14" s="49">
        <v>75.540779999999998</v>
      </c>
      <c r="FE14" s="49">
        <v>76.023470000000003</v>
      </c>
      <c r="FF14" s="49">
        <v>76.539240000000007</v>
      </c>
      <c r="FG14" s="49">
        <v>77.095789999999994</v>
      </c>
      <c r="FH14" s="49">
        <v>77.645889999999994</v>
      </c>
      <c r="FI14" s="49">
        <v>78.201800000000006</v>
      </c>
      <c r="FJ14" s="49">
        <v>78.754810000000006</v>
      </c>
    </row>
    <row r="15" spans="1:166" x14ac:dyDescent="0.2">
      <c r="A15" t="str">
        <f>'Baseline QTR'!A15</f>
        <v>KS_NINF</v>
      </c>
      <c r="B15" t="str">
        <f>'Baseline QTR'!B15</f>
        <v xml:space="preserve">   Information</v>
      </c>
      <c r="C15" s="47">
        <v>31.733333333333334</v>
      </c>
      <c r="D15" s="47">
        <v>31.533333333333335</v>
      </c>
      <c r="E15" s="47">
        <v>32.06666666666667</v>
      </c>
      <c r="F15" s="47">
        <v>31.566666666666663</v>
      </c>
      <c r="G15" s="47">
        <v>32.233333333333334</v>
      </c>
      <c r="H15" s="47">
        <v>32.9</v>
      </c>
      <c r="I15" s="47">
        <v>33.5</v>
      </c>
      <c r="J15" s="47">
        <v>34.200000000000003</v>
      </c>
      <c r="K15" s="47">
        <v>34.700000000000003</v>
      </c>
      <c r="L15" s="47">
        <v>34.866666666666667</v>
      </c>
      <c r="M15" s="47">
        <v>35.366666666666667</v>
      </c>
      <c r="N15" s="47">
        <v>36.06666666666667</v>
      </c>
      <c r="O15" s="47">
        <v>36.866666666666667</v>
      </c>
      <c r="P15" s="47">
        <v>37.666666666666664</v>
      </c>
      <c r="Q15" s="47">
        <v>39</v>
      </c>
      <c r="R15" s="47">
        <v>38.533333333333339</v>
      </c>
      <c r="S15" s="47">
        <v>39.266666666666666</v>
      </c>
      <c r="T15" s="47">
        <v>39.866666666666667</v>
      </c>
      <c r="U15" s="47">
        <v>40.133333333333333</v>
      </c>
      <c r="V15" s="47">
        <v>42.8</v>
      </c>
      <c r="W15" s="47">
        <v>43.5</v>
      </c>
      <c r="X15" s="47">
        <v>45.133333333333333</v>
      </c>
      <c r="Y15" s="47">
        <v>46.566666666666663</v>
      </c>
      <c r="Z15" s="47">
        <v>48.4</v>
      </c>
      <c r="AA15" s="47">
        <v>49.066666666666663</v>
      </c>
      <c r="AB15" s="47">
        <v>50.266666666666666</v>
      </c>
      <c r="AC15" s="47">
        <v>49.933333333333337</v>
      </c>
      <c r="AD15" s="47">
        <v>50.733333333333334</v>
      </c>
      <c r="AE15" s="47">
        <v>51.86666666666666</v>
      </c>
      <c r="AF15" s="47">
        <v>52.933333333333337</v>
      </c>
      <c r="AG15" s="47">
        <v>54.766666666666666</v>
      </c>
      <c r="AH15" s="47">
        <v>55.066666666666663</v>
      </c>
      <c r="AI15" s="47">
        <v>56</v>
      </c>
      <c r="AJ15" s="47">
        <v>56.333333333333336</v>
      </c>
      <c r="AK15" s="47">
        <v>57.9</v>
      </c>
      <c r="AL15" s="47">
        <v>58.93333333333333</v>
      </c>
      <c r="AM15" s="47">
        <v>61.766666666666666</v>
      </c>
      <c r="AN15" s="47">
        <v>62.533333333333339</v>
      </c>
      <c r="AO15" s="47">
        <v>66.433333333333337</v>
      </c>
      <c r="AP15" s="47">
        <v>66.933333333333337</v>
      </c>
      <c r="AQ15" s="47">
        <v>71.466666666666669</v>
      </c>
      <c r="AR15" s="47">
        <v>74.266666666666666</v>
      </c>
      <c r="AS15" s="47">
        <v>77.866666666666674</v>
      </c>
      <c r="AT15" s="47">
        <v>79.13333333333334</v>
      </c>
      <c r="AU15" s="47">
        <v>79.099999999999994</v>
      </c>
      <c r="AV15" s="47">
        <v>77.5</v>
      </c>
      <c r="AW15" s="47">
        <v>75.899999999999991</v>
      </c>
      <c r="AX15" s="47">
        <v>75.133333333333326</v>
      </c>
      <c r="AY15" s="47">
        <v>73.633333333333326</v>
      </c>
      <c r="AZ15" s="47">
        <v>73.100000000000009</v>
      </c>
      <c r="BA15" s="47">
        <v>72.7</v>
      </c>
      <c r="BB15" s="47">
        <v>72.533333333333331</v>
      </c>
      <c r="BC15" s="47">
        <v>71.866666666666674</v>
      </c>
      <c r="BD15" s="47">
        <v>71.3</v>
      </c>
      <c r="BE15" s="47">
        <v>71.599999999999994</v>
      </c>
      <c r="BF15" s="47">
        <v>72.100000000000009</v>
      </c>
      <c r="BG15" s="47">
        <v>72.400000000000006</v>
      </c>
      <c r="BH15" s="47">
        <v>72.733333333333334</v>
      </c>
      <c r="BI15" s="47">
        <v>72.5</v>
      </c>
      <c r="BJ15" s="47">
        <v>73.133333333333326</v>
      </c>
      <c r="BK15" s="47">
        <v>73.866666666666674</v>
      </c>
      <c r="BL15" s="47">
        <v>74.133333333333326</v>
      </c>
      <c r="BM15" s="47">
        <v>74.400000000000006</v>
      </c>
      <c r="BN15" s="47">
        <v>74.733333333333334</v>
      </c>
      <c r="BO15" s="47">
        <v>75.266666666666666</v>
      </c>
      <c r="BP15" s="47">
        <v>77.166666666666671</v>
      </c>
      <c r="BQ15" s="47">
        <v>78.86666666666666</v>
      </c>
      <c r="BR15" s="47">
        <v>79.800000000000011</v>
      </c>
      <c r="BS15" s="47">
        <v>80.699999999999989</v>
      </c>
      <c r="BT15" s="47">
        <v>81.633333333333326</v>
      </c>
      <c r="BU15" s="47">
        <v>81.766666666666666</v>
      </c>
      <c r="BV15" s="47">
        <v>82.36666666666666</v>
      </c>
      <c r="BW15" s="47">
        <v>83.6</v>
      </c>
      <c r="BX15" s="47">
        <v>84.733333333333334</v>
      </c>
      <c r="BY15" s="47">
        <v>86.166666666666657</v>
      </c>
      <c r="BZ15" s="47">
        <v>86.833333333333329</v>
      </c>
      <c r="CA15" s="47">
        <v>86.566666666666663</v>
      </c>
      <c r="CB15" s="47">
        <v>85.433333333333337</v>
      </c>
      <c r="CC15" s="47">
        <v>84.4</v>
      </c>
      <c r="CD15" s="47">
        <v>84.266666666666666</v>
      </c>
      <c r="CE15" s="47">
        <v>84.533333333333331</v>
      </c>
      <c r="CF15" s="47">
        <v>84.5</v>
      </c>
      <c r="CG15" s="47">
        <v>84.63333333333334</v>
      </c>
      <c r="CH15" s="47">
        <v>85.433333333333337</v>
      </c>
      <c r="CI15" s="47">
        <v>85.3</v>
      </c>
      <c r="CJ15" s="47">
        <v>85.63333333333334</v>
      </c>
      <c r="CK15" s="47">
        <v>86.233333333333334</v>
      </c>
      <c r="CL15" s="47">
        <v>86.433333333333323</v>
      </c>
      <c r="CM15" s="47">
        <v>87.033333333333331</v>
      </c>
      <c r="CN15" s="47">
        <v>87.233333333333334</v>
      </c>
      <c r="CO15" s="47">
        <v>86.5</v>
      </c>
      <c r="CP15" s="47">
        <v>86.733333333333334</v>
      </c>
      <c r="CQ15" s="47">
        <v>87.233333333333334</v>
      </c>
      <c r="CR15" s="47">
        <v>87.766666666666666</v>
      </c>
      <c r="CS15" s="47">
        <v>88.266666666666666</v>
      </c>
      <c r="CT15" s="47">
        <v>89.3</v>
      </c>
      <c r="CU15" s="47">
        <v>90.166666666666657</v>
      </c>
      <c r="CV15" s="47">
        <v>91.1</v>
      </c>
      <c r="CW15" s="47">
        <v>92.7</v>
      </c>
      <c r="CX15" s="47">
        <v>92.6</v>
      </c>
      <c r="CY15" s="47">
        <v>92.4</v>
      </c>
      <c r="CZ15" s="47">
        <v>93.433333333333337</v>
      </c>
      <c r="DA15" s="47">
        <v>95.4</v>
      </c>
      <c r="DB15" s="47">
        <v>97.4</v>
      </c>
      <c r="DC15" s="47">
        <v>99</v>
      </c>
      <c r="DD15" s="47">
        <v>101.13333333333334</v>
      </c>
      <c r="DE15" s="47">
        <v>103.3</v>
      </c>
      <c r="DF15" s="47">
        <v>105.16666666666669</v>
      </c>
      <c r="DG15" s="47">
        <v>106.63333333333333</v>
      </c>
      <c r="DH15" s="47">
        <v>107.96666666666668</v>
      </c>
      <c r="DI15" s="47">
        <v>109.16666666666669</v>
      </c>
      <c r="DJ15" s="47">
        <v>110.5</v>
      </c>
      <c r="DK15" s="47">
        <v>111.8</v>
      </c>
      <c r="DL15" s="47">
        <v>115.1</v>
      </c>
      <c r="DM15" s="47">
        <v>118.16666666666669</v>
      </c>
      <c r="DN15" s="47">
        <v>120</v>
      </c>
      <c r="DO15" s="47">
        <v>122.46666666666668</v>
      </c>
      <c r="DP15" s="47">
        <v>125.03333333333332</v>
      </c>
      <c r="DQ15" s="47">
        <v>128.29999999999998</v>
      </c>
      <c r="DR15" s="47">
        <v>128.9</v>
      </c>
      <c r="DS15" s="48">
        <v>130.86666666666667</v>
      </c>
      <c r="DT15" s="48">
        <v>130.76666666666665</v>
      </c>
      <c r="DU15" s="48">
        <v>130.96666666666667</v>
      </c>
      <c r="DV15" s="48">
        <v>133.63333333333333</v>
      </c>
      <c r="DW15" s="48">
        <v>134.19999999999999</v>
      </c>
      <c r="DX15" s="48">
        <v>135.83333333333334</v>
      </c>
      <c r="DY15" s="48">
        <v>137.69999999999999</v>
      </c>
      <c r="DZ15" s="48">
        <v>142.4</v>
      </c>
      <c r="EA15" s="48">
        <v>142.69999999999999</v>
      </c>
      <c r="EB15" s="48">
        <v>146.1</v>
      </c>
      <c r="EC15" s="48">
        <v>145.43333333333334</v>
      </c>
      <c r="ED15" s="48">
        <v>144.86666666666665</v>
      </c>
      <c r="EE15" s="48">
        <v>143.33333333333334</v>
      </c>
      <c r="EF15" s="48">
        <v>140.29999999999998</v>
      </c>
      <c r="EG15" s="48">
        <v>136.70000000000002</v>
      </c>
      <c r="EH15" s="48">
        <v>134.26666666666665</v>
      </c>
      <c r="EI15" s="48">
        <v>133.73333333333332</v>
      </c>
      <c r="EJ15" s="48">
        <v>133.5</v>
      </c>
      <c r="EK15" s="48">
        <v>133.30000000000001</v>
      </c>
      <c r="EL15" s="48">
        <v>132.16666666666666</v>
      </c>
      <c r="EM15" s="48">
        <v>133.30000000000001</v>
      </c>
      <c r="EN15" s="49">
        <v>133.43340000000001</v>
      </c>
      <c r="EO15" s="49">
        <v>134.00880000000001</v>
      </c>
      <c r="EP15" s="49">
        <v>132.69229999999999</v>
      </c>
      <c r="EQ15" s="49">
        <v>131.8074</v>
      </c>
      <c r="ER15" s="49">
        <v>130.7594</v>
      </c>
      <c r="ES15" s="49">
        <v>129.4838</v>
      </c>
      <c r="ET15" s="49">
        <v>127.8695</v>
      </c>
      <c r="EU15" s="49">
        <v>126.49890000000001</v>
      </c>
      <c r="EV15" s="49">
        <v>125.35769999999999</v>
      </c>
      <c r="EW15" s="49">
        <v>124.93600000000001</v>
      </c>
      <c r="EX15" s="49">
        <v>124.8633</v>
      </c>
      <c r="EY15" s="49">
        <v>125.1056</v>
      </c>
      <c r="EZ15" s="49">
        <v>125.3198</v>
      </c>
      <c r="FA15" s="49">
        <v>125.5749</v>
      </c>
      <c r="FB15" s="49">
        <v>125.8496</v>
      </c>
      <c r="FC15" s="49">
        <v>126.18340000000001</v>
      </c>
      <c r="FD15" s="49">
        <v>126.6206</v>
      </c>
      <c r="FE15" s="49">
        <v>127.1093</v>
      </c>
      <c r="FF15" s="49">
        <v>127.7907</v>
      </c>
      <c r="FG15" s="49">
        <v>128.50219999999999</v>
      </c>
      <c r="FH15" s="49">
        <v>129.2637</v>
      </c>
      <c r="FI15" s="49">
        <v>130.0795</v>
      </c>
      <c r="FJ15" s="49">
        <v>130.89590000000001</v>
      </c>
    </row>
    <row r="16" spans="1:166" x14ac:dyDescent="0.2">
      <c r="A16" t="str">
        <f>'Baseline QTR'!A16</f>
        <v>KS_NFIN</v>
      </c>
      <c r="B16" t="str">
        <f>'Baseline QTR'!B16</f>
        <v xml:space="preserve">   Financial activities</v>
      </c>
      <c r="C16" s="47">
        <v>70.566666666666663</v>
      </c>
      <c r="D16" s="47">
        <v>70.966666666666669</v>
      </c>
      <c r="E16" s="47">
        <v>71</v>
      </c>
      <c r="F16" s="47">
        <v>70.5</v>
      </c>
      <c r="G16" s="47">
        <v>70.599999999999994</v>
      </c>
      <c r="H16" s="47">
        <v>71.133333333333326</v>
      </c>
      <c r="I16" s="47">
        <v>70.7</v>
      </c>
      <c r="J16" s="47">
        <v>70.533333333333331</v>
      </c>
      <c r="K16" s="47">
        <v>71.366666666666674</v>
      </c>
      <c r="L16" s="47">
        <v>71.433333333333337</v>
      </c>
      <c r="M16" s="47">
        <v>72.13333333333334</v>
      </c>
      <c r="N16" s="47">
        <v>73.533333333333331</v>
      </c>
      <c r="O16" s="47">
        <v>73.7</v>
      </c>
      <c r="P16" s="47">
        <v>73.833333333333329</v>
      </c>
      <c r="Q16" s="47">
        <v>76</v>
      </c>
      <c r="R16" s="47">
        <v>75.466666666666669</v>
      </c>
      <c r="S16" s="47">
        <v>77.900000000000006</v>
      </c>
      <c r="T16" s="47">
        <v>76.266666666666666</v>
      </c>
      <c r="U16" s="47">
        <v>75.433333333333337</v>
      </c>
      <c r="V16" s="47">
        <v>73.86666666666666</v>
      </c>
      <c r="W16" s="47">
        <v>73.533333333333331</v>
      </c>
      <c r="X16" s="47">
        <v>73.033333333333331</v>
      </c>
      <c r="Y16" s="47">
        <v>74.166666666666671</v>
      </c>
      <c r="Z16" s="47">
        <v>74.899999999999991</v>
      </c>
      <c r="AA16" s="47">
        <v>75.466666666666669</v>
      </c>
      <c r="AB16" s="47">
        <v>75.766666666666666</v>
      </c>
      <c r="AC16" s="47">
        <v>76.233333333333334</v>
      </c>
      <c r="AD16" s="47">
        <v>76.2</v>
      </c>
      <c r="AE16" s="47">
        <v>76.266666666666666</v>
      </c>
      <c r="AF16" s="47">
        <v>77.366666666666674</v>
      </c>
      <c r="AG16" s="47">
        <v>78.399999999999991</v>
      </c>
      <c r="AH16" s="47">
        <v>80.333333333333329</v>
      </c>
      <c r="AI16" s="47">
        <v>79.566666666666663</v>
      </c>
      <c r="AJ16" s="47">
        <v>83.066666666666677</v>
      </c>
      <c r="AK16" s="47">
        <v>84.766666666666666</v>
      </c>
      <c r="AL16" s="47">
        <v>87.5</v>
      </c>
      <c r="AM16" s="47">
        <v>87.7</v>
      </c>
      <c r="AN16" s="47">
        <v>88.399999999999991</v>
      </c>
      <c r="AO16" s="47">
        <v>89.2</v>
      </c>
      <c r="AP16" s="47">
        <v>88.833333333333329</v>
      </c>
      <c r="AQ16" s="47">
        <v>88.899999999999991</v>
      </c>
      <c r="AR16" s="47">
        <v>88.466666666666669</v>
      </c>
      <c r="AS16" s="47">
        <v>88.233333333333334</v>
      </c>
      <c r="AT16" s="47">
        <v>88.6</v>
      </c>
      <c r="AU16" s="47">
        <v>89.8</v>
      </c>
      <c r="AV16" s="47">
        <v>89.833333333333329</v>
      </c>
      <c r="AW16" s="47">
        <v>91.63333333333334</v>
      </c>
      <c r="AX16" s="47">
        <v>91.133333333333326</v>
      </c>
      <c r="AY16" s="47">
        <v>89.533333333333331</v>
      </c>
      <c r="AZ16" s="47">
        <v>89.800000000000011</v>
      </c>
      <c r="BA16" s="47">
        <v>90.066666666666663</v>
      </c>
      <c r="BB16" s="47">
        <v>90.73333333333332</v>
      </c>
      <c r="BC16" s="47">
        <v>91.76666666666668</v>
      </c>
      <c r="BD16" s="47">
        <v>92.4</v>
      </c>
      <c r="BE16" s="47">
        <v>93.26666666666668</v>
      </c>
      <c r="BF16" s="47">
        <v>92.8</v>
      </c>
      <c r="BG16" s="47">
        <v>92.3</v>
      </c>
      <c r="BH16" s="47">
        <v>91.7</v>
      </c>
      <c r="BI16" s="47">
        <v>91.566666666666663</v>
      </c>
      <c r="BJ16" s="47">
        <v>91.566666666666677</v>
      </c>
      <c r="BK16" s="47">
        <v>90.9</v>
      </c>
      <c r="BL16" s="47">
        <v>91.533333333333317</v>
      </c>
      <c r="BM16" s="47">
        <v>93.2</v>
      </c>
      <c r="BN16" s="47">
        <v>94</v>
      </c>
      <c r="BO16" s="47">
        <v>94</v>
      </c>
      <c r="BP16" s="47">
        <v>94.166666666666686</v>
      </c>
      <c r="BQ16" s="47">
        <v>93.833333333333343</v>
      </c>
      <c r="BR16" s="47">
        <v>93.7</v>
      </c>
      <c r="BS16" s="47">
        <v>93.566666666666663</v>
      </c>
      <c r="BT16" s="47">
        <v>93.73333333333332</v>
      </c>
      <c r="BU16" s="47">
        <v>93.133333333333326</v>
      </c>
      <c r="BV16" s="47">
        <v>93.23333333333332</v>
      </c>
      <c r="BW16" s="47">
        <v>93.166666666666686</v>
      </c>
      <c r="BX16" s="47">
        <v>92.433333333333337</v>
      </c>
      <c r="BY16" s="47">
        <v>91.333333333333314</v>
      </c>
      <c r="BZ16" s="47">
        <v>89.433333333333323</v>
      </c>
      <c r="CA16" s="47">
        <v>87</v>
      </c>
      <c r="CB16" s="47">
        <v>85.233333333333334</v>
      </c>
      <c r="CC16" s="47">
        <v>83.2</v>
      </c>
      <c r="CD16" s="47">
        <v>81.633333333333326</v>
      </c>
      <c r="CE16" s="47">
        <v>80.333333333333329</v>
      </c>
      <c r="CF16" s="47">
        <v>80.233333333333334</v>
      </c>
      <c r="CG16" s="47">
        <v>79.933333333333337</v>
      </c>
      <c r="CH16" s="47">
        <v>79.86666666666666</v>
      </c>
      <c r="CI16" s="47">
        <v>79.433333333333337</v>
      </c>
      <c r="CJ16" s="47">
        <v>78.8</v>
      </c>
      <c r="CK16" s="47">
        <v>78</v>
      </c>
      <c r="CL16" s="47">
        <v>77.833333333333329</v>
      </c>
      <c r="CM16" s="47">
        <v>77.433333333333323</v>
      </c>
      <c r="CN16" s="47">
        <v>77.633333333333326</v>
      </c>
      <c r="CO16" s="47">
        <v>77.866666666666674</v>
      </c>
      <c r="CP16" s="47">
        <v>78.5</v>
      </c>
      <c r="CQ16" s="47">
        <v>79.566666666666663</v>
      </c>
      <c r="CR16" s="47">
        <v>80.199999999999989</v>
      </c>
      <c r="CS16" s="47">
        <v>80.5</v>
      </c>
      <c r="CT16" s="47">
        <v>80.766666666666666</v>
      </c>
      <c r="CU16" s="47">
        <v>80.566666666666663</v>
      </c>
      <c r="CV16" s="47">
        <v>80.7</v>
      </c>
      <c r="CW16" s="47">
        <v>81.100000000000009</v>
      </c>
      <c r="CX16" s="47">
        <v>81.599999999999994</v>
      </c>
      <c r="CY16" s="47">
        <v>81.76666666666668</v>
      </c>
      <c r="CZ16" s="47">
        <v>81.866666666666674</v>
      </c>
      <c r="DA16" s="47">
        <v>82.2</v>
      </c>
      <c r="DB16" s="47">
        <v>82.36666666666666</v>
      </c>
      <c r="DC16" s="47">
        <v>83</v>
      </c>
      <c r="DD16" s="47">
        <v>83.033333333333331</v>
      </c>
      <c r="DE16" s="47">
        <v>83.566666666666663</v>
      </c>
      <c r="DF16" s="47">
        <v>83.333333333333343</v>
      </c>
      <c r="DG16" s="47">
        <v>83.466666666666669</v>
      </c>
      <c r="DH16" s="47">
        <v>84.1</v>
      </c>
      <c r="DI16" s="47">
        <v>84.5</v>
      </c>
      <c r="DJ16" s="47">
        <v>85.1</v>
      </c>
      <c r="DK16" s="47">
        <v>86.166666666666657</v>
      </c>
      <c r="DL16" s="47">
        <v>86.733333333333334</v>
      </c>
      <c r="DM16" s="47">
        <v>86.833333333333343</v>
      </c>
      <c r="DN16" s="47">
        <v>86.866666666666674</v>
      </c>
      <c r="DO16" s="47">
        <v>87.466666666666669</v>
      </c>
      <c r="DP16" s="47">
        <v>88.166666666666671</v>
      </c>
      <c r="DQ16" s="47">
        <v>88.7</v>
      </c>
      <c r="DR16" s="47">
        <v>89.033333333333331</v>
      </c>
      <c r="DS16" s="48">
        <v>88.2</v>
      </c>
      <c r="DT16" s="48">
        <v>85.033333333333331</v>
      </c>
      <c r="DU16" s="48">
        <v>85.066666666666663</v>
      </c>
      <c r="DV16" s="48">
        <v>86.433333333333337</v>
      </c>
      <c r="DW16" s="48">
        <v>86.466666666666669</v>
      </c>
      <c r="DX16" s="48">
        <v>86.7</v>
      </c>
      <c r="DY16" s="48">
        <v>87</v>
      </c>
      <c r="DZ16" s="48">
        <v>88.6</v>
      </c>
      <c r="EA16" s="48">
        <v>89.833333333333329</v>
      </c>
      <c r="EB16" s="48">
        <v>89.36666666666666</v>
      </c>
      <c r="EC16" s="48">
        <v>88.966666666666669</v>
      </c>
      <c r="ED16" s="48">
        <v>88.6</v>
      </c>
      <c r="EE16" s="48">
        <v>88.066666666666663</v>
      </c>
      <c r="EF16" s="48">
        <v>88</v>
      </c>
      <c r="EG16" s="48">
        <v>87.300000000000011</v>
      </c>
      <c r="EH16" s="48">
        <v>86.933333333333337</v>
      </c>
      <c r="EI16" s="48">
        <v>86.666666666666671</v>
      </c>
      <c r="EJ16" s="48">
        <v>86.333333333333343</v>
      </c>
      <c r="EK16" s="48">
        <v>86.4</v>
      </c>
      <c r="EL16" s="48">
        <v>85.666666666666657</v>
      </c>
      <c r="EM16" s="48">
        <v>85.766666666666666</v>
      </c>
      <c r="EN16" s="49">
        <v>85.752920000000003</v>
      </c>
      <c r="EO16" s="49">
        <v>85.773780000000002</v>
      </c>
      <c r="EP16" s="49">
        <v>85.803640000000001</v>
      </c>
      <c r="EQ16" s="49">
        <v>85.899959999999993</v>
      </c>
      <c r="ER16" s="49">
        <v>85.669380000000004</v>
      </c>
      <c r="ES16" s="49">
        <v>85.654300000000006</v>
      </c>
      <c r="ET16" s="49">
        <v>85.600480000000005</v>
      </c>
      <c r="EU16" s="49">
        <v>85.929559999999995</v>
      </c>
      <c r="EV16" s="49">
        <v>86.053719999999998</v>
      </c>
      <c r="EW16" s="49">
        <v>86.081029999999998</v>
      </c>
      <c r="EX16" s="49">
        <v>86.030889999999999</v>
      </c>
      <c r="EY16" s="49">
        <v>86.302210000000002</v>
      </c>
      <c r="EZ16" s="49">
        <v>86.239940000000004</v>
      </c>
      <c r="FA16" s="49">
        <v>86.192229999999995</v>
      </c>
      <c r="FB16" s="49">
        <v>86.205669999999998</v>
      </c>
      <c r="FC16" s="49">
        <v>86.288889999999995</v>
      </c>
      <c r="FD16" s="49">
        <v>86.36054</v>
      </c>
      <c r="FE16" s="49">
        <v>86.457930000000005</v>
      </c>
      <c r="FF16" s="49">
        <v>86.458330000000004</v>
      </c>
      <c r="FG16" s="49">
        <v>86.489909999999995</v>
      </c>
      <c r="FH16" s="49">
        <v>86.447509999999994</v>
      </c>
      <c r="FI16" s="49">
        <v>86.496139999999997</v>
      </c>
      <c r="FJ16" s="49">
        <v>86.433599999999998</v>
      </c>
    </row>
    <row r="17" spans="1:166" x14ac:dyDescent="0.2">
      <c r="A17" t="str">
        <f>'Baseline QTR'!A17</f>
        <v>KS_NPBS</v>
      </c>
      <c r="B17" t="str">
        <f>'Baseline QTR'!B17</f>
        <v xml:space="preserve">   Professional and business services</v>
      </c>
      <c r="C17" s="47">
        <v>121.93333333333334</v>
      </c>
      <c r="D17" s="47">
        <v>124.33333333333331</v>
      </c>
      <c r="E17" s="47">
        <v>126.13333333333334</v>
      </c>
      <c r="F17" s="47">
        <v>125.53333333333332</v>
      </c>
      <c r="G17" s="47">
        <v>124.76666666666668</v>
      </c>
      <c r="H17" s="47">
        <v>123.76666666666668</v>
      </c>
      <c r="I17" s="47">
        <v>124.03333333333332</v>
      </c>
      <c r="J17" s="47">
        <v>124.73333333333332</v>
      </c>
      <c r="K17" s="47">
        <v>128.39999999999998</v>
      </c>
      <c r="L17" s="47">
        <v>126.56666666666666</v>
      </c>
      <c r="M17" s="47">
        <v>124.06666666666668</v>
      </c>
      <c r="N17" s="47">
        <v>124.53333333333332</v>
      </c>
      <c r="O17" s="47">
        <v>129.56666666666666</v>
      </c>
      <c r="P17" s="47">
        <v>130.83333333333331</v>
      </c>
      <c r="Q17" s="47">
        <v>134</v>
      </c>
      <c r="R17" s="47">
        <v>133.36666666666667</v>
      </c>
      <c r="S17" s="47">
        <v>136.06666666666666</v>
      </c>
      <c r="T17" s="47">
        <v>139.19999999999999</v>
      </c>
      <c r="U17" s="47">
        <v>141.69999999999999</v>
      </c>
      <c r="V17" s="47">
        <v>145.16666666666669</v>
      </c>
      <c r="W17" s="47">
        <v>145.26666666666668</v>
      </c>
      <c r="X17" s="47">
        <v>144.26666666666668</v>
      </c>
      <c r="Y17" s="47">
        <v>145.66666666666666</v>
      </c>
      <c r="Z17" s="47">
        <v>148.76666666666668</v>
      </c>
      <c r="AA17" s="47">
        <v>153.1</v>
      </c>
      <c r="AB17" s="47">
        <v>153.30000000000001</v>
      </c>
      <c r="AC17" s="47">
        <v>156.36666666666667</v>
      </c>
      <c r="AD17" s="47">
        <v>160.53333333333333</v>
      </c>
      <c r="AE17" s="47">
        <v>164.6</v>
      </c>
      <c r="AF17" s="47">
        <v>169.26666666666665</v>
      </c>
      <c r="AG17" s="47">
        <v>170.20000000000002</v>
      </c>
      <c r="AH17" s="47">
        <v>173.63333333333333</v>
      </c>
      <c r="AI17" s="47">
        <v>177.66666666666666</v>
      </c>
      <c r="AJ17" s="47">
        <v>177.9</v>
      </c>
      <c r="AK17" s="47">
        <v>179.73333333333335</v>
      </c>
      <c r="AL17" s="47">
        <v>181.1</v>
      </c>
      <c r="AM17" s="47">
        <v>183.46666666666667</v>
      </c>
      <c r="AN17" s="47">
        <v>187.93333333333337</v>
      </c>
      <c r="AO17" s="47">
        <v>191.73333333333332</v>
      </c>
      <c r="AP17" s="47">
        <v>195.93333333333337</v>
      </c>
      <c r="AQ17" s="47">
        <v>198.86666666666665</v>
      </c>
      <c r="AR17" s="47">
        <v>200.4</v>
      </c>
      <c r="AS17" s="47">
        <v>204.6</v>
      </c>
      <c r="AT17" s="47">
        <v>205.36666666666667</v>
      </c>
      <c r="AU17" s="47">
        <v>198.46666666666667</v>
      </c>
      <c r="AV17" s="47">
        <v>194.43333333333337</v>
      </c>
      <c r="AW17" s="47">
        <v>187.36666666666667</v>
      </c>
      <c r="AX17" s="47">
        <v>182.23333333333332</v>
      </c>
      <c r="AY17" s="47">
        <v>180.56666666666663</v>
      </c>
      <c r="AZ17" s="47">
        <v>179.83333333333334</v>
      </c>
      <c r="BA17" s="47">
        <v>179.93333333333334</v>
      </c>
      <c r="BB17" s="47">
        <v>179.6</v>
      </c>
      <c r="BC17" s="47">
        <v>178.7</v>
      </c>
      <c r="BD17" s="47">
        <v>177.16666666666666</v>
      </c>
      <c r="BE17" s="47">
        <v>176.86666666666667</v>
      </c>
      <c r="BF17" s="47">
        <v>178.06666666666666</v>
      </c>
      <c r="BG17" s="47">
        <v>180.5</v>
      </c>
      <c r="BH17" s="47">
        <v>182.46666666666667</v>
      </c>
      <c r="BI17" s="47">
        <v>184.2</v>
      </c>
      <c r="BJ17" s="47">
        <v>187.16666666666663</v>
      </c>
      <c r="BK17" s="47">
        <v>189.6</v>
      </c>
      <c r="BL17" s="47">
        <v>191.93333333333337</v>
      </c>
      <c r="BM17" s="47">
        <v>195.26666666666668</v>
      </c>
      <c r="BN17" s="47">
        <v>197.96666666666667</v>
      </c>
      <c r="BO17" s="47">
        <v>200.1</v>
      </c>
      <c r="BP17" s="47">
        <v>204.03333333333333</v>
      </c>
      <c r="BQ17" s="47">
        <v>207.26666666666665</v>
      </c>
      <c r="BR17" s="47">
        <v>210.03333333333333</v>
      </c>
      <c r="BS17" s="47">
        <v>213.13333333333333</v>
      </c>
      <c r="BT17" s="47">
        <v>214.93333333333337</v>
      </c>
      <c r="BU17" s="47">
        <v>216.66666666666669</v>
      </c>
      <c r="BV17" s="47">
        <v>218.7</v>
      </c>
      <c r="BW17" s="47">
        <v>221.26666666666665</v>
      </c>
      <c r="BX17" s="47">
        <v>222.3</v>
      </c>
      <c r="BY17" s="47">
        <v>220.93333333333337</v>
      </c>
      <c r="BZ17" s="47">
        <v>216</v>
      </c>
      <c r="CA17" s="47">
        <v>209.8</v>
      </c>
      <c r="CB17" s="47">
        <v>200.46666666666667</v>
      </c>
      <c r="CC17" s="47">
        <v>197.23333333333335</v>
      </c>
      <c r="CD17" s="47">
        <v>197.4</v>
      </c>
      <c r="CE17" s="47">
        <v>198.56666666666663</v>
      </c>
      <c r="CF17" s="47">
        <v>200.5</v>
      </c>
      <c r="CG17" s="47">
        <v>202.3</v>
      </c>
      <c r="CH17" s="47">
        <v>205</v>
      </c>
      <c r="CI17" s="47">
        <v>207.7</v>
      </c>
      <c r="CJ17" s="47">
        <v>210.3</v>
      </c>
      <c r="CK17" s="47">
        <v>213.56666666666663</v>
      </c>
      <c r="CL17" s="47">
        <v>216.36666666666667</v>
      </c>
      <c r="CM17" s="47">
        <v>218.8</v>
      </c>
      <c r="CN17" s="47">
        <v>223.4</v>
      </c>
      <c r="CO17" s="47">
        <v>224.8</v>
      </c>
      <c r="CP17" s="47">
        <v>228.96666666666667</v>
      </c>
      <c r="CQ17" s="47">
        <v>232.1</v>
      </c>
      <c r="CR17" s="47">
        <v>234.16666666666663</v>
      </c>
      <c r="CS17" s="47">
        <v>236.46666666666667</v>
      </c>
      <c r="CT17" s="47">
        <v>239.63333333333333</v>
      </c>
      <c r="CU17" s="47">
        <v>242.13333333333333</v>
      </c>
      <c r="CV17" s="47">
        <v>243.3</v>
      </c>
      <c r="CW17" s="47">
        <v>248.33333333333337</v>
      </c>
      <c r="CX17" s="47">
        <v>251.33333333333337</v>
      </c>
      <c r="CY17" s="47">
        <v>253.6</v>
      </c>
      <c r="CZ17" s="47">
        <v>257.39999999999998</v>
      </c>
      <c r="DA17" s="47">
        <v>261.3</v>
      </c>
      <c r="DB17" s="47">
        <v>264.06666666666666</v>
      </c>
      <c r="DC17" s="47">
        <v>267.23333333333329</v>
      </c>
      <c r="DD17" s="47">
        <v>271.13333333333333</v>
      </c>
      <c r="DE17" s="47">
        <v>274.60000000000002</v>
      </c>
      <c r="DF17" s="47">
        <v>276.7</v>
      </c>
      <c r="DG17" s="47">
        <v>280.83333333333337</v>
      </c>
      <c r="DH17" s="47">
        <v>286.40000000000003</v>
      </c>
      <c r="DI17" s="47">
        <v>290.39999999999998</v>
      </c>
      <c r="DJ17" s="47">
        <v>292.13333333333333</v>
      </c>
      <c r="DK17" s="47">
        <v>295.03333333333336</v>
      </c>
      <c r="DL17" s="47">
        <v>295.66666666666669</v>
      </c>
      <c r="DM17" s="47">
        <v>298.23333333333335</v>
      </c>
      <c r="DN17" s="47">
        <v>301.89999999999998</v>
      </c>
      <c r="DO17" s="47">
        <v>301.8</v>
      </c>
      <c r="DP17" s="47">
        <v>308.2</v>
      </c>
      <c r="DQ17" s="47">
        <v>314.0333333333333</v>
      </c>
      <c r="DR17" s="47">
        <v>318.53333333333336</v>
      </c>
      <c r="DS17" s="48">
        <v>321.73333333333335</v>
      </c>
      <c r="DT17" s="48">
        <v>305.56666666666666</v>
      </c>
      <c r="DU17" s="48">
        <v>311.5333333333333</v>
      </c>
      <c r="DV17" s="48">
        <v>320.8</v>
      </c>
      <c r="DW17" s="48">
        <v>318.56666666666666</v>
      </c>
      <c r="DX17" s="48">
        <v>319.10000000000002</v>
      </c>
      <c r="DY17" s="48">
        <v>326.63333333333333</v>
      </c>
      <c r="DZ17" s="48">
        <v>337.90000000000003</v>
      </c>
      <c r="EA17" s="48">
        <v>351.8</v>
      </c>
      <c r="EB17" s="48">
        <v>356.43333333333334</v>
      </c>
      <c r="EC17" s="48">
        <v>355.6</v>
      </c>
      <c r="ED17" s="48">
        <v>354.3</v>
      </c>
      <c r="EE17" s="48">
        <v>350.06666666666666</v>
      </c>
      <c r="EF17" s="48">
        <v>345.86666666666667</v>
      </c>
      <c r="EG17" s="48">
        <v>344.33333333333331</v>
      </c>
      <c r="EH17" s="48">
        <v>345.96666666666664</v>
      </c>
      <c r="EI17" s="48">
        <v>345.9</v>
      </c>
      <c r="EJ17" s="48">
        <v>346.23333333333335</v>
      </c>
      <c r="EK17" s="48">
        <v>346.76666666666665</v>
      </c>
      <c r="EL17" s="48">
        <v>344.23333333333335</v>
      </c>
      <c r="EM17" s="48">
        <v>346.3</v>
      </c>
      <c r="EN17" s="49">
        <v>347.3537</v>
      </c>
      <c r="EO17" s="49">
        <v>346.69670000000002</v>
      </c>
      <c r="EP17" s="49">
        <v>343.91800000000001</v>
      </c>
      <c r="EQ17" s="49">
        <v>340.387</v>
      </c>
      <c r="ER17" s="49">
        <v>336.40890000000002</v>
      </c>
      <c r="ES17" s="49">
        <v>332.52</v>
      </c>
      <c r="ET17" s="49">
        <v>329.45359999999999</v>
      </c>
      <c r="EU17" s="49">
        <v>327.92059999999998</v>
      </c>
      <c r="EV17" s="49">
        <v>327.24939999999998</v>
      </c>
      <c r="EW17" s="49">
        <v>327.28390000000002</v>
      </c>
      <c r="EX17" s="49">
        <v>328.48719999999997</v>
      </c>
      <c r="EY17" s="49">
        <v>331.00029999999998</v>
      </c>
      <c r="EZ17" s="49">
        <v>333.37529999999998</v>
      </c>
      <c r="FA17" s="49">
        <v>336.02800000000002</v>
      </c>
      <c r="FB17" s="49">
        <v>339.1909</v>
      </c>
      <c r="FC17" s="49">
        <v>342.7199</v>
      </c>
      <c r="FD17" s="49">
        <v>346.4325</v>
      </c>
      <c r="FE17" s="49">
        <v>350.3252</v>
      </c>
      <c r="FF17" s="49">
        <v>354.31810000000002</v>
      </c>
      <c r="FG17" s="49">
        <v>358.4205</v>
      </c>
      <c r="FH17" s="49">
        <v>362.37799999999999</v>
      </c>
      <c r="FI17" s="49">
        <v>366.23149999999998</v>
      </c>
      <c r="FJ17" s="49">
        <v>369.92309999999998</v>
      </c>
    </row>
    <row r="18" spans="1:166" x14ac:dyDescent="0.2">
      <c r="A18" t="str">
        <f>'Baseline QTR'!A18</f>
        <v>KS_NOSRV</v>
      </c>
      <c r="B18" t="str">
        <f>'Baseline QTR'!B18</f>
        <v xml:space="preserve">   Other services</v>
      </c>
      <c r="C18" s="47">
        <v>226.1</v>
      </c>
      <c r="D18" s="47">
        <v>228.43333333333337</v>
      </c>
      <c r="E18" s="47">
        <v>230.7</v>
      </c>
      <c r="F18" s="47">
        <v>231.93333333333337</v>
      </c>
      <c r="G18" s="47">
        <v>233.66666666666669</v>
      </c>
      <c r="H18" s="47">
        <v>234.5</v>
      </c>
      <c r="I18" s="47">
        <v>234.43333333333337</v>
      </c>
      <c r="J18" s="47">
        <v>237.16666666666663</v>
      </c>
      <c r="K18" s="47">
        <v>238.23333333333332</v>
      </c>
      <c r="L18" s="47">
        <v>239.73333333333335</v>
      </c>
      <c r="M18" s="47">
        <v>242.66666666666669</v>
      </c>
      <c r="N18" s="47">
        <v>245.4</v>
      </c>
      <c r="O18" s="47">
        <v>246.86666666666667</v>
      </c>
      <c r="P18" s="47">
        <v>251.33333333333337</v>
      </c>
      <c r="Q18" s="47">
        <v>253.26666666666665</v>
      </c>
      <c r="R18" s="47">
        <v>252.86666666666667</v>
      </c>
      <c r="S18" s="47">
        <v>254.06666666666663</v>
      </c>
      <c r="T18" s="47">
        <v>255.8</v>
      </c>
      <c r="U18" s="47">
        <v>257.40000000000003</v>
      </c>
      <c r="V18" s="47">
        <v>260.10000000000002</v>
      </c>
      <c r="W18" s="47">
        <v>264.93333333333334</v>
      </c>
      <c r="X18" s="47">
        <v>265.60000000000002</v>
      </c>
      <c r="Y18" s="47">
        <v>266.53333333333336</v>
      </c>
      <c r="Z18" s="47">
        <v>267.53333333333336</v>
      </c>
      <c r="AA18" s="47">
        <v>266.8</v>
      </c>
      <c r="AB18" s="47">
        <v>270.23333333333329</v>
      </c>
      <c r="AC18" s="47">
        <v>272.36666666666667</v>
      </c>
      <c r="AD18" s="47">
        <v>277.3</v>
      </c>
      <c r="AE18" s="47">
        <v>279.3</v>
      </c>
      <c r="AF18" s="47">
        <v>281.3</v>
      </c>
      <c r="AG18" s="47">
        <v>284.16666666666669</v>
      </c>
      <c r="AH18" s="47">
        <v>288.76666666666665</v>
      </c>
      <c r="AI18" s="47">
        <v>289.8</v>
      </c>
      <c r="AJ18" s="47">
        <v>294.8</v>
      </c>
      <c r="AK18" s="47">
        <v>296.66666666666669</v>
      </c>
      <c r="AL18" s="47">
        <v>298.76666666666665</v>
      </c>
      <c r="AM18" s="47">
        <v>301.7</v>
      </c>
      <c r="AN18" s="47">
        <v>301.43333333333334</v>
      </c>
      <c r="AO18" s="47">
        <v>303.40000000000003</v>
      </c>
      <c r="AP18" s="47">
        <v>306.96666666666664</v>
      </c>
      <c r="AQ18" s="47">
        <v>310</v>
      </c>
      <c r="AR18" s="47">
        <v>308.9666666666667</v>
      </c>
      <c r="AS18" s="47">
        <v>310.73333333333335</v>
      </c>
      <c r="AT18" s="47">
        <v>313.83333333333331</v>
      </c>
      <c r="AU18" s="47">
        <v>312.2</v>
      </c>
      <c r="AV18" s="47">
        <v>313.33333333333331</v>
      </c>
      <c r="AW18" s="47">
        <v>313.06666666666666</v>
      </c>
      <c r="AX18" s="47">
        <v>311.76666666666665</v>
      </c>
      <c r="AY18" s="47">
        <v>313.0333333333333</v>
      </c>
      <c r="AZ18" s="47">
        <v>314.43333333333334</v>
      </c>
      <c r="BA18" s="47">
        <v>315.59999999999997</v>
      </c>
      <c r="BB18" s="47">
        <v>316.56666666666666</v>
      </c>
      <c r="BC18" s="47">
        <v>318.3</v>
      </c>
      <c r="BD18" s="47">
        <v>319.26666666666665</v>
      </c>
      <c r="BE18" s="47">
        <v>320.89999999999998</v>
      </c>
      <c r="BF18" s="47">
        <v>323.3</v>
      </c>
      <c r="BG18" s="47">
        <v>322.5333333333333</v>
      </c>
      <c r="BH18" s="47">
        <v>324.60000000000002</v>
      </c>
      <c r="BI18" s="47">
        <v>325.36666666666667</v>
      </c>
      <c r="BJ18" s="47">
        <v>327.23333333333335</v>
      </c>
      <c r="BK18" s="47">
        <v>329.2</v>
      </c>
      <c r="BL18" s="47">
        <v>332.33333333333331</v>
      </c>
      <c r="BM18" s="47">
        <v>334</v>
      </c>
      <c r="BN18" s="47">
        <v>335.09999999999997</v>
      </c>
      <c r="BO18" s="47">
        <v>336.93333333333334</v>
      </c>
      <c r="BP18" s="47">
        <v>338.0333333333333</v>
      </c>
      <c r="BQ18" s="47">
        <v>339.86666666666667</v>
      </c>
      <c r="BR18" s="47">
        <v>341.56666666666666</v>
      </c>
      <c r="BS18" s="47">
        <v>345.03333333333336</v>
      </c>
      <c r="BT18" s="47">
        <v>346.90000000000003</v>
      </c>
      <c r="BU18" s="47">
        <v>349.4</v>
      </c>
      <c r="BV18" s="47">
        <v>352.90000000000003</v>
      </c>
      <c r="BW18" s="47">
        <v>355.7</v>
      </c>
      <c r="BX18" s="47">
        <v>357.33333333333337</v>
      </c>
      <c r="BY18" s="47">
        <v>360.06666666666666</v>
      </c>
      <c r="BZ18" s="47">
        <v>359.23333333333335</v>
      </c>
      <c r="CA18" s="47">
        <v>358.83333333333331</v>
      </c>
      <c r="CB18" s="47">
        <v>357</v>
      </c>
      <c r="CC18" s="47">
        <v>358.3</v>
      </c>
      <c r="CD18" s="47">
        <v>359.46666666666664</v>
      </c>
      <c r="CE18" s="47">
        <v>359.63333333333333</v>
      </c>
      <c r="CF18" s="47">
        <v>361.6</v>
      </c>
      <c r="CG18" s="47">
        <v>364.2999999999999</v>
      </c>
      <c r="CH18" s="47">
        <v>368.83333333333331</v>
      </c>
      <c r="CI18" s="47">
        <v>370.56666666666666</v>
      </c>
      <c r="CJ18" s="47">
        <v>373.66666666666669</v>
      </c>
      <c r="CK18" s="47">
        <v>375.33333333333331</v>
      </c>
      <c r="CL18" s="47">
        <v>377.33333333333337</v>
      </c>
      <c r="CM18" s="47">
        <v>379.9666666666667</v>
      </c>
      <c r="CN18" s="47">
        <v>382.3</v>
      </c>
      <c r="CO18" s="47">
        <v>383.2999999999999</v>
      </c>
      <c r="CP18" s="47">
        <v>386.2</v>
      </c>
      <c r="CQ18" s="47">
        <v>387.56666666666666</v>
      </c>
      <c r="CR18" s="47">
        <v>390.3</v>
      </c>
      <c r="CS18" s="47">
        <v>392.6</v>
      </c>
      <c r="CT18" s="47">
        <v>395.73333333333335</v>
      </c>
      <c r="CU18" s="47">
        <v>399.7000000000001</v>
      </c>
      <c r="CV18" s="47">
        <v>399.96666666666664</v>
      </c>
      <c r="CW18" s="47">
        <v>403.0333333333333</v>
      </c>
      <c r="CX18" s="47">
        <v>403.5333333333333</v>
      </c>
      <c r="CY18" s="47">
        <v>406.36666666666662</v>
      </c>
      <c r="CZ18" s="47">
        <v>410.23333333333335</v>
      </c>
      <c r="DA18" s="47">
        <v>414.1</v>
      </c>
      <c r="DB18" s="47">
        <v>416.9666666666667</v>
      </c>
      <c r="DC18" s="47">
        <v>422.36666666666667</v>
      </c>
      <c r="DD18" s="47">
        <v>426.7</v>
      </c>
      <c r="DE18" s="47">
        <v>429.6</v>
      </c>
      <c r="DF18" s="47">
        <v>432.0333333333333</v>
      </c>
      <c r="DG18" s="47">
        <v>434.73333333333335</v>
      </c>
      <c r="DH18" s="47">
        <v>438.7</v>
      </c>
      <c r="DI18" s="47">
        <v>440.83333333333337</v>
      </c>
      <c r="DJ18" s="47">
        <v>443.43333333333334</v>
      </c>
      <c r="DK18" s="47">
        <v>448.8</v>
      </c>
      <c r="DL18" s="47">
        <v>451.46666666666664</v>
      </c>
      <c r="DM18" s="47">
        <v>453.76666666666671</v>
      </c>
      <c r="DN18" s="47">
        <v>456.36666666666667</v>
      </c>
      <c r="DO18" s="47">
        <v>459.86666666666667</v>
      </c>
      <c r="DP18" s="47">
        <v>462.73333333333335</v>
      </c>
      <c r="DQ18" s="47">
        <v>465.46666666666664</v>
      </c>
      <c r="DR18" s="47">
        <v>467.03333333333336</v>
      </c>
      <c r="DS18" s="48">
        <v>464.2</v>
      </c>
      <c r="DT18" s="48">
        <v>353.06666666666666</v>
      </c>
      <c r="DU18" s="48">
        <v>378.53333333333336</v>
      </c>
      <c r="DV18" s="48">
        <v>383.16666666666663</v>
      </c>
      <c r="DW18" s="48">
        <v>382.36666666666667</v>
      </c>
      <c r="DX18" s="48">
        <v>398.33333333333331</v>
      </c>
      <c r="DY18" s="48">
        <v>415.23333333333335</v>
      </c>
      <c r="DZ18" s="48">
        <v>425.1</v>
      </c>
      <c r="EA18" s="48">
        <v>428.7</v>
      </c>
      <c r="EB18" s="48">
        <v>434.16666666666669</v>
      </c>
      <c r="EC18" s="48">
        <v>441.6</v>
      </c>
      <c r="ED18" s="48">
        <v>444</v>
      </c>
      <c r="EE18" s="48">
        <v>450.9</v>
      </c>
      <c r="EF18" s="48">
        <v>454.53333333333336</v>
      </c>
      <c r="EG18" s="48">
        <v>457.86666666666667</v>
      </c>
      <c r="EH18" s="48">
        <v>461.26666666666665</v>
      </c>
      <c r="EI18" s="48">
        <v>462.36666666666662</v>
      </c>
      <c r="EJ18" s="48">
        <v>466.56666666666666</v>
      </c>
      <c r="EK18" s="48">
        <v>468.93333333333334</v>
      </c>
      <c r="EL18" s="48">
        <v>466.7000000000001</v>
      </c>
      <c r="EM18" s="48">
        <v>468</v>
      </c>
      <c r="EN18" s="49">
        <v>470.39870000000002</v>
      </c>
      <c r="EO18" s="49">
        <v>471.17720000000003</v>
      </c>
      <c r="EP18" s="49">
        <v>472.01220000000001</v>
      </c>
      <c r="EQ18" s="49">
        <v>472.673</v>
      </c>
      <c r="ER18" s="49">
        <v>470.78070000000002</v>
      </c>
      <c r="ES18" s="49">
        <v>466.74459999999999</v>
      </c>
      <c r="ET18" s="49">
        <v>464.84500000000003</v>
      </c>
      <c r="EU18" s="49">
        <v>465.7611</v>
      </c>
      <c r="EV18" s="49">
        <v>467.39060000000001</v>
      </c>
      <c r="EW18" s="49">
        <v>469.81009999999998</v>
      </c>
      <c r="EX18" s="49">
        <v>472.43529999999998</v>
      </c>
      <c r="EY18" s="49">
        <v>474.20569999999998</v>
      </c>
      <c r="EZ18" s="49">
        <v>475.87740000000002</v>
      </c>
      <c r="FA18" s="49">
        <v>477.47309999999999</v>
      </c>
      <c r="FB18" s="49">
        <v>478.9615</v>
      </c>
      <c r="FC18" s="49">
        <v>480.35149999999999</v>
      </c>
      <c r="FD18" s="49">
        <v>481.51100000000002</v>
      </c>
      <c r="FE18" s="49">
        <v>482.64460000000003</v>
      </c>
      <c r="FF18" s="49">
        <v>483.91899999999998</v>
      </c>
      <c r="FG18" s="49">
        <v>484.90390000000002</v>
      </c>
      <c r="FH18" s="49">
        <v>486.09179999999998</v>
      </c>
      <c r="FI18" s="49">
        <v>487.25920000000002</v>
      </c>
      <c r="FJ18" s="49">
        <v>488.58890000000002</v>
      </c>
    </row>
    <row r="19" spans="1:166" x14ac:dyDescent="0.2">
      <c r="A19" t="str">
        <f>'Baseline QTR'!A19</f>
        <v>KS_NLHS</v>
      </c>
      <c r="B19" t="str">
        <f>'Baseline QTR'!B19</f>
        <v xml:space="preserve">      Leisure and Hospitality</v>
      </c>
      <c r="C19" s="47">
        <v>89.966666666666669</v>
      </c>
      <c r="D19" s="47">
        <v>90.86666666666666</v>
      </c>
      <c r="E19" s="47">
        <v>91.4</v>
      </c>
      <c r="F19" s="47">
        <v>91.13333333333334</v>
      </c>
      <c r="G19" s="47">
        <v>92.76666666666668</v>
      </c>
      <c r="H19" s="47">
        <v>92.3</v>
      </c>
      <c r="I19" s="47">
        <v>90.73333333333332</v>
      </c>
      <c r="J19" s="47">
        <v>91.466666666666683</v>
      </c>
      <c r="K19" s="47">
        <v>92.4</v>
      </c>
      <c r="L19" s="47">
        <v>92.866666666666674</v>
      </c>
      <c r="M19" s="47">
        <v>94</v>
      </c>
      <c r="N19" s="47">
        <v>94.566666666666663</v>
      </c>
      <c r="O19" s="47">
        <v>95.4</v>
      </c>
      <c r="P19" s="47">
        <v>96.3</v>
      </c>
      <c r="Q19" s="47">
        <v>97.8</v>
      </c>
      <c r="R19" s="47">
        <v>96.86666666666666</v>
      </c>
      <c r="S19" s="47">
        <v>97.7</v>
      </c>
      <c r="T19" s="47">
        <v>99</v>
      </c>
      <c r="U19" s="47">
        <v>98.633333333333326</v>
      </c>
      <c r="V19" s="47">
        <v>100.53333333333332</v>
      </c>
      <c r="W19" s="47">
        <v>102.3</v>
      </c>
      <c r="X19" s="47">
        <v>102.8</v>
      </c>
      <c r="Y19" s="47">
        <v>102.33333333333331</v>
      </c>
      <c r="Z19" s="47">
        <v>104.63333333333334</v>
      </c>
      <c r="AA19" s="47">
        <v>103.6</v>
      </c>
      <c r="AB19" s="47">
        <v>105.93333333333332</v>
      </c>
      <c r="AC19" s="47">
        <v>107.56666666666668</v>
      </c>
      <c r="AD19" s="47">
        <v>108.33333333333331</v>
      </c>
      <c r="AE19" s="47">
        <v>108.46666666666668</v>
      </c>
      <c r="AF19" s="47">
        <v>108.3</v>
      </c>
      <c r="AG19" s="47">
        <v>109.93333333333332</v>
      </c>
      <c r="AH19" s="47">
        <v>112.26666666666668</v>
      </c>
      <c r="AI19" s="47">
        <v>111.96666666666668</v>
      </c>
      <c r="AJ19" s="47">
        <v>113.73333333333332</v>
      </c>
      <c r="AK19" s="47">
        <v>114.76666666666668</v>
      </c>
      <c r="AL19" s="47">
        <v>113.86666666666666</v>
      </c>
      <c r="AM19" s="47">
        <v>118.4</v>
      </c>
      <c r="AN19" s="47">
        <v>118.56666666666666</v>
      </c>
      <c r="AO19" s="47">
        <v>119.13333333333334</v>
      </c>
      <c r="AP19" s="47">
        <v>120.7</v>
      </c>
      <c r="AQ19" s="47">
        <v>121.43333333333334</v>
      </c>
      <c r="AR19" s="47">
        <v>120.66666666666669</v>
      </c>
      <c r="AS19" s="47">
        <v>118.83333333333331</v>
      </c>
      <c r="AT19" s="47">
        <v>121.46666666666668</v>
      </c>
      <c r="AU19" s="47">
        <v>121.43333333333332</v>
      </c>
      <c r="AV19" s="47">
        <v>120.9</v>
      </c>
      <c r="AW19" s="47">
        <v>119.9</v>
      </c>
      <c r="AX19" s="47">
        <v>117.06666666666666</v>
      </c>
      <c r="AY19" s="47">
        <v>116.63333333333333</v>
      </c>
      <c r="AZ19" s="47">
        <v>117.4</v>
      </c>
      <c r="BA19" s="47">
        <v>118</v>
      </c>
      <c r="BB19" s="47">
        <v>117.86666666666666</v>
      </c>
      <c r="BC19" s="47">
        <v>118.33333333333334</v>
      </c>
      <c r="BD19" s="47">
        <v>118.46666666666668</v>
      </c>
      <c r="BE19" s="47">
        <v>119.83333333333331</v>
      </c>
      <c r="BF19" s="47">
        <v>121.8</v>
      </c>
      <c r="BG19" s="47">
        <v>121.83333333333331</v>
      </c>
      <c r="BH19" s="47">
        <v>123.1</v>
      </c>
      <c r="BI19" s="47">
        <v>122.8</v>
      </c>
      <c r="BJ19" s="47">
        <v>124.06666666666666</v>
      </c>
      <c r="BK19" s="47">
        <v>124.66666666666669</v>
      </c>
      <c r="BL19" s="47">
        <v>126.36666666666666</v>
      </c>
      <c r="BM19" s="47">
        <v>127.1</v>
      </c>
      <c r="BN19" s="47">
        <v>128.16666666666669</v>
      </c>
      <c r="BO19" s="47">
        <v>129.23333333333335</v>
      </c>
      <c r="BP19" s="47">
        <v>129.76666666666668</v>
      </c>
      <c r="BQ19" s="47">
        <v>131.4</v>
      </c>
      <c r="BR19" s="47">
        <v>132.5</v>
      </c>
      <c r="BS19" s="47">
        <v>133.93333333333334</v>
      </c>
      <c r="BT19" s="47">
        <v>134.66666666666666</v>
      </c>
      <c r="BU19" s="47">
        <v>135.79999999999998</v>
      </c>
      <c r="BV19" s="47">
        <v>136.73333333333335</v>
      </c>
      <c r="BW19" s="47">
        <v>137.86666666666667</v>
      </c>
      <c r="BX19" s="47">
        <v>137.43333333333334</v>
      </c>
      <c r="BY19" s="47">
        <v>137.53333333333333</v>
      </c>
      <c r="BZ19" s="47">
        <v>135.33333333333334</v>
      </c>
      <c r="CA19" s="47">
        <v>132.56666666666666</v>
      </c>
      <c r="CB19" s="47">
        <v>130.13333333333335</v>
      </c>
      <c r="CC19" s="47">
        <v>130.23333333333332</v>
      </c>
      <c r="CD19" s="47">
        <v>129.4</v>
      </c>
      <c r="CE19" s="47">
        <v>129.30000000000001</v>
      </c>
      <c r="CF19" s="47">
        <v>130</v>
      </c>
      <c r="CG19" s="47">
        <v>130.66666666666666</v>
      </c>
      <c r="CH19" s="47">
        <v>131.93333333333334</v>
      </c>
      <c r="CI19" s="47">
        <v>132.06666666666666</v>
      </c>
      <c r="CJ19" s="47">
        <v>133.26666666666665</v>
      </c>
      <c r="CK19" s="47">
        <v>133.63333333333333</v>
      </c>
      <c r="CL19" s="47">
        <v>134.93333333333334</v>
      </c>
      <c r="CM19" s="47">
        <v>136.16666666666666</v>
      </c>
      <c r="CN19" s="47">
        <v>137.56666666666666</v>
      </c>
      <c r="CO19" s="47">
        <v>138.16666666666666</v>
      </c>
      <c r="CP19" s="47">
        <v>140.4</v>
      </c>
      <c r="CQ19" s="47">
        <v>141.6</v>
      </c>
      <c r="CR19" s="47">
        <v>143.26666666666668</v>
      </c>
      <c r="CS19" s="47">
        <v>144.76666666666665</v>
      </c>
      <c r="CT19" s="47">
        <v>146.03333333333333</v>
      </c>
      <c r="CU19" s="47">
        <v>147.6</v>
      </c>
      <c r="CV19" s="47">
        <v>148.03333333333333</v>
      </c>
      <c r="CW19" s="47">
        <v>149.26666666666665</v>
      </c>
      <c r="CX19" s="47">
        <v>149.9</v>
      </c>
      <c r="CY19" s="47">
        <v>151.9</v>
      </c>
      <c r="CZ19" s="47">
        <v>153.56666666666666</v>
      </c>
      <c r="DA19" s="47">
        <v>156.73333333333335</v>
      </c>
      <c r="DB19" s="47">
        <v>157.76666666666668</v>
      </c>
      <c r="DC19" s="47">
        <v>159.53333333333333</v>
      </c>
      <c r="DD19" s="47">
        <v>160.83333333333334</v>
      </c>
      <c r="DE19" s="47">
        <v>162.73333333333335</v>
      </c>
      <c r="DF19" s="47">
        <v>163.53333333333333</v>
      </c>
      <c r="DG19" s="47">
        <v>165</v>
      </c>
      <c r="DH19" s="47">
        <v>167.20000000000002</v>
      </c>
      <c r="DI19" s="47">
        <v>167.26666666666668</v>
      </c>
      <c r="DJ19" s="47">
        <v>167.99999999999997</v>
      </c>
      <c r="DK19" s="47">
        <v>170.33333333333334</v>
      </c>
      <c r="DL19" s="47">
        <v>171.66666666666666</v>
      </c>
      <c r="DM19" s="47">
        <v>171.46666666666667</v>
      </c>
      <c r="DN19" s="47">
        <v>172.76666666666665</v>
      </c>
      <c r="DO19" s="47">
        <v>172.8</v>
      </c>
      <c r="DP19" s="47">
        <v>173.56666666666669</v>
      </c>
      <c r="DQ19" s="47">
        <v>174.26666666666665</v>
      </c>
      <c r="DR19" s="47">
        <v>174.53333333333333</v>
      </c>
      <c r="DS19" s="48">
        <v>172.4</v>
      </c>
      <c r="DT19" s="48">
        <v>96.166666666666686</v>
      </c>
      <c r="DU19" s="48">
        <v>109.7</v>
      </c>
      <c r="DV19" s="48">
        <v>112.33333333333331</v>
      </c>
      <c r="DW19" s="48">
        <v>110.93333333333334</v>
      </c>
      <c r="DX19" s="48">
        <v>123.36666666666667</v>
      </c>
      <c r="DY19" s="48">
        <v>136.73333333333332</v>
      </c>
      <c r="DZ19" s="48">
        <v>144.1</v>
      </c>
      <c r="EA19" s="48">
        <v>146.93333333333334</v>
      </c>
      <c r="EB19" s="48">
        <v>150.1</v>
      </c>
      <c r="EC19" s="48">
        <v>154.4</v>
      </c>
      <c r="ED19" s="48">
        <v>157.26666666666668</v>
      </c>
      <c r="EE19" s="48">
        <v>160.33333333333334</v>
      </c>
      <c r="EF19" s="48">
        <v>163.23333333333332</v>
      </c>
      <c r="EG19" s="48">
        <v>164.76666666666665</v>
      </c>
      <c r="EH19" s="48">
        <v>165.93333333333334</v>
      </c>
      <c r="EI19" s="48">
        <v>165.26666666666668</v>
      </c>
      <c r="EJ19" s="48">
        <v>166.93333333333334</v>
      </c>
      <c r="EK19" s="48">
        <v>168.53333333333333</v>
      </c>
      <c r="EL19" s="48">
        <v>168.4</v>
      </c>
      <c r="EM19" s="48">
        <v>166.70000000000002</v>
      </c>
      <c r="EN19" s="49">
        <v>166.74860000000001</v>
      </c>
      <c r="EO19" s="49">
        <v>166.2149</v>
      </c>
      <c r="EP19" s="49">
        <v>165.99010000000001</v>
      </c>
      <c r="EQ19" s="49">
        <v>165.76929999999999</v>
      </c>
      <c r="ER19" s="49">
        <v>163.98410000000001</v>
      </c>
      <c r="ES19" s="49">
        <v>161.1309</v>
      </c>
      <c r="ET19" s="49">
        <v>159.51329999999999</v>
      </c>
      <c r="EU19" s="49">
        <v>159.0462</v>
      </c>
      <c r="EV19" s="49">
        <v>159.68700000000001</v>
      </c>
      <c r="EW19" s="49">
        <v>161.25700000000001</v>
      </c>
      <c r="EX19" s="49">
        <v>163.02010000000001</v>
      </c>
      <c r="EY19" s="49">
        <v>163.15549999999999</v>
      </c>
      <c r="EZ19" s="49">
        <v>164.0436</v>
      </c>
      <c r="FA19" s="49">
        <v>164.77690000000001</v>
      </c>
      <c r="FB19" s="49">
        <v>165.39490000000001</v>
      </c>
      <c r="FC19" s="49">
        <v>165.6858</v>
      </c>
      <c r="FD19" s="49">
        <v>165.92769999999999</v>
      </c>
      <c r="FE19" s="49">
        <v>166.16919999999999</v>
      </c>
      <c r="FF19" s="49">
        <v>166.47989999999999</v>
      </c>
      <c r="FG19" s="49">
        <v>166.32990000000001</v>
      </c>
      <c r="FH19" s="49">
        <v>166.5787</v>
      </c>
      <c r="FI19" s="49">
        <v>166.73759999999999</v>
      </c>
      <c r="FJ19" s="49">
        <v>167.00700000000001</v>
      </c>
    </row>
    <row r="20" spans="1:166" x14ac:dyDescent="0.2">
      <c r="A20" t="str">
        <f>'Baseline QTR'!A20</f>
        <v>KS_NGOV</v>
      </c>
      <c r="B20" t="str">
        <f>'Baseline QTR'!B20</f>
        <v xml:space="preserve">   Government</v>
      </c>
      <c r="C20" s="47">
        <v>145.09999999999997</v>
      </c>
      <c r="D20" s="47">
        <v>146.26666666666668</v>
      </c>
      <c r="E20" s="47">
        <v>149.80000000000001</v>
      </c>
      <c r="F20" s="47">
        <v>148.73333333333332</v>
      </c>
      <c r="G20" s="47">
        <v>149.43333333333334</v>
      </c>
      <c r="H20" s="47">
        <v>152.83333333333331</v>
      </c>
      <c r="I20" s="47">
        <v>155</v>
      </c>
      <c r="J20" s="47">
        <v>154.66666666666666</v>
      </c>
      <c r="K20" s="47">
        <v>157.39999999999998</v>
      </c>
      <c r="L20" s="47">
        <v>158.29999999999998</v>
      </c>
      <c r="M20" s="47">
        <v>158.36666666666667</v>
      </c>
      <c r="N20" s="47">
        <v>160.9</v>
      </c>
      <c r="O20" s="47">
        <v>160.29999999999998</v>
      </c>
      <c r="P20" s="47">
        <v>161.33333333333334</v>
      </c>
      <c r="Q20" s="47">
        <v>162.5</v>
      </c>
      <c r="R20" s="47">
        <v>163.50000000000003</v>
      </c>
      <c r="S20" s="47">
        <v>163.4</v>
      </c>
      <c r="T20" s="47">
        <v>164.36666666666667</v>
      </c>
      <c r="U20" s="47">
        <v>163.46666666666664</v>
      </c>
      <c r="V20" s="47">
        <v>166.79999999999998</v>
      </c>
      <c r="W20" s="47">
        <v>167.73333333333335</v>
      </c>
      <c r="X20" s="47">
        <v>167.86666666666667</v>
      </c>
      <c r="Y20" s="47">
        <v>167.20000000000002</v>
      </c>
      <c r="Z20" s="47">
        <v>168.66666666666666</v>
      </c>
      <c r="AA20" s="47">
        <v>171.03333333333336</v>
      </c>
      <c r="AB20" s="47">
        <v>170.46666666666667</v>
      </c>
      <c r="AC20" s="47">
        <v>170.4</v>
      </c>
      <c r="AD20" s="47">
        <v>170.83333333333331</v>
      </c>
      <c r="AE20" s="47">
        <v>171</v>
      </c>
      <c r="AF20" s="47">
        <v>174.43333333333334</v>
      </c>
      <c r="AG20" s="47">
        <v>174.7</v>
      </c>
      <c r="AH20" s="47">
        <v>175.16666666666666</v>
      </c>
      <c r="AI20" s="47">
        <v>176.60000000000002</v>
      </c>
      <c r="AJ20" s="47">
        <v>178.06666666666666</v>
      </c>
      <c r="AK20" s="47">
        <v>179.23333333333335</v>
      </c>
      <c r="AL20" s="47">
        <v>180.2</v>
      </c>
      <c r="AM20" s="47">
        <v>180.66666666666669</v>
      </c>
      <c r="AN20" s="47">
        <v>182.13333333333333</v>
      </c>
      <c r="AO20" s="47">
        <v>183.96666666666667</v>
      </c>
      <c r="AP20" s="47">
        <v>184.0333333333333</v>
      </c>
      <c r="AQ20" s="47">
        <v>185.03333333333333</v>
      </c>
      <c r="AR20" s="47">
        <v>186.8</v>
      </c>
      <c r="AS20" s="47">
        <v>185.79999999999998</v>
      </c>
      <c r="AT20" s="47">
        <v>185.70000000000002</v>
      </c>
      <c r="AU20" s="47">
        <v>189.63333333333333</v>
      </c>
      <c r="AV20" s="47">
        <v>191.43333333333334</v>
      </c>
      <c r="AW20" s="47">
        <v>192.43333333333334</v>
      </c>
      <c r="AX20" s="47">
        <v>194</v>
      </c>
      <c r="AY20" s="47">
        <v>194.83333333333331</v>
      </c>
      <c r="AZ20" s="47">
        <v>195.60000000000002</v>
      </c>
      <c r="BA20" s="47">
        <v>195.9</v>
      </c>
      <c r="BB20" s="47">
        <v>197.06666666666666</v>
      </c>
      <c r="BC20" s="47">
        <v>197.66666666666666</v>
      </c>
      <c r="BD20" s="47">
        <v>198.76666666666668</v>
      </c>
      <c r="BE20" s="47">
        <v>197.36666666666665</v>
      </c>
      <c r="BF20" s="47">
        <v>198.13333333333333</v>
      </c>
      <c r="BG20" s="47">
        <v>197.46666666666667</v>
      </c>
      <c r="BH20" s="47">
        <v>197.79999999999998</v>
      </c>
      <c r="BI20" s="47">
        <v>198.26666666666665</v>
      </c>
      <c r="BJ20" s="47">
        <v>198.33333333333331</v>
      </c>
      <c r="BK20" s="47">
        <v>197.33333333333334</v>
      </c>
      <c r="BL20" s="47">
        <v>197.83333333333331</v>
      </c>
      <c r="BM20" s="47">
        <v>197.83333333333334</v>
      </c>
      <c r="BN20" s="47">
        <v>198.23333333333335</v>
      </c>
      <c r="BO20" s="47">
        <v>198.7</v>
      </c>
      <c r="BP20" s="47">
        <v>198.36666666666665</v>
      </c>
      <c r="BQ20" s="47">
        <v>198.06666666666666</v>
      </c>
      <c r="BR20" s="47">
        <v>198.73333333333332</v>
      </c>
      <c r="BS20" s="47">
        <v>199.06666666666666</v>
      </c>
      <c r="BT20" s="47">
        <v>199.56666666666666</v>
      </c>
      <c r="BU20" s="47">
        <v>200.73333333333332</v>
      </c>
      <c r="BV20" s="47">
        <v>201.33333333333331</v>
      </c>
      <c r="BW20" s="47">
        <v>202.53333333333333</v>
      </c>
      <c r="BX20" s="47">
        <v>202.53333333333333</v>
      </c>
      <c r="BY20" s="47">
        <v>206.16666666666666</v>
      </c>
      <c r="BZ20" s="47">
        <v>206.76666666666665</v>
      </c>
      <c r="CA20" s="47">
        <v>206.16666666666666</v>
      </c>
      <c r="CB20" s="47">
        <v>206.96666666666667</v>
      </c>
      <c r="CC20" s="47">
        <v>206</v>
      </c>
      <c r="CD20" s="47">
        <v>205.36666666666662</v>
      </c>
      <c r="CE20" s="47">
        <v>205.06666666666666</v>
      </c>
      <c r="CF20" s="47">
        <v>207.9666666666667</v>
      </c>
      <c r="CG20" s="47">
        <v>206.13333333333333</v>
      </c>
      <c r="CH20" s="47">
        <v>203.9666666666667</v>
      </c>
      <c r="CI20" s="47">
        <v>203.16666666666666</v>
      </c>
      <c r="CJ20" s="47">
        <v>202.6</v>
      </c>
      <c r="CK20" s="47">
        <v>201.10000000000002</v>
      </c>
      <c r="CL20" s="47">
        <v>201.79999999999998</v>
      </c>
      <c r="CM20" s="47">
        <v>202.43333333333334</v>
      </c>
      <c r="CN20" s="47">
        <v>202.36666666666667</v>
      </c>
      <c r="CO20" s="47">
        <v>202.43333333333331</v>
      </c>
      <c r="CP20" s="47">
        <v>203.56666666666666</v>
      </c>
      <c r="CQ20" s="47">
        <v>204.23333333333335</v>
      </c>
      <c r="CR20" s="47">
        <v>204.23333333333335</v>
      </c>
      <c r="CS20" s="47">
        <v>204.46666666666667</v>
      </c>
      <c r="CT20" s="47">
        <v>206.16666666666669</v>
      </c>
      <c r="CU20" s="47">
        <v>206.8</v>
      </c>
      <c r="CV20" s="47">
        <v>206.93333333333334</v>
      </c>
      <c r="CW20" s="47">
        <v>207.93333333333337</v>
      </c>
      <c r="CX20" s="47">
        <v>209.23333333333338</v>
      </c>
      <c r="CY20" s="47">
        <v>210.73333333333335</v>
      </c>
      <c r="CZ20" s="47">
        <v>212.23333333333332</v>
      </c>
      <c r="DA20" s="47">
        <v>213.8</v>
      </c>
      <c r="DB20" s="47">
        <v>214.76666666666668</v>
      </c>
      <c r="DC20" s="47">
        <v>215.4</v>
      </c>
      <c r="DD20" s="47">
        <v>217.4</v>
      </c>
      <c r="DE20" s="47">
        <v>218.16666666666666</v>
      </c>
      <c r="DF20" s="47">
        <v>220.1</v>
      </c>
      <c r="DG20" s="47">
        <v>220.36666666666667</v>
      </c>
      <c r="DH20" s="47">
        <v>221.33333333333331</v>
      </c>
      <c r="DI20" s="47">
        <v>221.4</v>
      </c>
      <c r="DJ20" s="47">
        <v>221.9666666666667</v>
      </c>
      <c r="DK20" s="47">
        <v>220.16666666666669</v>
      </c>
      <c r="DL20" s="47">
        <v>219.10000000000002</v>
      </c>
      <c r="DM20" s="47">
        <v>217.63333333333335</v>
      </c>
      <c r="DN20" s="47">
        <v>217.2</v>
      </c>
      <c r="DO20" s="47">
        <v>214.23333333333338</v>
      </c>
      <c r="DP20" s="47">
        <v>215.43333333333334</v>
      </c>
      <c r="DQ20" s="47">
        <v>217.83333333333334</v>
      </c>
      <c r="DR20" s="47">
        <v>216.7</v>
      </c>
      <c r="DS20" s="48">
        <v>219.43333333333334</v>
      </c>
      <c r="DT20" s="48">
        <v>205.66666666666666</v>
      </c>
      <c r="DU20" s="48">
        <v>210.63333333333333</v>
      </c>
      <c r="DV20" s="48">
        <v>203.03333333333333</v>
      </c>
      <c r="DW20" s="48">
        <v>203.03333333333333</v>
      </c>
      <c r="DX20" s="48">
        <v>206.20000000000002</v>
      </c>
      <c r="DY20" s="48">
        <v>212</v>
      </c>
      <c r="DZ20" s="48">
        <v>208.76666666666668</v>
      </c>
      <c r="EA20" s="48">
        <v>201.46666666666667</v>
      </c>
      <c r="EB20" s="48">
        <v>200.66666666666666</v>
      </c>
      <c r="EC20" s="48">
        <v>210.79999999999998</v>
      </c>
      <c r="ED20" s="48">
        <v>207.33333333333334</v>
      </c>
      <c r="EE20" s="48">
        <v>206.93333333333334</v>
      </c>
      <c r="EF20" s="48">
        <v>215.23333333333332</v>
      </c>
      <c r="EG20" s="48">
        <v>215</v>
      </c>
      <c r="EH20" s="48">
        <v>214.79999999999998</v>
      </c>
      <c r="EI20" s="48">
        <v>224.5333333333333</v>
      </c>
      <c r="EJ20" s="48">
        <v>227.8</v>
      </c>
      <c r="EK20" s="48">
        <v>230.0333333333333</v>
      </c>
      <c r="EL20" s="48">
        <v>231</v>
      </c>
      <c r="EM20" s="48">
        <v>229.43333333333334</v>
      </c>
      <c r="EN20" s="49">
        <v>229.82910000000001</v>
      </c>
      <c r="EO20" s="49">
        <v>229.42060000000001</v>
      </c>
      <c r="EP20" s="49">
        <v>228.6233</v>
      </c>
      <c r="EQ20" s="49">
        <v>228.1266</v>
      </c>
      <c r="ER20" s="49">
        <v>227.0367</v>
      </c>
      <c r="ES20" s="49">
        <v>225.3552</v>
      </c>
      <c r="ET20" s="49">
        <v>223.90979999999999</v>
      </c>
      <c r="EU20" s="49">
        <v>222.91409999999999</v>
      </c>
      <c r="EV20" s="49">
        <v>222.5599</v>
      </c>
      <c r="EW20" s="49">
        <v>222.7647</v>
      </c>
      <c r="EX20" s="49">
        <v>223.2182</v>
      </c>
      <c r="EY20" s="49">
        <v>223.85650000000001</v>
      </c>
      <c r="EZ20" s="49">
        <v>224.4761</v>
      </c>
      <c r="FA20" s="49">
        <v>225.05359999999999</v>
      </c>
      <c r="FB20" s="49">
        <v>225.75139999999999</v>
      </c>
      <c r="FC20" s="49">
        <v>226.4905</v>
      </c>
      <c r="FD20" s="49">
        <v>227.1994</v>
      </c>
      <c r="FE20" s="49">
        <v>227.8817</v>
      </c>
      <c r="FF20" s="49">
        <v>228.59809999999999</v>
      </c>
      <c r="FG20" s="49">
        <v>229.38839999999999</v>
      </c>
      <c r="FH20" s="49">
        <v>230.4331</v>
      </c>
      <c r="FI20" s="49">
        <v>231.05</v>
      </c>
      <c r="FJ20" s="49">
        <v>231.1885</v>
      </c>
    </row>
    <row r="21" spans="1:166" x14ac:dyDescent="0.2">
      <c r="A21" t="str">
        <f>'Baseline QTR'!A21</f>
        <v>KS_NGOVSL</v>
      </c>
      <c r="B21" t="str">
        <f>'Baseline QTR'!B21</f>
        <v xml:space="preserve">      State and local</v>
      </c>
      <c r="C21" s="47">
        <v>123.33333333333331</v>
      </c>
      <c r="D21" s="47">
        <v>123.96666666666668</v>
      </c>
      <c r="E21" s="47">
        <v>128.03333333333333</v>
      </c>
      <c r="F21" s="47">
        <v>127.53333333333332</v>
      </c>
      <c r="G21" s="47">
        <v>128.30000000000001</v>
      </c>
      <c r="H21" s="47">
        <v>131.56666666666666</v>
      </c>
      <c r="I21" s="47">
        <v>133.23333333333332</v>
      </c>
      <c r="J21" s="47">
        <v>133.1</v>
      </c>
      <c r="K21" s="47">
        <v>135.76666666666665</v>
      </c>
      <c r="L21" s="47">
        <v>136.63333333333333</v>
      </c>
      <c r="M21" s="47">
        <v>136.56666666666666</v>
      </c>
      <c r="N21" s="47">
        <v>139</v>
      </c>
      <c r="O21" s="47">
        <v>138.13333333333333</v>
      </c>
      <c r="P21" s="47">
        <v>139.06666666666666</v>
      </c>
      <c r="Q21" s="47">
        <v>140</v>
      </c>
      <c r="R21" s="47">
        <v>141.13333333333335</v>
      </c>
      <c r="S21" s="47">
        <v>141.1</v>
      </c>
      <c r="T21" s="47">
        <v>142.06666666666666</v>
      </c>
      <c r="U21" s="47">
        <v>141.23333333333332</v>
      </c>
      <c r="V21" s="47">
        <v>144.6</v>
      </c>
      <c r="W21" s="47">
        <v>145.76666666666668</v>
      </c>
      <c r="X21" s="47">
        <v>145.93333333333334</v>
      </c>
      <c r="Y21" s="47">
        <v>145.33333333333334</v>
      </c>
      <c r="Z21" s="47">
        <v>146.93333333333334</v>
      </c>
      <c r="AA21" s="47">
        <v>149.33333333333334</v>
      </c>
      <c r="AB21" s="47">
        <v>148.96666666666667</v>
      </c>
      <c r="AC21" s="47">
        <v>149.03333333333333</v>
      </c>
      <c r="AD21" s="47">
        <v>149.26666666666665</v>
      </c>
      <c r="AE21" s="47">
        <v>149.4</v>
      </c>
      <c r="AF21" s="47">
        <v>152.80000000000001</v>
      </c>
      <c r="AG21" s="47">
        <v>152.69999999999999</v>
      </c>
      <c r="AH21" s="47">
        <v>153.29999999999998</v>
      </c>
      <c r="AI21" s="47">
        <v>154.33333333333334</v>
      </c>
      <c r="AJ21" s="47">
        <v>155.83333333333331</v>
      </c>
      <c r="AK21" s="47">
        <v>156.63333333333335</v>
      </c>
      <c r="AL21" s="47">
        <v>157.23333333333332</v>
      </c>
      <c r="AM21" s="47">
        <v>157.33333333333334</v>
      </c>
      <c r="AN21" s="47">
        <v>159.16666666666666</v>
      </c>
      <c r="AO21" s="47">
        <v>161.06666666666666</v>
      </c>
      <c r="AP21" s="47">
        <v>160.83333333333331</v>
      </c>
      <c r="AQ21" s="47">
        <v>161.86666666666667</v>
      </c>
      <c r="AR21" s="47">
        <v>161.23333333333335</v>
      </c>
      <c r="AS21" s="47">
        <v>162.13333333333333</v>
      </c>
      <c r="AT21" s="47">
        <v>162.56666666666669</v>
      </c>
      <c r="AU21" s="47">
        <v>165.96666666666667</v>
      </c>
      <c r="AV21" s="47">
        <v>167.83333333333334</v>
      </c>
      <c r="AW21" s="47">
        <v>168.73333333333335</v>
      </c>
      <c r="AX21" s="47">
        <v>170.2</v>
      </c>
      <c r="AY21" s="47">
        <v>171.06666666666666</v>
      </c>
      <c r="AZ21" s="47">
        <v>171.83333333333334</v>
      </c>
      <c r="BA21" s="47">
        <v>172.06666666666666</v>
      </c>
      <c r="BB21" s="47">
        <v>172.06666666666666</v>
      </c>
      <c r="BC21" s="47">
        <v>172.6</v>
      </c>
      <c r="BD21" s="47">
        <v>173.86666666666667</v>
      </c>
      <c r="BE21" s="47">
        <v>172.66666666666666</v>
      </c>
      <c r="BF21" s="47">
        <v>173.26666666666665</v>
      </c>
      <c r="BG21" s="47">
        <v>172.8</v>
      </c>
      <c r="BH21" s="47">
        <v>173.13333333333333</v>
      </c>
      <c r="BI21" s="47">
        <v>173.66666666666666</v>
      </c>
      <c r="BJ21" s="47">
        <v>173.63333333333333</v>
      </c>
      <c r="BK21" s="47">
        <v>173</v>
      </c>
      <c r="BL21" s="47">
        <v>173.53333333333333</v>
      </c>
      <c r="BM21" s="47">
        <v>173.5</v>
      </c>
      <c r="BN21" s="47">
        <v>174.3</v>
      </c>
      <c r="BO21" s="47">
        <v>174.93333333333334</v>
      </c>
      <c r="BP21" s="47">
        <v>174.7</v>
      </c>
      <c r="BQ21" s="47">
        <v>174.4</v>
      </c>
      <c r="BR21" s="47">
        <v>175.03333333333333</v>
      </c>
      <c r="BS21" s="47">
        <v>175.4</v>
      </c>
      <c r="BT21" s="47">
        <v>175.93333333333334</v>
      </c>
      <c r="BU21" s="47">
        <v>177.1</v>
      </c>
      <c r="BV21" s="47">
        <v>177.6</v>
      </c>
      <c r="BW21" s="47">
        <v>178.7</v>
      </c>
      <c r="BX21" s="47">
        <v>178.7</v>
      </c>
      <c r="BY21" s="47">
        <v>182.2</v>
      </c>
      <c r="BZ21" s="47">
        <v>182.7</v>
      </c>
      <c r="CA21" s="47">
        <v>182.03333333333333</v>
      </c>
      <c r="CB21" s="47">
        <v>182.1</v>
      </c>
      <c r="CC21" s="47">
        <v>181.6</v>
      </c>
      <c r="CD21" s="47">
        <v>181.16666666666663</v>
      </c>
      <c r="CE21" s="47">
        <v>181.46666666666667</v>
      </c>
      <c r="CF21" s="47">
        <v>181.73333333333335</v>
      </c>
      <c r="CG21" s="47">
        <v>182</v>
      </c>
      <c r="CH21" s="47">
        <v>180.33333333333337</v>
      </c>
      <c r="CI21" s="47">
        <v>179.5</v>
      </c>
      <c r="CJ21" s="47">
        <v>179.03333333333333</v>
      </c>
      <c r="CK21" s="47">
        <v>177.76666666666668</v>
      </c>
      <c r="CL21" s="47">
        <v>178.6</v>
      </c>
      <c r="CM21" s="47">
        <v>179.3</v>
      </c>
      <c r="CN21" s="47">
        <v>179.3</v>
      </c>
      <c r="CO21" s="47">
        <v>179.43333333333331</v>
      </c>
      <c r="CP21" s="47">
        <v>180.6</v>
      </c>
      <c r="CQ21" s="47">
        <v>181.4</v>
      </c>
      <c r="CR21" s="47">
        <v>181.66666666666669</v>
      </c>
      <c r="CS21" s="47">
        <v>182.1</v>
      </c>
      <c r="CT21" s="47">
        <v>183.93333333333337</v>
      </c>
      <c r="CU21" s="47">
        <v>184.5</v>
      </c>
      <c r="CV21" s="47">
        <v>184.73333333333332</v>
      </c>
      <c r="CW21" s="47">
        <v>185.93333333333337</v>
      </c>
      <c r="CX21" s="47">
        <v>187.33333333333337</v>
      </c>
      <c r="CY21" s="47">
        <v>188.8</v>
      </c>
      <c r="CZ21" s="47">
        <v>190.2</v>
      </c>
      <c r="DA21" s="47">
        <v>191.76666666666668</v>
      </c>
      <c r="DB21" s="47">
        <v>192.73333333333335</v>
      </c>
      <c r="DC21" s="47">
        <v>193.36666666666667</v>
      </c>
      <c r="DD21" s="47">
        <v>195.26666666666668</v>
      </c>
      <c r="DE21" s="47">
        <v>196.03333333333333</v>
      </c>
      <c r="DF21" s="47">
        <v>197.9</v>
      </c>
      <c r="DG21" s="47">
        <v>198.03333333333333</v>
      </c>
      <c r="DH21" s="47">
        <v>199.1</v>
      </c>
      <c r="DI21" s="47">
        <v>199.26666666666668</v>
      </c>
      <c r="DJ21" s="47">
        <v>199.93333333333337</v>
      </c>
      <c r="DK21" s="47">
        <v>198.36666666666667</v>
      </c>
      <c r="DL21" s="47">
        <v>197.4</v>
      </c>
      <c r="DM21" s="47">
        <v>196.00000000000003</v>
      </c>
      <c r="DN21" s="47">
        <v>195.7</v>
      </c>
      <c r="DO21" s="47">
        <v>192.93333333333337</v>
      </c>
      <c r="DP21" s="47">
        <v>194.13333333333333</v>
      </c>
      <c r="DQ21" s="47">
        <v>196.46666666666667</v>
      </c>
      <c r="DR21" s="47">
        <v>195.46666666666667</v>
      </c>
      <c r="DS21" s="48">
        <v>198.03333333333333</v>
      </c>
      <c r="DT21" s="48">
        <v>184.13333333333333</v>
      </c>
      <c r="DU21" s="48">
        <v>187.7</v>
      </c>
      <c r="DV21" s="48">
        <v>181.1</v>
      </c>
      <c r="DW21" s="48">
        <v>181.46666666666667</v>
      </c>
      <c r="DX21" s="48">
        <v>184.66666666666669</v>
      </c>
      <c r="DY21" s="48">
        <v>190.63333333333333</v>
      </c>
      <c r="DZ21" s="48">
        <v>187.46666666666667</v>
      </c>
      <c r="EA21" s="48">
        <v>180.4</v>
      </c>
      <c r="EB21" s="48">
        <v>180</v>
      </c>
      <c r="EC21" s="48">
        <v>190.26666666666665</v>
      </c>
      <c r="ED21" s="48">
        <v>186.76666666666668</v>
      </c>
      <c r="EE21" s="48">
        <v>186.23333333333335</v>
      </c>
      <c r="EF21" s="48">
        <v>194.33333333333331</v>
      </c>
      <c r="EG21" s="48">
        <v>193.9</v>
      </c>
      <c r="EH21" s="48">
        <v>193.6</v>
      </c>
      <c r="EI21" s="48">
        <v>203.16666666666663</v>
      </c>
      <c r="EJ21" s="48">
        <v>206.36666666666667</v>
      </c>
      <c r="EK21" s="48">
        <v>208.49999999999997</v>
      </c>
      <c r="EL21" s="48">
        <v>209.46666666666667</v>
      </c>
      <c r="EM21" s="48">
        <v>207.86666666666667</v>
      </c>
      <c r="EN21" s="49">
        <v>208.5917</v>
      </c>
      <c r="EO21" s="49">
        <v>208.58099999999999</v>
      </c>
      <c r="EP21" s="49">
        <v>208.4162</v>
      </c>
      <c r="EQ21" s="49">
        <v>208.07079999999999</v>
      </c>
      <c r="ER21" s="49">
        <v>207.12119999999999</v>
      </c>
      <c r="ES21" s="49">
        <v>205.5736</v>
      </c>
      <c r="ET21" s="49">
        <v>204.25290000000001</v>
      </c>
      <c r="EU21" s="49">
        <v>203.3252</v>
      </c>
      <c r="EV21" s="49">
        <v>203.0273</v>
      </c>
      <c r="EW21" s="49">
        <v>203.2662</v>
      </c>
      <c r="EX21" s="49">
        <v>203.72579999999999</v>
      </c>
      <c r="EY21" s="49">
        <v>204.34960000000001</v>
      </c>
      <c r="EZ21" s="49">
        <v>204.94319999999999</v>
      </c>
      <c r="FA21" s="49">
        <v>205.49010000000001</v>
      </c>
      <c r="FB21" s="49">
        <v>206.14599999999999</v>
      </c>
      <c r="FC21" s="49">
        <v>206.84190000000001</v>
      </c>
      <c r="FD21" s="49">
        <v>207.50470000000001</v>
      </c>
      <c r="FE21" s="49">
        <v>208.142</v>
      </c>
      <c r="FF21" s="49">
        <v>208.80869999999999</v>
      </c>
      <c r="FG21" s="49">
        <v>209.4469</v>
      </c>
      <c r="FH21" s="49">
        <v>210.05109999999999</v>
      </c>
      <c r="FI21" s="49">
        <v>210.67840000000001</v>
      </c>
      <c r="FJ21" s="49">
        <v>211.27449999999999</v>
      </c>
    </row>
    <row r="22" spans="1:166" x14ac:dyDescent="0.2">
      <c r="A22" t="str">
        <f>'Baseline QTR'!A22</f>
        <v>KS_NGOVFED</v>
      </c>
      <c r="B22" t="str">
        <f>'Baseline QTR'!B22</f>
        <v xml:space="preserve">      Federal</v>
      </c>
      <c r="C22" s="47">
        <v>21.766666666666666</v>
      </c>
      <c r="D22" s="47">
        <v>22.3</v>
      </c>
      <c r="E22" s="47">
        <v>21.766666666666666</v>
      </c>
      <c r="F22" s="47">
        <v>21.2</v>
      </c>
      <c r="G22" s="47">
        <v>21.133333333333333</v>
      </c>
      <c r="H22" s="47">
        <v>21.266666666666666</v>
      </c>
      <c r="I22" s="47">
        <v>21.766666666666666</v>
      </c>
      <c r="J22" s="47">
        <v>21.566666666666663</v>
      </c>
      <c r="K22" s="47">
        <v>21.633333333333333</v>
      </c>
      <c r="L22" s="47">
        <v>21.666666666666668</v>
      </c>
      <c r="M22" s="47">
        <v>21.8</v>
      </c>
      <c r="N22" s="47">
        <v>21.9</v>
      </c>
      <c r="O22" s="47">
        <v>22.166666666666668</v>
      </c>
      <c r="P22" s="47">
        <v>22.266666666666669</v>
      </c>
      <c r="Q22" s="47">
        <v>22.5</v>
      </c>
      <c r="R22" s="47">
        <v>22.366666666666667</v>
      </c>
      <c r="S22" s="47">
        <v>22.3</v>
      </c>
      <c r="T22" s="47">
        <v>22.3</v>
      </c>
      <c r="U22" s="47">
        <v>22.233333333333334</v>
      </c>
      <c r="V22" s="47">
        <v>22.2</v>
      </c>
      <c r="W22" s="47">
        <v>21.966666666666665</v>
      </c>
      <c r="X22" s="47">
        <v>21.933333333333337</v>
      </c>
      <c r="Y22" s="47">
        <v>21.866666666666667</v>
      </c>
      <c r="Z22" s="47">
        <v>21.733333333333331</v>
      </c>
      <c r="AA22" s="47">
        <v>21.700000000000003</v>
      </c>
      <c r="AB22" s="47">
        <v>21.5</v>
      </c>
      <c r="AC22" s="47">
        <v>21.366666666666667</v>
      </c>
      <c r="AD22" s="47">
        <v>21.56666666666667</v>
      </c>
      <c r="AE22" s="47">
        <v>21.6</v>
      </c>
      <c r="AF22" s="47">
        <v>21.633333333333333</v>
      </c>
      <c r="AG22" s="47">
        <v>22</v>
      </c>
      <c r="AH22" s="47">
        <v>21.866666666666667</v>
      </c>
      <c r="AI22" s="47">
        <v>22.266666666666666</v>
      </c>
      <c r="AJ22" s="47">
        <v>22.233333333333334</v>
      </c>
      <c r="AK22" s="47">
        <v>22.6</v>
      </c>
      <c r="AL22" s="47">
        <v>22.966666666666669</v>
      </c>
      <c r="AM22" s="47">
        <v>23.333333333333336</v>
      </c>
      <c r="AN22" s="47">
        <v>22.966666666666665</v>
      </c>
      <c r="AO22" s="47">
        <v>22.9</v>
      </c>
      <c r="AP22" s="47">
        <v>23.2</v>
      </c>
      <c r="AQ22" s="47">
        <v>23.166666666666668</v>
      </c>
      <c r="AR22" s="47">
        <v>25.566666666666663</v>
      </c>
      <c r="AS22" s="47">
        <v>23.666666666666668</v>
      </c>
      <c r="AT22" s="47">
        <v>23.133333333333333</v>
      </c>
      <c r="AU22" s="47">
        <v>23.666666666666668</v>
      </c>
      <c r="AV22" s="47">
        <v>23.6</v>
      </c>
      <c r="AW22" s="47">
        <v>23.7</v>
      </c>
      <c r="AX22" s="47">
        <v>23.799999999999997</v>
      </c>
      <c r="AY22" s="47">
        <v>23.766666666666666</v>
      </c>
      <c r="AZ22" s="47">
        <v>23.766666666666666</v>
      </c>
      <c r="BA22" s="47">
        <v>23.833333333333332</v>
      </c>
      <c r="BB22" s="47">
        <v>25</v>
      </c>
      <c r="BC22" s="47">
        <v>25.066666666666663</v>
      </c>
      <c r="BD22" s="47">
        <v>24.9</v>
      </c>
      <c r="BE22" s="47">
        <v>24.7</v>
      </c>
      <c r="BF22" s="47">
        <v>24.866666666666667</v>
      </c>
      <c r="BG22" s="47">
        <v>24.666666666666668</v>
      </c>
      <c r="BH22" s="47">
        <v>24.666666666666668</v>
      </c>
      <c r="BI22" s="47">
        <v>24.6</v>
      </c>
      <c r="BJ22" s="47">
        <v>24.7</v>
      </c>
      <c r="BK22" s="47">
        <v>24.333333333333332</v>
      </c>
      <c r="BL22" s="47">
        <v>24.299999999999997</v>
      </c>
      <c r="BM22" s="47">
        <v>24.333333333333332</v>
      </c>
      <c r="BN22" s="47">
        <v>23.933333333333337</v>
      </c>
      <c r="BO22" s="47">
        <v>23.766666666666666</v>
      </c>
      <c r="BP22" s="47">
        <v>23.666666666666664</v>
      </c>
      <c r="BQ22" s="47">
        <v>23.666666666666664</v>
      </c>
      <c r="BR22" s="47">
        <v>23.7</v>
      </c>
      <c r="BS22" s="47">
        <v>23.666666666666664</v>
      </c>
      <c r="BT22" s="47">
        <v>23.633333333333333</v>
      </c>
      <c r="BU22" s="47">
        <v>23.633333333333333</v>
      </c>
      <c r="BV22" s="47">
        <v>23.733333333333331</v>
      </c>
      <c r="BW22" s="47">
        <v>23.833333333333332</v>
      </c>
      <c r="BX22" s="47">
        <v>23.833333333333332</v>
      </c>
      <c r="BY22" s="47">
        <v>23.966666666666665</v>
      </c>
      <c r="BZ22" s="47">
        <v>24.066666666666663</v>
      </c>
      <c r="CA22" s="47">
        <v>24.133333333333333</v>
      </c>
      <c r="CB22" s="47">
        <v>24.866666666666667</v>
      </c>
      <c r="CC22" s="47">
        <v>24.4</v>
      </c>
      <c r="CD22" s="47">
        <v>24.2</v>
      </c>
      <c r="CE22" s="47">
        <v>23.6</v>
      </c>
      <c r="CF22" s="47">
        <v>26.233333333333334</v>
      </c>
      <c r="CG22" s="47">
        <v>24.133333333333333</v>
      </c>
      <c r="CH22" s="47">
        <v>23.633333333333333</v>
      </c>
      <c r="CI22" s="47">
        <v>23.666666666666664</v>
      </c>
      <c r="CJ22" s="47">
        <v>23.566666666666663</v>
      </c>
      <c r="CK22" s="47">
        <v>23.333333333333336</v>
      </c>
      <c r="CL22" s="47">
        <v>23.2</v>
      </c>
      <c r="CM22" s="47">
        <v>23.133333333333333</v>
      </c>
      <c r="CN22" s="47">
        <v>23.066666666666663</v>
      </c>
      <c r="CO22" s="47">
        <v>23</v>
      </c>
      <c r="CP22" s="47">
        <v>22.966666666666669</v>
      </c>
      <c r="CQ22" s="47">
        <v>22.833333333333336</v>
      </c>
      <c r="CR22" s="47">
        <v>22.566666666666663</v>
      </c>
      <c r="CS22" s="47">
        <v>22.366666666666667</v>
      </c>
      <c r="CT22" s="47">
        <v>22.233333333333334</v>
      </c>
      <c r="CU22" s="47">
        <v>22.3</v>
      </c>
      <c r="CV22" s="47">
        <v>22.200000000000003</v>
      </c>
      <c r="CW22" s="47">
        <v>22</v>
      </c>
      <c r="CX22" s="47">
        <v>21.9</v>
      </c>
      <c r="CY22" s="47">
        <v>21.933333333333337</v>
      </c>
      <c r="CZ22" s="47">
        <v>22.033333333333335</v>
      </c>
      <c r="DA22" s="47">
        <v>22.033333333333335</v>
      </c>
      <c r="DB22" s="47">
        <v>22.033333333333335</v>
      </c>
      <c r="DC22" s="47">
        <v>22.033333333333335</v>
      </c>
      <c r="DD22" s="47">
        <v>22.133333333333336</v>
      </c>
      <c r="DE22" s="47">
        <v>22.133333333333336</v>
      </c>
      <c r="DF22" s="47">
        <v>22.2</v>
      </c>
      <c r="DG22" s="47">
        <v>22.333333333333336</v>
      </c>
      <c r="DH22" s="47">
        <v>22.233333333333334</v>
      </c>
      <c r="DI22" s="47">
        <v>22.133333333333336</v>
      </c>
      <c r="DJ22" s="47">
        <v>22.033333333333335</v>
      </c>
      <c r="DK22" s="47">
        <v>21.8</v>
      </c>
      <c r="DL22" s="47">
        <v>21.700000000000003</v>
      </c>
      <c r="DM22" s="47">
        <v>21.633333333333336</v>
      </c>
      <c r="DN22" s="47">
        <v>21.5</v>
      </c>
      <c r="DO22" s="47">
        <v>21.3</v>
      </c>
      <c r="DP22" s="47">
        <v>21.3</v>
      </c>
      <c r="DQ22" s="47">
        <v>21.366666666666667</v>
      </c>
      <c r="DR22" s="47">
        <v>21.233333333333334</v>
      </c>
      <c r="DS22" s="48">
        <v>21.4</v>
      </c>
      <c r="DT22" s="48">
        <v>21.533333333333331</v>
      </c>
      <c r="DU22" s="48">
        <v>22.933333333333337</v>
      </c>
      <c r="DV22" s="48">
        <v>21.933333333333337</v>
      </c>
      <c r="DW22" s="48">
        <v>21.566666666666663</v>
      </c>
      <c r="DX22" s="48">
        <v>21.533333333333331</v>
      </c>
      <c r="DY22" s="48">
        <v>21.366666666666667</v>
      </c>
      <c r="DZ22" s="48">
        <v>21.3</v>
      </c>
      <c r="EA22" s="48">
        <v>21.066666666666663</v>
      </c>
      <c r="EB22" s="48">
        <v>20.666666666666668</v>
      </c>
      <c r="EC22" s="48">
        <v>20.533333333333335</v>
      </c>
      <c r="ED22" s="48">
        <v>20.566666666666663</v>
      </c>
      <c r="EE22" s="48">
        <v>20.7</v>
      </c>
      <c r="EF22" s="48">
        <v>20.9</v>
      </c>
      <c r="EG22" s="48">
        <v>21.1</v>
      </c>
      <c r="EH22" s="48">
        <v>21.2</v>
      </c>
      <c r="EI22" s="48">
        <v>21.366666666666667</v>
      </c>
      <c r="EJ22" s="48">
        <v>21.433333333333337</v>
      </c>
      <c r="EK22" s="48">
        <v>21.533333333333335</v>
      </c>
      <c r="EL22" s="48">
        <v>21.533333333333331</v>
      </c>
      <c r="EM22" s="48">
        <v>21.566666666666663</v>
      </c>
      <c r="EN22" s="49">
        <v>21.237410000000001</v>
      </c>
      <c r="EO22" s="49">
        <v>20.839639999999999</v>
      </c>
      <c r="EP22" s="49">
        <v>20.20702</v>
      </c>
      <c r="EQ22" s="49">
        <v>20.05574</v>
      </c>
      <c r="ER22" s="49">
        <v>19.91545</v>
      </c>
      <c r="ES22" s="49">
        <v>19.781659999999999</v>
      </c>
      <c r="ET22" s="49">
        <v>19.656839999999999</v>
      </c>
      <c r="EU22" s="49">
        <v>19.588909999999998</v>
      </c>
      <c r="EV22" s="49">
        <v>19.532589999999999</v>
      </c>
      <c r="EW22" s="49">
        <v>19.498449999999998</v>
      </c>
      <c r="EX22" s="49">
        <v>19.492419999999999</v>
      </c>
      <c r="EY22" s="49">
        <v>19.506889999999999</v>
      </c>
      <c r="EZ22" s="49">
        <v>19.532910000000001</v>
      </c>
      <c r="FA22" s="49">
        <v>19.563510000000001</v>
      </c>
      <c r="FB22" s="49">
        <v>19.605350000000001</v>
      </c>
      <c r="FC22" s="49">
        <v>19.64865</v>
      </c>
      <c r="FD22" s="49">
        <v>19.69464</v>
      </c>
      <c r="FE22" s="49">
        <v>19.739660000000001</v>
      </c>
      <c r="FF22" s="49">
        <v>19.789380000000001</v>
      </c>
      <c r="FG22" s="49">
        <v>19.941569999999999</v>
      </c>
      <c r="FH22" s="49">
        <v>20.382069999999999</v>
      </c>
      <c r="FI22" s="49">
        <v>20.371580000000002</v>
      </c>
      <c r="FJ22" s="49">
        <v>19.914059999999999</v>
      </c>
    </row>
    <row r="23" spans="1:166" x14ac:dyDescent="0.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8"/>
      <c r="EO23" s="8"/>
      <c r="EP23" s="8"/>
      <c r="EQ23" s="8"/>
      <c r="ER23" s="8"/>
      <c r="ES23" s="8"/>
      <c r="ET23" s="8"/>
      <c r="EU23" s="8"/>
      <c r="EV23" s="8"/>
      <c r="EW23" s="8"/>
      <c r="EX23" s="8"/>
      <c r="EY23" s="8"/>
      <c r="EZ23" s="8"/>
      <c r="FA23" s="8"/>
      <c r="FB23" s="8"/>
      <c r="FC23" s="8"/>
      <c r="FD23" s="8"/>
      <c r="FE23" s="8"/>
      <c r="FF23" s="8"/>
      <c r="FG23" s="8"/>
      <c r="FH23" s="8"/>
      <c r="FI23" s="8"/>
      <c r="FJ23" s="8"/>
    </row>
    <row r="24" spans="1:166" x14ac:dyDescent="0.2">
      <c r="A24" t="str">
        <f>'Baseline QTR'!A24</f>
        <v>KS_PIR</v>
      </c>
      <c r="B24" t="str">
        <f>'Baseline QTR'!B24</f>
        <v>Personal income (mil. $2012)</v>
      </c>
      <c r="C24" s="5">
        <v>79419.091772889195</v>
      </c>
      <c r="D24" s="5">
        <v>80417.634468139775</v>
      </c>
      <c r="E24" s="5">
        <v>80813.058811148978</v>
      </c>
      <c r="F24" s="5">
        <v>81011.882858024532</v>
      </c>
      <c r="G24" s="5">
        <v>81948.644858238345</v>
      </c>
      <c r="H24" s="5">
        <v>82500.360227177574</v>
      </c>
      <c r="I24" s="5">
        <v>82918.831985810844</v>
      </c>
      <c r="J24" s="5">
        <v>83668.392308146635</v>
      </c>
      <c r="K24" s="5">
        <v>85294.902962672204</v>
      </c>
      <c r="L24" s="5">
        <v>85936.646906547394</v>
      </c>
      <c r="M24" s="5">
        <v>86727.338773365045</v>
      </c>
      <c r="N24" s="5">
        <v>88701.553070368333</v>
      </c>
      <c r="O24" s="5">
        <v>87530.827691767554</v>
      </c>
      <c r="P24" s="5">
        <v>88063.582603788716</v>
      </c>
      <c r="Q24" s="5">
        <v>87285.866815062705</v>
      </c>
      <c r="R24" s="5">
        <v>87504.247188982758</v>
      </c>
      <c r="S24" s="5">
        <v>88504.645298675372</v>
      </c>
      <c r="T24" s="5">
        <v>89911.298714056204</v>
      </c>
      <c r="U24" s="5">
        <v>90243.463887424034</v>
      </c>
      <c r="V24" s="5">
        <v>92048.415724462073</v>
      </c>
      <c r="W24" s="5">
        <v>92614.50697426073</v>
      </c>
      <c r="X24" s="5">
        <v>93318.511805549773</v>
      </c>
      <c r="Y24" s="5">
        <v>94203.650518092705</v>
      </c>
      <c r="Z24" s="5">
        <v>94688.986198581842</v>
      </c>
      <c r="AA24" s="5">
        <v>97231.685951045569</v>
      </c>
      <c r="AB24" s="5">
        <v>98832.396633635406</v>
      </c>
      <c r="AC24" s="5">
        <v>100212.15369501957</v>
      </c>
      <c r="AD24" s="5">
        <v>101191.29038054589</v>
      </c>
      <c r="AE24" s="5">
        <v>103837.52708337366</v>
      </c>
      <c r="AF24" s="5">
        <v>105343.46481558414</v>
      </c>
      <c r="AG24" s="5">
        <v>106526.98239084914</v>
      </c>
      <c r="AH24" s="5">
        <v>108701.52165928581</v>
      </c>
      <c r="AI24" s="5">
        <v>114746.14238983818</v>
      </c>
      <c r="AJ24" s="5">
        <v>117604.63400374359</v>
      </c>
      <c r="AK24" s="5">
        <v>120332.53949493704</v>
      </c>
      <c r="AL24" s="5">
        <v>122384.61918884734</v>
      </c>
      <c r="AM24" s="5">
        <v>125417.56519766612</v>
      </c>
      <c r="AN24" s="5">
        <v>124890.50739690056</v>
      </c>
      <c r="AO24" s="5">
        <v>128229.84756082138</v>
      </c>
      <c r="AP24" s="5">
        <v>132115.94027464933</v>
      </c>
      <c r="AQ24" s="5">
        <v>134325.57331585069</v>
      </c>
      <c r="AR24" s="5">
        <v>132476.99937353356</v>
      </c>
      <c r="AS24" s="5">
        <v>131446.46212253717</v>
      </c>
      <c r="AT24" s="5">
        <v>131917.19861667635</v>
      </c>
      <c r="AU24" s="5">
        <v>132498.03046874882</v>
      </c>
      <c r="AV24" s="5">
        <v>133992.31288416564</v>
      </c>
      <c r="AW24" s="5">
        <v>131064.20161364625</v>
      </c>
      <c r="AX24" s="5">
        <v>131241.18672073272</v>
      </c>
      <c r="AY24" s="5">
        <v>131989.03729988489</v>
      </c>
      <c r="AZ24" s="5">
        <v>131392.15971652238</v>
      </c>
      <c r="BA24" s="5">
        <v>131314.98936958477</v>
      </c>
      <c r="BB24" s="5">
        <v>131479.79910206352</v>
      </c>
      <c r="BC24" s="5">
        <v>130616.13916760375</v>
      </c>
      <c r="BD24" s="5">
        <v>132435.16218106609</v>
      </c>
      <c r="BE24" s="5">
        <v>133432.38326959292</v>
      </c>
      <c r="BF24" s="5">
        <v>132616.45187354388</v>
      </c>
      <c r="BG24" s="5">
        <v>133409.90199305819</v>
      </c>
      <c r="BH24" s="5">
        <v>136614.34142052944</v>
      </c>
      <c r="BI24" s="5">
        <v>137643.21041329179</v>
      </c>
      <c r="BJ24" s="5">
        <v>154023.79913835655</v>
      </c>
      <c r="BK24" s="5">
        <v>140139.59888097728</v>
      </c>
      <c r="BL24" s="5">
        <v>140032.70341262143</v>
      </c>
      <c r="BM24" s="5">
        <v>138999.4899012298</v>
      </c>
      <c r="BN24" s="5">
        <v>140546.57096282498</v>
      </c>
      <c r="BO24" s="5">
        <v>145884.79236530271</v>
      </c>
      <c r="BP24" s="5">
        <v>148766.74291015978</v>
      </c>
      <c r="BQ24" s="5">
        <v>151015.05512121579</v>
      </c>
      <c r="BR24" s="5">
        <v>155817.08125516685</v>
      </c>
      <c r="BS24" s="5">
        <v>157704.17918968436</v>
      </c>
      <c r="BT24" s="5">
        <v>159787.45969697615</v>
      </c>
      <c r="BU24" s="5">
        <v>160265.05893680124</v>
      </c>
      <c r="BV24" s="5">
        <v>160259.32454440699</v>
      </c>
      <c r="BW24" s="5">
        <v>160201.57917059</v>
      </c>
      <c r="BX24" s="5">
        <v>163184.6232003941</v>
      </c>
      <c r="BY24" s="5">
        <v>159841.30658228765</v>
      </c>
      <c r="BZ24" s="5">
        <v>159141.15564197212</v>
      </c>
      <c r="CA24" s="5">
        <v>153946.93811171534</v>
      </c>
      <c r="CB24" s="5">
        <v>152132.12055915681</v>
      </c>
      <c r="CC24" s="5">
        <v>148257.57802474155</v>
      </c>
      <c r="CD24" s="5">
        <v>146861.65348709852</v>
      </c>
      <c r="CE24" s="5">
        <v>147891.46443941409</v>
      </c>
      <c r="CF24" s="5">
        <v>150562.93803319469</v>
      </c>
      <c r="CG24" s="5">
        <v>152288.98284141018</v>
      </c>
      <c r="CH24" s="5">
        <v>153366.14559771307</v>
      </c>
      <c r="CI24" s="5">
        <v>156927.25365037171</v>
      </c>
      <c r="CJ24" s="5">
        <v>156768.05210532999</v>
      </c>
      <c r="CK24" s="5">
        <v>158210.9229624474</v>
      </c>
      <c r="CL24" s="5">
        <v>160629.26970025897</v>
      </c>
      <c r="CM24" s="5">
        <v>166484.08110380927</v>
      </c>
      <c r="CN24" s="5">
        <v>170582.74980880355</v>
      </c>
      <c r="CO24" s="5">
        <v>171999.08696872438</v>
      </c>
      <c r="CP24" s="5">
        <v>179418.98635594407</v>
      </c>
      <c r="CQ24" s="5">
        <v>173301.94673144762</v>
      </c>
      <c r="CR24" s="5">
        <v>174314.90879750389</v>
      </c>
      <c r="CS24" s="5">
        <v>175429.76143129193</v>
      </c>
      <c r="CT24" s="5">
        <v>175026.25559985469</v>
      </c>
      <c r="CU24" s="5">
        <v>180805.04491356347</v>
      </c>
      <c r="CV24" s="5">
        <v>185395.73669514971</v>
      </c>
      <c r="CW24" s="5">
        <v>190523.49568200865</v>
      </c>
      <c r="CX24" s="5">
        <v>195844.89311799043</v>
      </c>
      <c r="CY24" s="5">
        <v>198768.93550141773</v>
      </c>
      <c r="CZ24" s="5">
        <v>199636.21101151194</v>
      </c>
      <c r="DA24" s="5">
        <v>200670.44871270025</v>
      </c>
      <c r="DB24" s="5">
        <v>201458.11313700248</v>
      </c>
      <c r="DC24" s="5">
        <v>207048.16883617727</v>
      </c>
      <c r="DD24" s="5">
        <v>208852.63652778231</v>
      </c>
      <c r="DE24" s="5">
        <v>211862.18871895893</v>
      </c>
      <c r="DF24" s="5">
        <v>216519.4712759036</v>
      </c>
      <c r="DG24" s="5">
        <v>218835.16434200387</v>
      </c>
      <c r="DH24" s="5">
        <v>221771.17525053231</v>
      </c>
      <c r="DI24" s="5">
        <v>224494.40367129268</v>
      </c>
      <c r="DJ24" s="5">
        <v>227447.67056233878</v>
      </c>
      <c r="DK24" s="5">
        <v>231134.81290476557</v>
      </c>
      <c r="DL24" s="5">
        <v>232796.66742069856</v>
      </c>
      <c r="DM24" s="5">
        <v>237216.36448331655</v>
      </c>
      <c r="DN24" s="5">
        <v>240439.98132986084</v>
      </c>
      <c r="DO24" s="5">
        <v>247870.99458234006</v>
      </c>
      <c r="DP24" s="5">
        <v>248645.54040933267</v>
      </c>
      <c r="DQ24" s="5">
        <v>249996.74439538017</v>
      </c>
      <c r="DR24" s="5">
        <v>252412.8224459817</v>
      </c>
      <c r="DS24" s="45">
        <v>255472.93642017263</v>
      </c>
      <c r="DT24" s="45">
        <v>274378.33204570768</v>
      </c>
      <c r="DU24" s="45">
        <v>266378.46225937945</v>
      </c>
      <c r="DV24" s="45">
        <v>262873.22382422665</v>
      </c>
      <c r="DW24" s="45">
        <v>291129.01938969514</v>
      </c>
      <c r="DX24" s="45">
        <v>277441.3105541534</v>
      </c>
      <c r="DY24" s="45">
        <v>274109.80021849152</v>
      </c>
      <c r="DZ24" s="45">
        <v>273215.54914242501</v>
      </c>
      <c r="EA24" s="45">
        <v>271865.83163581067</v>
      </c>
      <c r="EB24" s="45">
        <v>269714.02868583606</v>
      </c>
      <c r="EC24" s="45">
        <v>271801.66820874572</v>
      </c>
      <c r="ED24" s="45">
        <v>273720.3972490973</v>
      </c>
      <c r="EE24" s="45">
        <v>277842.15045134863</v>
      </c>
      <c r="EF24" s="45">
        <v>282710.41752516472</v>
      </c>
      <c r="EG24" s="45">
        <v>284135.37456131488</v>
      </c>
      <c r="EH24" s="45">
        <v>288141.31040981441</v>
      </c>
      <c r="EI24" s="9">
        <v>291661.25136156334</v>
      </c>
      <c r="EJ24" s="9">
        <v>294739.42765086907</v>
      </c>
      <c r="EK24" s="9">
        <v>292353.63433285407</v>
      </c>
      <c r="EL24" s="9">
        <v>296475.32478082314</v>
      </c>
      <c r="EM24" s="9">
        <v>295741.27963951242</v>
      </c>
      <c r="EN24" s="9">
        <v>298616.8</v>
      </c>
      <c r="EO24" s="9">
        <v>298088.7</v>
      </c>
      <c r="EP24" s="9">
        <v>297742.09999999998</v>
      </c>
      <c r="EQ24" s="9">
        <v>299524.59999999998</v>
      </c>
      <c r="ER24" s="9">
        <v>300414.7</v>
      </c>
      <c r="ES24" s="9">
        <v>300601.5</v>
      </c>
      <c r="ET24" s="9">
        <v>301322.8</v>
      </c>
      <c r="EU24" s="9">
        <v>304103.2</v>
      </c>
      <c r="EV24" s="9">
        <v>306181</v>
      </c>
      <c r="EW24" s="9">
        <v>308411.09999999998</v>
      </c>
      <c r="EX24" s="9">
        <v>310708.09999999998</v>
      </c>
      <c r="EY24" s="9">
        <v>313349</v>
      </c>
      <c r="EZ24" s="9">
        <v>316136.40000000002</v>
      </c>
      <c r="FA24" s="9">
        <v>319043.40000000002</v>
      </c>
      <c r="FB24" s="9">
        <v>322001.90000000002</v>
      </c>
      <c r="FC24" s="9">
        <v>325367.5</v>
      </c>
      <c r="FD24" s="9">
        <v>328834.8</v>
      </c>
      <c r="FE24" s="9">
        <v>332384.59999999998</v>
      </c>
      <c r="FF24" s="9">
        <v>335953.2</v>
      </c>
      <c r="FG24" s="9">
        <v>339586.5</v>
      </c>
      <c r="FH24" s="9">
        <v>343094.1</v>
      </c>
      <c r="FI24" s="9">
        <v>346258.9</v>
      </c>
      <c r="FJ24" s="9">
        <v>349462.3</v>
      </c>
    </row>
    <row r="25" spans="1:166" x14ac:dyDescent="0.2">
      <c r="A25" t="str">
        <f>'Baseline QTR'!A25</f>
        <v>KS_PI</v>
      </c>
      <c r="B25" t="str">
        <f>'Baseline QTR'!B25</f>
        <v>Personal income (mil. $)</v>
      </c>
      <c r="C25" s="5">
        <v>46697.631771541113</v>
      </c>
      <c r="D25" s="5">
        <v>47714.195058981371</v>
      </c>
      <c r="E25" s="5">
        <v>48558.142647855086</v>
      </c>
      <c r="F25" s="5">
        <v>49321.654521622499</v>
      </c>
      <c r="G25" s="5">
        <v>50154.209626139032</v>
      </c>
      <c r="H25" s="5">
        <v>50767.421669395997</v>
      </c>
      <c r="I25" s="5">
        <v>51371.533168489252</v>
      </c>
      <c r="J25" s="5">
        <v>52212.423535975831</v>
      </c>
      <c r="K25" s="5">
        <v>53560.934315410006</v>
      </c>
      <c r="L25" s="5">
        <v>54322.273242566749</v>
      </c>
      <c r="M25" s="5">
        <v>55171.596560676175</v>
      </c>
      <c r="N25" s="5">
        <v>56821.32788134725</v>
      </c>
      <c r="O25" s="5">
        <v>56405.740672851927</v>
      </c>
      <c r="P25" s="5">
        <v>57130.368578381895</v>
      </c>
      <c r="Q25" s="5">
        <v>56871.106523354109</v>
      </c>
      <c r="R25" s="5">
        <v>57342.408225412291</v>
      </c>
      <c r="S25" s="5">
        <v>58205.965027126847</v>
      </c>
      <c r="T25" s="5">
        <v>59461.039178566789</v>
      </c>
      <c r="U25" s="5">
        <v>60108.46399149653</v>
      </c>
      <c r="V25" s="5">
        <v>61598.799802810019</v>
      </c>
      <c r="W25" s="5">
        <v>62280.477504981107</v>
      </c>
      <c r="X25" s="5">
        <v>63119.708200155808</v>
      </c>
      <c r="Y25" s="5">
        <v>63978.409249362667</v>
      </c>
      <c r="Z25" s="5">
        <v>64591.145045500612</v>
      </c>
      <c r="AA25" s="5">
        <v>66694.130344400692</v>
      </c>
      <c r="AB25" s="5">
        <v>68245.746523457929</v>
      </c>
      <c r="AC25" s="5">
        <v>69493.120101348279</v>
      </c>
      <c r="AD25" s="5">
        <v>70650.74703079334</v>
      </c>
      <c r="AE25" s="5">
        <v>72818.142617757432</v>
      </c>
      <c r="AF25" s="5">
        <v>74059.616069300115</v>
      </c>
      <c r="AG25" s="5">
        <v>75088.739347661744</v>
      </c>
      <c r="AH25" s="5">
        <v>76862.845965280983</v>
      </c>
      <c r="AI25" s="5">
        <v>81142.734590974069</v>
      </c>
      <c r="AJ25" s="5">
        <v>83314.650867272067</v>
      </c>
      <c r="AK25" s="5">
        <v>85510.709215892159</v>
      </c>
      <c r="AL25" s="5">
        <v>87197.817325861834</v>
      </c>
      <c r="AM25" s="5">
        <v>89535.599794613838</v>
      </c>
      <c r="AN25" s="5">
        <v>89666.388690678737</v>
      </c>
      <c r="AO25" s="5">
        <v>92570.409252632555</v>
      </c>
      <c r="AP25" s="5">
        <v>95954.486262075065</v>
      </c>
      <c r="AQ25" s="5">
        <v>98351.841526132717</v>
      </c>
      <c r="AR25" s="5">
        <v>97460.678899121165</v>
      </c>
      <c r="AS25" s="5">
        <v>97325.589484768978</v>
      </c>
      <c r="AT25" s="5">
        <v>98225.546089977201</v>
      </c>
      <c r="AU25" s="5">
        <v>99389.422615217874</v>
      </c>
      <c r="AV25" s="5">
        <v>100980.62675889376</v>
      </c>
      <c r="AW25" s="5">
        <v>98823.718658705402</v>
      </c>
      <c r="AX25" s="5">
        <v>98997.851967183116</v>
      </c>
      <c r="AY25" s="5">
        <v>99762.593952744995</v>
      </c>
      <c r="AZ25" s="5">
        <v>100048.56001614596</v>
      </c>
      <c r="BA25" s="5">
        <v>100507.17971358651</v>
      </c>
      <c r="BB25" s="5">
        <v>101102.70631752277</v>
      </c>
      <c r="BC25" s="5">
        <v>101206.60927262608</v>
      </c>
      <c r="BD25" s="5">
        <v>102719.36049087848</v>
      </c>
      <c r="BE25" s="5">
        <v>104174.66459006928</v>
      </c>
      <c r="BF25" s="5">
        <v>104046.88964642632</v>
      </c>
      <c r="BG25" s="5">
        <v>105476.53671375166</v>
      </c>
      <c r="BH25" s="5">
        <v>108736.8189102562</v>
      </c>
      <c r="BI25" s="5">
        <v>110093.92184907144</v>
      </c>
      <c r="BJ25" s="5">
        <v>124249.45852692083</v>
      </c>
      <c r="BK25" s="5">
        <v>113706.46774004736</v>
      </c>
      <c r="BL25" s="5">
        <v>114336.70233640542</v>
      </c>
      <c r="BM25" s="5">
        <v>114719.05900528296</v>
      </c>
      <c r="BN25" s="5">
        <v>116919.28691826448</v>
      </c>
      <c r="BO25" s="5">
        <v>121990.32222378976</v>
      </c>
      <c r="BP25" s="5">
        <v>125492.18598186527</v>
      </c>
      <c r="BQ25" s="5">
        <v>128305.41113208738</v>
      </c>
      <c r="BR25" s="5">
        <v>132167.16466225762</v>
      </c>
      <c r="BS25" s="5">
        <v>134990.04626099413</v>
      </c>
      <c r="BT25" s="5">
        <v>137934.92670881769</v>
      </c>
      <c r="BU25" s="5">
        <v>139129.30296421589</v>
      </c>
      <c r="BV25" s="5">
        <v>140537.81206597228</v>
      </c>
      <c r="BW25" s="5">
        <v>141631.01211313522</v>
      </c>
      <c r="BX25" s="5">
        <v>145673.28128475981</v>
      </c>
      <c r="BY25" s="5">
        <v>144210.42521160573</v>
      </c>
      <c r="BZ25" s="5">
        <v>141287.10939049927</v>
      </c>
      <c r="CA25" s="5">
        <v>135751.94949629169</v>
      </c>
      <c r="CB25" s="5">
        <v>134685.60897343271</v>
      </c>
      <c r="CC25" s="5">
        <v>132159.77020281513</v>
      </c>
      <c r="CD25" s="5">
        <v>131925.82332746059</v>
      </c>
      <c r="CE25" s="5">
        <v>133364.08588753044</v>
      </c>
      <c r="CF25" s="5">
        <v>135983.92874344045</v>
      </c>
      <c r="CG25" s="5">
        <v>137806.30057319204</v>
      </c>
      <c r="CH25" s="5">
        <v>139670.54879583727</v>
      </c>
      <c r="CI25" s="5">
        <v>144114.14338981884</v>
      </c>
      <c r="CJ25" s="5">
        <v>145383.55616144094</v>
      </c>
      <c r="CK25" s="5">
        <v>147400.37059642337</v>
      </c>
      <c r="CL25" s="5">
        <v>150148.20985231706</v>
      </c>
      <c r="CM25" s="5">
        <v>156651.53127381828</v>
      </c>
      <c r="CN25" s="5">
        <v>160895.35544716159</v>
      </c>
      <c r="CO25" s="5">
        <v>162702.53631806484</v>
      </c>
      <c r="CP25" s="5">
        <v>170674.10496095536</v>
      </c>
      <c r="CQ25" s="5">
        <v>165432.30533037259</v>
      </c>
      <c r="CR25" s="5">
        <v>166484.68309432</v>
      </c>
      <c r="CS25" s="5">
        <v>168238.89551022326</v>
      </c>
      <c r="CT25" s="5">
        <v>168469.77206508414</v>
      </c>
      <c r="CU25" s="5">
        <v>174831.24622961931</v>
      </c>
      <c r="CV25" s="5">
        <v>180073.02509463197</v>
      </c>
      <c r="CW25" s="5">
        <v>185558.4533845355</v>
      </c>
      <c r="CX25" s="5">
        <v>190488.5352912134</v>
      </c>
      <c r="CY25" s="5">
        <v>192465.97255666775</v>
      </c>
      <c r="CZ25" s="5">
        <v>194269.98965952249</v>
      </c>
      <c r="DA25" s="5">
        <v>195784.123286546</v>
      </c>
      <c r="DB25" s="5">
        <v>196401.51449726371</v>
      </c>
      <c r="DC25" s="5">
        <v>201950.64291943057</v>
      </c>
      <c r="DD25" s="5">
        <v>205003.48243657529</v>
      </c>
      <c r="DE25" s="5">
        <v>208675.78140062577</v>
      </c>
      <c r="DF25" s="5">
        <v>214239.52124336836</v>
      </c>
      <c r="DG25" s="5">
        <v>217793.50895973595</v>
      </c>
      <c r="DH25" s="5">
        <v>221159.08680684085</v>
      </c>
      <c r="DI25" s="5">
        <v>224665.01941808284</v>
      </c>
      <c r="DJ25" s="5">
        <v>228985.21681534019</v>
      </c>
      <c r="DK25" s="5">
        <v>234324.47332285132</v>
      </c>
      <c r="DL25" s="5">
        <v>237247.73970178235</v>
      </c>
      <c r="DM25" s="5">
        <v>242563.22133877053</v>
      </c>
      <c r="DN25" s="5">
        <v>246792.40563659577</v>
      </c>
      <c r="DO25" s="5">
        <v>254937.79663788257</v>
      </c>
      <c r="DP25" s="5">
        <v>257164.13662375641</v>
      </c>
      <c r="DQ25" s="5">
        <v>259184.12475191039</v>
      </c>
      <c r="DR25" s="5">
        <v>262718.83798645111</v>
      </c>
      <c r="DS25" s="45">
        <v>266723.96454011701</v>
      </c>
      <c r="DT25" s="45">
        <v>285320.53992769046</v>
      </c>
      <c r="DU25" s="45">
        <v>279249.86955575261</v>
      </c>
      <c r="DV25" s="45">
        <v>276910.65397644026</v>
      </c>
      <c r="DW25" s="45">
        <v>310136.83306564821</v>
      </c>
      <c r="DX25" s="45">
        <v>300158.2050623275</v>
      </c>
      <c r="DY25" s="45">
        <v>300646.36997764366</v>
      </c>
      <c r="DZ25" s="45">
        <v>304610.74789438106</v>
      </c>
      <c r="EA25" s="45">
        <v>308798.80486353551</v>
      </c>
      <c r="EB25" s="45">
        <v>311983.61126148014</v>
      </c>
      <c r="EC25" s="45">
        <v>318046.00403778168</v>
      </c>
      <c r="ED25" s="45">
        <v>323460.8678372032</v>
      </c>
      <c r="EE25" s="45">
        <v>331521.25391854916</v>
      </c>
      <c r="EF25" s="45">
        <v>339767.03399009345</v>
      </c>
      <c r="EG25" s="45">
        <v>343755.50020551553</v>
      </c>
      <c r="EH25" s="45">
        <v>350034.06388584257</v>
      </c>
      <c r="EI25" s="9">
        <v>357305.44920551026</v>
      </c>
      <c r="EJ25" s="9">
        <v>363340.02943660878</v>
      </c>
      <c r="EK25" s="9">
        <v>361778.85187787679</v>
      </c>
      <c r="EL25" s="9">
        <v>369046.55478067294</v>
      </c>
      <c r="EM25" s="9">
        <v>371454.00464002386</v>
      </c>
      <c r="EN25" s="9">
        <v>377415</v>
      </c>
      <c r="EO25" s="9">
        <v>381630</v>
      </c>
      <c r="EP25" s="9">
        <v>385074.3</v>
      </c>
      <c r="EQ25" s="9">
        <v>390563.2</v>
      </c>
      <c r="ER25" s="9">
        <v>394539.2</v>
      </c>
      <c r="ES25" s="9">
        <v>396421.2</v>
      </c>
      <c r="ET25" s="9">
        <v>398806.8</v>
      </c>
      <c r="EU25" s="9">
        <v>403724.7</v>
      </c>
      <c r="EV25" s="9">
        <v>407975.2</v>
      </c>
      <c r="EW25" s="9">
        <v>412576.6</v>
      </c>
      <c r="EX25" s="9">
        <v>417334.5</v>
      </c>
      <c r="EY25" s="9">
        <v>422567.8</v>
      </c>
      <c r="EZ25" s="9">
        <v>428014.7</v>
      </c>
      <c r="FA25" s="9">
        <v>433666.1</v>
      </c>
      <c r="FB25" s="9">
        <v>439453.4</v>
      </c>
      <c r="FC25" s="9">
        <v>445674</v>
      </c>
      <c r="FD25" s="9">
        <v>452112.6</v>
      </c>
      <c r="FE25" s="9">
        <v>458671.6</v>
      </c>
      <c r="FF25" s="9">
        <v>465301.5</v>
      </c>
      <c r="FG25" s="9">
        <v>472159.8</v>
      </c>
      <c r="FH25" s="9">
        <v>478891.3</v>
      </c>
      <c r="FI25" s="9">
        <v>485364.9</v>
      </c>
      <c r="FJ25" s="9">
        <v>491971.5</v>
      </c>
    </row>
    <row r="26" spans="1:166" x14ac:dyDescent="0.2">
      <c r="A26" t="str">
        <f>'Baseline QTR'!A26</f>
        <v>KS_PIWS</v>
      </c>
      <c r="B26" t="str">
        <f>'Baseline QTR'!B26</f>
        <v xml:space="preserve">  Wage and salary disbursements (mil. $)</v>
      </c>
      <c r="C26" s="5">
        <v>29064.109302556575</v>
      </c>
      <c r="D26" s="5">
        <v>29863.405639033248</v>
      </c>
      <c r="E26" s="5">
        <v>30683.252599939729</v>
      </c>
      <c r="F26" s="5">
        <v>30823.808458470456</v>
      </c>
      <c r="G26" s="5">
        <v>31090.591811057984</v>
      </c>
      <c r="H26" s="5">
        <v>31533.417589070072</v>
      </c>
      <c r="I26" s="5">
        <v>32459.622282462347</v>
      </c>
      <c r="J26" s="5">
        <v>32809.828317409585</v>
      </c>
      <c r="K26" s="5">
        <v>34058.13157417233</v>
      </c>
      <c r="L26" s="5">
        <v>34402.356923382184</v>
      </c>
      <c r="M26" s="5">
        <v>34906.833053320399</v>
      </c>
      <c r="N26" s="5">
        <v>36197.330449125053</v>
      </c>
      <c r="O26" s="5">
        <v>35220.755077061061</v>
      </c>
      <c r="P26" s="5">
        <v>35554.50934023138</v>
      </c>
      <c r="Q26" s="5">
        <v>35376.992388017949</v>
      </c>
      <c r="R26" s="5">
        <v>34886.515194689586</v>
      </c>
      <c r="S26" s="5">
        <v>35690.581137680252</v>
      </c>
      <c r="T26" s="5">
        <v>36435.430963550039</v>
      </c>
      <c r="U26" s="5">
        <v>36540.588935602871</v>
      </c>
      <c r="V26" s="5">
        <v>37487.866963166824</v>
      </c>
      <c r="W26" s="5">
        <v>38206.907283410139</v>
      </c>
      <c r="X26" s="5">
        <v>38611.108494405351</v>
      </c>
      <c r="Y26" s="5">
        <v>39255.312017384174</v>
      </c>
      <c r="Z26" s="5">
        <v>39169.764204800398</v>
      </c>
      <c r="AA26" s="5">
        <v>41112.997549876403</v>
      </c>
      <c r="AB26" s="5">
        <v>42100.295901859507</v>
      </c>
      <c r="AC26" s="5">
        <v>43455.149288272507</v>
      </c>
      <c r="AD26" s="5">
        <v>44593.357259991586</v>
      </c>
      <c r="AE26" s="5">
        <v>46944.269453291119</v>
      </c>
      <c r="AF26" s="5">
        <v>48514.16787458113</v>
      </c>
      <c r="AG26" s="5">
        <v>49290.379606281938</v>
      </c>
      <c r="AH26" s="5">
        <v>50795.923065845833</v>
      </c>
      <c r="AI26" s="5">
        <v>53815.665769167957</v>
      </c>
      <c r="AJ26" s="5">
        <v>55278.782623257946</v>
      </c>
      <c r="AK26" s="5">
        <v>56937.915874425846</v>
      </c>
      <c r="AL26" s="5">
        <v>58174.703733148322</v>
      </c>
      <c r="AM26" s="5">
        <v>61328.791912375222</v>
      </c>
      <c r="AN26" s="5">
        <v>61036.678218895358</v>
      </c>
      <c r="AO26" s="5">
        <v>63831.226040072397</v>
      </c>
      <c r="AP26" s="5">
        <v>67037.579828657093</v>
      </c>
      <c r="AQ26" s="5">
        <v>68860.079318173055</v>
      </c>
      <c r="AR26" s="5">
        <v>66408.860048844232</v>
      </c>
      <c r="AS26" s="5">
        <v>65519.735171893146</v>
      </c>
      <c r="AT26" s="5">
        <v>66009.557461089615</v>
      </c>
      <c r="AU26" s="5">
        <v>66344.094413513056</v>
      </c>
      <c r="AV26" s="5">
        <v>67412.905894286654</v>
      </c>
      <c r="AW26" s="5">
        <v>64635.260774282877</v>
      </c>
      <c r="AX26" s="5">
        <v>64554.206917917472</v>
      </c>
      <c r="AY26" s="5">
        <v>64674.280436285349</v>
      </c>
      <c r="AZ26" s="5">
        <v>64526.647021162011</v>
      </c>
      <c r="BA26" s="5">
        <v>64645.163320971304</v>
      </c>
      <c r="BB26" s="5">
        <v>64631.501221581413</v>
      </c>
      <c r="BC26" s="5">
        <v>64009.113481218417</v>
      </c>
      <c r="BD26" s="5">
        <v>65054.185818091661</v>
      </c>
      <c r="BE26" s="5">
        <v>66105.351625891737</v>
      </c>
      <c r="BF26" s="5">
        <v>65446.541074798195</v>
      </c>
      <c r="BG26" s="5">
        <v>65323.360907586</v>
      </c>
      <c r="BH26" s="5">
        <v>67167.326995725351</v>
      </c>
      <c r="BI26" s="5">
        <v>67401.563065739974</v>
      </c>
      <c r="BJ26" s="5">
        <v>68373.273030948694</v>
      </c>
      <c r="BK26" s="5">
        <v>68862.528781272122</v>
      </c>
      <c r="BL26" s="5">
        <v>69686.781940813045</v>
      </c>
      <c r="BM26" s="5">
        <v>70693.524538403362</v>
      </c>
      <c r="BN26" s="5">
        <v>72935.86073951151</v>
      </c>
      <c r="BO26" s="5">
        <v>75354.029771124246</v>
      </c>
      <c r="BP26" s="5">
        <v>76465.916565879204</v>
      </c>
      <c r="BQ26" s="5">
        <v>77721.460907318498</v>
      </c>
      <c r="BR26" s="5">
        <v>79884.484755678088</v>
      </c>
      <c r="BS26" s="5">
        <v>81736.010720333099</v>
      </c>
      <c r="BT26" s="5">
        <v>83442.749921389041</v>
      </c>
      <c r="BU26" s="5">
        <v>84845.505386969235</v>
      </c>
      <c r="BV26" s="5">
        <v>86149.393971308818</v>
      </c>
      <c r="BW26" s="5">
        <v>86340.618313373328</v>
      </c>
      <c r="BX26" s="5">
        <v>86283.552826358849</v>
      </c>
      <c r="BY26" s="5">
        <v>87159.86357239951</v>
      </c>
      <c r="BZ26" s="5">
        <v>85596.165287868585</v>
      </c>
      <c r="CA26" s="5">
        <v>83204.874825794439</v>
      </c>
      <c r="CB26" s="5">
        <v>83623.831145012882</v>
      </c>
      <c r="CC26" s="5">
        <v>82708.905564772853</v>
      </c>
      <c r="CD26" s="5">
        <v>83012.020464420071</v>
      </c>
      <c r="CE26" s="5">
        <v>82151.943401930068</v>
      </c>
      <c r="CF26" s="5">
        <v>83779.041007700551</v>
      </c>
      <c r="CG26" s="5">
        <v>84943.218172885041</v>
      </c>
      <c r="CH26" s="5">
        <v>86064.737417484677</v>
      </c>
      <c r="CI26" s="5">
        <v>87762.400706096145</v>
      </c>
      <c r="CJ26" s="5">
        <v>88808.984501552186</v>
      </c>
      <c r="CK26" s="5">
        <v>90514.946677969885</v>
      </c>
      <c r="CL26" s="5">
        <v>91737.236114382104</v>
      </c>
      <c r="CM26" s="5">
        <v>94604.890945671897</v>
      </c>
      <c r="CN26" s="5">
        <v>95789.010575037217</v>
      </c>
      <c r="CO26" s="5">
        <v>97037.337222371178</v>
      </c>
      <c r="CP26" s="5">
        <v>98591.445256920138</v>
      </c>
      <c r="CQ26" s="5">
        <v>99602.100215381899</v>
      </c>
      <c r="CR26" s="5">
        <v>100538.06571621148</v>
      </c>
      <c r="CS26" s="5">
        <v>101606.50131185226</v>
      </c>
      <c r="CT26" s="5">
        <v>102453.35675655476</v>
      </c>
      <c r="CU26" s="5">
        <v>106276.38515933209</v>
      </c>
      <c r="CV26" s="5">
        <v>107303.54288411106</v>
      </c>
      <c r="CW26" s="5">
        <v>110258.93666881252</v>
      </c>
      <c r="CX26" s="5">
        <v>112677.89128774485</v>
      </c>
      <c r="CY26" s="5">
        <v>113120.85510259298</v>
      </c>
      <c r="CZ26" s="5">
        <v>115214.28102028005</v>
      </c>
      <c r="DA26" s="5">
        <v>116784.236094943</v>
      </c>
      <c r="DB26" s="5">
        <v>117004.35578218431</v>
      </c>
      <c r="DC26" s="5">
        <v>120657.4615027228</v>
      </c>
      <c r="DD26" s="5">
        <v>122233.15016138462</v>
      </c>
      <c r="DE26" s="5">
        <v>124145.88667559964</v>
      </c>
      <c r="DF26" s="5">
        <v>128241.98566029342</v>
      </c>
      <c r="DG26" s="5">
        <v>130136.98781165932</v>
      </c>
      <c r="DH26" s="5">
        <v>132398.93551500159</v>
      </c>
      <c r="DI26" s="5">
        <v>135018.30467710481</v>
      </c>
      <c r="DJ26" s="5">
        <v>138516.47599623466</v>
      </c>
      <c r="DK26" s="5">
        <v>143672.22609516323</v>
      </c>
      <c r="DL26" s="5">
        <v>145467.8503828221</v>
      </c>
      <c r="DM26" s="5">
        <v>149763.73059586532</v>
      </c>
      <c r="DN26" s="5">
        <v>152077.6369261496</v>
      </c>
      <c r="DO26" s="5">
        <v>157199.30328723794</v>
      </c>
      <c r="DP26" s="5">
        <v>157987.53999186159</v>
      </c>
      <c r="DQ26" s="5">
        <v>159349.87347645976</v>
      </c>
      <c r="DR26" s="5">
        <v>162781.93524444092</v>
      </c>
      <c r="DS26" s="45">
        <v>167660.01435586665</v>
      </c>
      <c r="DT26" s="45">
        <v>159933.91034223174</v>
      </c>
      <c r="DU26" s="45">
        <v>168835.61874742209</v>
      </c>
      <c r="DV26" s="45">
        <v>174689.90855447989</v>
      </c>
      <c r="DW26" s="45">
        <v>178081.63476580632</v>
      </c>
      <c r="DX26" s="45">
        <v>184099.29818744957</v>
      </c>
      <c r="DY26" s="45">
        <v>188284.22927105497</v>
      </c>
      <c r="DZ26" s="45">
        <v>194267.54577568959</v>
      </c>
      <c r="EA26" s="45">
        <v>194399.13890206901</v>
      </c>
      <c r="EB26" s="45">
        <v>194848.42885088731</v>
      </c>
      <c r="EC26" s="45">
        <v>198389.8319717086</v>
      </c>
      <c r="ED26" s="45">
        <v>198415.57627533539</v>
      </c>
      <c r="EE26" s="45">
        <v>205642.86599113079</v>
      </c>
      <c r="EF26" s="45">
        <v>213286.84869546304</v>
      </c>
      <c r="EG26" s="45">
        <v>217302.22333576789</v>
      </c>
      <c r="EH26" s="45">
        <v>223806.11397763868</v>
      </c>
      <c r="EI26" s="9">
        <v>228277.62717420308</v>
      </c>
      <c r="EJ26" s="9">
        <v>233099.03605736818</v>
      </c>
      <c r="EK26" s="9">
        <v>230604.4130414057</v>
      </c>
      <c r="EL26" s="9">
        <v>236056.12589625473</v>
      </c>
      <c r="EM26" s="9">
        <v>235594.50956218783</v>
      </c>
      <c r="EN26" s="9">
        <v>238614.1</v>
      </c>
      <c r="EO26" s="9">
        <v>240371</v>
      </c>
      <c r="EP26" s="9">
        <v>241826.3</v>
      </c>
      <c r="EQ26" s="9">
        <v>244545.5</v>
      </c>
      <c r="ER26" s="9">
        <v>245028.3</v>
      </c>
      <c r="ES26" s="9">
        <v>244488.7</v>
      </c>
      <c r="ET26" s="9">
        <v>244432.5</v>
      </c>
      <c r="EU26" s="9">
        <v>246847.1</v>
      </c>
      <c r="EV26" s="9">
        <v>249358.4</v>
      </c>
      <c r="EW26" s="9">
        <v>252030.4</v>
      </c>
      <c r="EX26" s="9">
        <v>254781.2</v>
      </c>
      <c r="EY26" s="9">
        <v>257798.2</v>
      </c>
      <c r="EZ26" s="9">
        <v>261081.60000000001</v>
      </c>
      <c r="FA26" s="9">
        <v>264402.2</v>
      </c>
      <c r="FB26" s="9">
        <v>267579.7</v>
      </c>
      <c r="FC26" s="9">
        <v>270916.2</v>
      </c>
      <c r="FD26" s="9">
        <v>274544.59999999998</v>
      </c>
      <c r="FE26" s="9">
        <v>278319.90000000002</v>
      </c>
      <c r="FF26" s="9">
        <v>282183.7</v>
      </c>
      <c r="FG26" s="9">
        <v>286160.90000000002</v>
      </c>
      <c r="FH26" s="9">
        <v>290302</v>
      </c>
      <c r="FI26" s="9">
        <v>294240.09999999998</v>
      </c>
      <c r="FJ26" s="9">
        <v>298287.09999999998</v>
      </c>
    </row>
    <row r="27" spans="1:166" x14ac:dyDescent="0.2">
      <c r="A27" t="str">
        <f>'Baseline QTR'!A27</f>
        <v>KS_PIPC</v>
      </c>
      <c r="B27" t="str">
        <f>'Baseline QTR'!B27</f>
        <v>Per capita personal income ($)</v>
      </c>
      <c r="C27" s="5">
        <v>23669.142222032435</v>
      </c>
      <c r="D27" s="5">
        <v>23966.730527428546</v>
      </c>
      <c r="E27" s="5">
        <v>24176.740201472621</v>
      </c>
      <c r="F27" s="5">
        <v>24361.228050753809</v>
      </c>
      <c r="G27" s="5">
        <v>24608.726913720671</v>
      </c>
      <c r="H27" s="5">
        <v>24787.606087425014</v>
      </c>
      <c r="I27" s="5">
        <v>24992.004532075422</v>
      </c>
      <c r="J27" s="5">
        <v>25326.631704857085</v>
      </c>
      <c r="K27" s="5">
        <v>25906.661376148877</v>
      </c>
      <c r="L27" s="5">
        <v>26189.713706202008</v>
      </c>
      <c r="M27" s="5">
        <v>26503.140159053361</v>
      </c>
      <c r="N27" s="5">
        <v>27190.929778926977</v>
      </c>
      <c r="O27" s="5">
        <v>26886.263458018526</v>
      </c>
      <c r="P27" s="5">
        <v>27125.956437062549</v>
      </c>
      <c r="Q27" s="5">
        <v>26900.343054679888</v>
      </c>
      <c r="R27" s="5">
        <v>27023.405867981004</v>
      </c>
      <c r="S27" s="5">
        <v>27333.301570060634</v>
      </c>
      <c r="T27" s="5">
        <v>27828.384063595502</v>
      </c>
      <c r="U27" s="5">
        <v>28040.33005801238</v>
      </c>
      <c r="V27" s="5">
        <v>28645.692753206404</v>
      </c>
      <c r="W27" s="5">
        <v>28874.392951596401</v>
      </c>
      <c r="X27" s="5">
        <v>29175.683117966899</v>
      </c>
      <c r="Y27" s="5">
        <v>29484.497034614331</v>
      </c>
      <c r="Z27" s="5">
        <v>29678.009624762472</v>
      </c>
      <c r="AA27" s="5">
        <v>30551.776233390618</v>
      </c>
      <c r="AB27" s="5">
        <v>31165.818900006394</v>
      </c>
      <c r="AC27" s="5">
        <v>31631.507002948594</v>
      </c>
      <c r="AD27" s="5">
        <v>32043.405354691451</v>
      </c>
      <c r="AE27" s="5">
        <v>32894.4476070768</v>
      </c>
      <c r="AF27" s="5">
        <v>33305.306641046467</v>
      </c>
      <c r="AG27" s="5">
        <v>33604.612811754079</v>
      </c>
      <c r="AH27" s="5">
        <v>34225.596303243241</v>
      </c>
      <c r="AI27" s="5">
        <v>35949.007909478394</v>
      </c>
      <c r="AJ27" s="5">
        <v>36729.103051834267</v>
      </c>
      <c r="AK27" s="5">
        <v>37514.869037816919</v>
      </c>
      <c r="AL27" s="5">
        <v>38071.747399415348</v>
      </c>
      <c r="AM27" s="5">
        <v>38905.043301961181</v>
      </c>
      <c r="AN27" s="5">
        <v>38774.471093453285</v>
      </c>
      <c r="AO27" s="5">
        <v>39842.269722696496</v>
      </c>
      <c r="AP27" s="5">
        <v>41116.243785810075</v>
      </c>
      <c r="AQ27" s="5">
        <v>41975.630914199195</v>
      </c>
      <c r="AR27" s="5">
        <v>41451.450842429345</v>
      </c>
      <c r="AS27" s="5">
        <v>41264.821771310832</v>
      </c>
      <c r="AT27" s="5">
        <v>41519.908515402945</v>
      </c>
      <c r="AU27" s="5">
        <v>41877.253981909074</v>
      </c>
      <c r="AV27" s="5">
        <v>42397.346630372747</v>
      </c>
      <c r="AW27" s="5">
        <v>41338.996711733453</v>
      </c>
      <c r="AX27" s="5">
        <v>41264.171572126455</v>
      </c>
      <c r="AY27" s="5">
        <v>41450.287727462717</v>
      </c>
      <c r="AZ27" s="5">
        <v>41459.635805254031</v>
      </c>
      <c r="BA27" s="5">
        <v>41557.865978489244</v>
      </c>
      <c r="BB27" s="5">
        <v>41721.4000509342</v>
      </c>
      <c r="BC27" s="5">
        <v>41682.705472691407</v>
      </c>
      <c r="BD27" s="5">
        <v>42217.546665697468</v>
      </c>
      <c r="BE27" s="5">
        <v>42721.376047532249</v>
      </c>
      <c r="BF27" s="5">
        <v>42572.371548308496</v>
      </c>
      <c r="BG27" s="5">
        <v>43059.363173136597</v>
      </c>
      <c r="BH27" s="5">
        <v>44289.77152388281</v>
      </c>
      <c r="BI27" s="5">
        <v>44733.719898723764</v>
      </c>
      <c r="BJ27" s="5">
        <v>50344.270984117917</v>
      </c>
      <c r="BK27" s="5">
        <v>45917.054263459802</v>
      </c>
      <c r="BL27" s="5">
        <v>45983.853382178066</v>
      </c>
      <c r="BM27" s="5">
        <v>45927.970945552021</v>
      </c>
      <c r="BN27" s="5">
        <v>46587.46986116912</v>
      </c>
      <c r="BO27" s="5">
        <v>48383.226435118602</v>
      </c>
      <c r="BP27" s="5">
        <v>49558.411165886871</v>
      </c>
      <c r="BQ27" s="5">
        <v>50468.900431059206</v>
      </c>
      <c r="BR27" s="5">
        <v>51797.16385022804</v>
      </c>
      <c r="BS27" s="5">
        <v>52722.001873524314</v>
      </c>
      <c r="BT27" s="5">
        <v>53698.213071840888</v>
      </c>
      <c r="BU27" s="5">
        <v>53999.308550946487</v>
      </c>
      <c r="BV27" s="5">
        <v>54392.686737797827</v>
      </c>
      <c r="BW27" s="5">
        <v>54674.183536535173</v>
      </c>
      <c r="BX27" s="5">
        <v>56101.354928399058</v>
      </c>
      <c r="BY27" s="5">
        <v>55411.760506304316</v>
      </c>
      <c r="BZ27" s="5">
        <v>54162.766592132051</v>
      </c>
      <c r="CA27" s="5">
        <v>51910.826127917797</v>
      </c>
      <c r="CB27" s="5">
        <v>51360.614390085335</v>
      </c>
      <c r="CC27" s="5">
        <v>50250.949031037577</v>
      </c>
      <c r="CD27" s="5">
        <v>50018.093181939308</v>
      </c>
      <c r="CE27" s="5">
        <v>50429.135882063289</v>
      </c>
      <c r="CF27" s="5">
        <v>51301.171341794266</v>
      </c>
      <c r="CG27" s="5">
        <v>51885.690079576372</v>
      </c>
      <c r="CH27" s="5">
        <v>52497.32054078683</v>
      </c>
      <c r="CI27" s="5">
        <v>54085.531340941408</v>
      </c>
      <c r="CJ27" s="5">
        <v>54485.947483971584</v>
      </c>
      <c r="CK27" s="5">
        <v>55162.132453892344</v>
      </c>
      <c r="CL27" s="5">
        <v>56095.920610946378</v>
      </c>
      <c r="CM27" s="5">
        <v>58401.942837795272</v>
      </c>
      <c r="CN27" s="5">
        <v>59823.133713509982</v>
      </c>
      <c r="CO27" s="5">
        <v>60301.026700766342</v>
      </c>
      <c r="CP27" s="5">
        <v>63025.305706672822</v>
      </c>
      <c r="CQ27" s="5">
        <v>60846.694554943169</v>
      </c>
      <c r="CR27" s="5">
        <v>60974.984906933576</v>
      </c>
      <c r="CS27" s="5">
        <v>61346.744217799605</v>
      </c>
      <c r="CT27" s="5">
        <v>61155.564734999076</v>
      </c>
      <c r="CU27" s="5">
        <v>63179.586316193207</v>
      </c>
      <c r="CV27" s="5">
        <v>64782.332047668562</v>
      </c>
      <c r="CW27" s="5">
        <v>66446.376550177345</v>
      </c>
      <c r="CX27" s="5">
        <v>67870.434022619622</v>
      </c>
      <c r="CY27" s="5">
        <v>68192.043099558403</v>
      </c>
      <c r="CZ27" s="5">
        <v>68401.13968939519</v>
      </c>
      <c r="DA27" s="5">
        <v>68485.174589543327</v>
      </c>
      <c r="DB27" s="5">
        <v>68270.080255173569</v>
      </c>
      <c r="DC27" s="5">
        <v>69810.1022343761</v>
      </c>
      <c r="DD27" s="5">
        <v>70548.187971841471</v>
      </c>
      <c r="DE27" s="5">
        <v>71545.320421048527</v>
      </c>
      <c r="DF27" s="5">
        <v>73203.196590393316</v>
      </c>
      <c r="DG27" s="5">
        <v>74154.941787567324</v>
      </c>
      <c r="DH27" s="5">
        <v>75000.365583251245</v>
      </c>
      <c r="DI27" s="5">
        <v>75857.106176257425</v>
      </c>
      <c r="DJ27" s="5">
        <v>76965.17491985923</v>
      </c>
      <c r="DK27" s="5">
        <v>78403.923508398613</v>
      </c>
      <c r="DL27" s="5">
        <v>79035.229604257329</v>
      </c>
      <c r="DM27" s="5">
        <v>80457.687518515231</v>
      </c>
      <c r="DN27" s="5">
        <v>81500.597584306612</v>
      </c>
      <c r="DO27" s="5">
        <v>83801.18843888698</v>
      </c>
      <c r="DP27" s="5">
        <v>84118.423218300042</v>
      </c>
      <c r="DQ27" s="5">
        <v>84364.696451234253</v>
      </c>
      <c r="DR27" s="5">
        <v>85130.710561432148</v>
      </c>
      <c r="DS27" s="45">
        <v>86105.762253268622</v>
      </c>
      <c r="DT27" s="45">
        <v>91856.623039983111</v>
      </c>
      <c r="DU27" s="45">
        <v>89716.139409289142</v>
      </c>
      <c r="DV27" s="45">
        <v>88800.099675325779</v>
      </c>
      <c r="DW27" s="45">
        <v>99248.550511431982</v>
      </c>
      <c r="DX27" s="45">
        <v>95801.218707170934</v>
      </c>
      <c r="DY27" s="45">
        <v>95656.72459012676</v>
      </c>
      <c r="DZ27" s="45">
        <v>96585.788124430022</v>
      </c>
      <c r="EA27" s="45">
        <v>97566.762990058603</v>
      </c>
      <c r="EB27" s="45">
        <v>98227.726599476649</v>
      </c>
      <c r="EC27" s="45">
        <v>99795.017139493517</v>
      </c>
      <c r="ED27" s="45">
        <v>101160.12578391346</v>
      </c>
      <c r="EE27" s="45">
        <v>103354.92390527159</v>
      </c>
      <c r="EF27" s="45">
        <v>105608.99102651818</v>
      </c>
      <c r="EG27" s="45">
        <v>106540.03337118507</v>
      </c>
      <c r="EH27" s="45">
        <v>108175.74830685955</v>
      </c>
      <c r="EI27" s="9">
        <v>110102.75151162033</v>
      </c>
      <c r="EJ27" s="9">
        <v>111627.28118516524</v>
      </c>
      <c r="EK27" s="9">
        <v>110806.3018929111</v>
      </c>
      <c r="EL27" s="9">
        <v>112679.59735480357</v>
      </c>
      <c r="EM27" s="9">
        <v>113060.30878431496</v>
      </c>
      <c r="EN27" s="9">
        <v>114521</v>
      </c>
      <c r="EO27" s="9">
        <v>115451.6</v>
      </c>
      <c r="EP27" s="9">
        <v>116152.4</v>
      </c>
      <c r="EQ27" s="9">
        <v>117400.1</v>
      </c>
      <c r="ER27" s="9">
        <v>118265.7</v>
      </c>
      <c r="ES27" s="9">
        <v>118506.8</v>
      </c>
      <c r="ET27" s="9">
        <v>118898.6</v>
      </c>
      <c r="EU27" s="9">
        <v>120039.3</v>
      </c>
      <c r="EV27" s="9">
        <v>120978.4</v>
      </c>
      <c r="EW27" s="9">
        <v>122017.8</v>
      </c>
      <c r="EX27" s="9">
        <v>123100.6</v>
      </c>
      <c r="EY27" s="9">
        <v>124323.1</v>
      </c>
      <c r="EZ27" s="9">
        <v>125604.1</v>
      </c>
      <c r="FA27" s="9">
        <v>126941.2</v>
      </c>
      <c r="FB27" s="9">
        <v>128312.3</v>
      </c>
      <c r="FC27" s="9">
        <v>129800.2</v>
      </c>
      <c r="FD27" s="9">
        <v>131342.5</v>
      </c>
      <c r="FE27" s="9">
        <v>132908.70000000001</v>
      </c>
      <c r="FF27" s="9">
        <v>134485</v>
      </c>
      <c r="FG27" s="9">
        <v>136118.79999999999</v>
      </c>
      <c r="FH27" s="9">
        <v>137706.5</v>
      </c>
      <c r="FI27" s="9">
        <v>139212.6</v>
      </c>
      <c r="FJ27" s="9">
        <v>140749.9</v>
      </c>
    </row>
    <row r="28" spans="1:166" x14ac:dyDescent="0.2">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8"/>
      <c r="EO28" s="8"/>
      <c r="EP28" s="8"/>
      <c r="EQ28" s="8"/>
      <c r="ER28" s="8"/>
      <c r="ES28" s="8"/>
      <c r="ET28" s="8"/>
      <c r="EU28" s="8"/>
      <c r="EV28" s="8"/>
      <c r="EW28" s="8"/>
      <c r="EX28" s="8"/>
      <c r="EY28" s="8"/>
      <c r="EZ28" s="8"/>
      <c r="FA28" s="8"/>
      <c r="FB28" s="8"/>
      <c r="FC28" s="8"/>
      <c r="FD28" s="8"/>
      <c r="FE28" s="8"/>
      <c r="FF28" s="8"/>
      <c r="FG28" s="8"/>
      <c r="FH28" s="8"/>
      <c r="FI28" s="8"/>
      <c r="FJ28" s="8"/>
    </row>
    <row r="29" spans="1:166" x14ac:dyDescent="0.2">
      <c r="A29" t="str">
        <f>'Baseline QTR'!A29</f>
        <v>KSP_CPIU</v>
      </c>
      <c r="B29" t="str">
        <f>'Baseline QTR'!B29</f>
        <v>Seattle MSA CPI-U (1982-1984=100)</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v>166.5</v>
      </c>
      <c r="AJ29" s="3">
        <v>166.95</v>
      </c>
      <c r="AK29" s="3">
        <v>168.5</v>
      </c>
      <c r="AL29" s="3">
        <v>169.35000000000002</v>
      </c>
      <c r="AM29" s="3">
        <v>170.6</v>
      </c>
      <c r="AN29" s="3">
        <v>172.45</v>
      </c>
      <c r="AO29" s="3">
        <v>173.4</v>
      </c>
      <c r="AP29" s="3">
        <v>174.55</v>
      </c>
      <c r="AQ29" s="3">
        <v>176.1</v>
      </c>
      <c r="AR29" s="3">
        <v>178.5</v>
      </c>
      <c r="AS29" s="3">
        <v>180.3</v>
      </c>
      <c r="AT29" s="3">
        <v>181.8</v>
      </c>
      <c r="AU29" s="3">
        <v>184</v>
      </c>
      <c r="AV29" s="3">
        <v>185.25</v>
      </c>
      <c r="AW29" s="3">
        <v>186.8</v>
      </c>
      <c r="AX29" s="3">
        <v>187</v>
      </c>
      <c r="AY29" s="3">
        <v>187.6</v>
      </c>
      <c r="AZ29" s="3">
        <v>189.1</v>
      </c>
      <c r="BA29" s="3">
        <v>190.3</v>
      </c>
      <c r="BB29" s="3">
        <v>190.45</v>
      </c>
      <c r="BC29" s="3">
        <v>191.3</v>
      </c>
      <c r="BD29" s="3">
        <v>192</v>
      </c>
      <c r="BE29" s="3">
        <v>194.4</v>
      </c>
      <c r="BF29" s="3">
        <v>192.35</v>
      </c>
      <c r="BG29" s="3">
        <v>193.5</v>
      </c>
      <c r="BH29" s="3">
        <v>194.8</v>
      </c>
      <c r="BI29" s="3">
        <v>194.6</v>
      </c>
      <c r="BJ29" s="3">
        <v>195.8</v>
      </c>
      <c r="BK29" s="3">
        <v>197.6</v>
      </c>
      <c r="BL29" s="3">
        <v>200.55</v>
      </c>
      <c r="BM29" s="3">
        <v>199.9</v>
      </c>
      <c r="BN29" s="3">
        <v>202.1</v>
      </c>
      <c r="BO29" s="3">
        <v>203.6</v>
      </c>
      <c r="BP29" s="3">
        <v>207.8</v>
      </c>
      <c r="BQ29" s="3">
        <v>209.6</v>
      </c>
      <c r="BR29" s="3">
        <v>209.55</v>
      </c>
      <c r="BS29" s="3">
        <v>211.70400000000001</v>
      </c>
      <c r="BT29" s="3">
        <v>215.63849999999999</v>
      </c>
      <c r="BU29" s="3">
        <v>215.97800000000001</v>
      </c>
      <c r="BV29" s="3">
        <v>218.69649999999999</v>
      </c>
      <c r="BW29" s="3">
        <v>221.72800000000001</v>
      </c>
      <c r="BX29" s="3">
        <v>225.63200000000001</v>
      </c>
      <c r="BY29" s="3">
        <v>227.745</v>
      </c>
      <c r="BZ29" s="3">
        <v>224.2475</v>
      </c>
      <c r="CA29" s="3">
        <v>224.73699999999999</v>
      </c>
      <c r="CB29" s="3">
        <v>226.58750000000001</v>
      </c>
      <c r="CC29" s="3">
        <v>227.13800000000001</v>
      </c>
      <c r="CD29" s="3">
        <v>225.9365</v>
      </c>
      <c r="CE29" s="3">
        <v>226.08500000000001</v>
      </c>
      <c r="CF29" s="3">
        <v>226.31549999999999</v>
      </c>
      <c r="CG29" s="3">
        <v>227.64500000000001</v>
      </c>
      <c r="CH29" s="3">
        <v>227.0565</v>
      </c>
      <c r="CI29" s="3">
        <v>229.482</v>
      </c>
      <c r="CJ29" s="3">
        <v>232.28200000000001</v>
      </c>
      <c r="CK29" s="3">
        <v>233.81</v>
      </c>
      <c r="CL29" s="3">
        <v>235.364</v>
      </c>
      <c r="CM29" s="3">
        <v>235.744</v>
      </c>
      <c r="CN29" s="3">
        <v>238.7355</v>
      </c>
      <c r="CO29" s="3">
        <v>240.21299999999999</v>
      </c>
      <c r="CP29" s="3">
        <v>239.67400000000001</v>
      </c>
      <c r="CQ29" s="3">
        <v>239.898</v>
      </c>
      <c r="CR29" s="3">
        <v>241.82149999999999</v>
      </c>
      <c r="CS29" s="3">
        <v>242.767</v>
      </c>
      <c r="CT29" s="3">
        <v>241.92099999999999</v>
      </c>
      <c r="CU29" s="3">
        <v>242.77</v>
      </c>
      <c r="CV29" s="3">
        <v>247.12899999999999</v>
      </c>
      <c r="CW29" s="3">
        <v>247.185</v>
      </c>
      <c r="CX29" s="3">
        <v>246.452</v>
      </c>
      <c r="CY29" s="3">
        <v>245.49600000000001</v>
      </c>
      <c r="CZ29" s="3">
        <v>249.6165</v>
      </c>
      <c r="DA29" s="3">
        <v>251.61699999999999</v>
      </c>
      <c r="DB29" s="3">
        <v>250.608</v>
      </c>
      <c r="DC29" s="3">
        <v>250.94200000000001</v>
      </c>
      <c r="DD29" s="3">
        <v>254.95650000000001</v>
      </c>
      <c r="DE29" s="3">
        <v>256.90699999999998</v>
      </c>
      <c r="DF29" s="3">
        <v>256.88099999999997</v>
      </c>
      <c r="DG29" s="3">
        <v>259.50299999999999</v>
      </c>
      <c r="DH29" s="3">
        <v>262.65800000000002</v>
      </c>
      <c r="DI29" s="3">
        <v>263.33300000000003</v>
      </c>
      <c r="DJ29" s="3">
        <v>265.25150000000002</v>
      </c>
      <c r="DK29" s="3">
        <v>268.03100000000001</v>
      </c>
      <c r="DL29" s="3">
        <v>271.35199999999998</v>
      </c>
      <c r="DM29" s="3">
        <v>271.625</v>
      </c>
      <c r="DN29" s="3">
        <v>273.04899999999998</v>
      </c>
      <c r="DO29" s="3">
        <v>275.30399999999997</v>
      </c>
      <c r="DP29" s="3">
        <v>277.69799999999998</v>
      </c>
      <c r="DQ29" s="3">
        <v>280.286</v>
      </c>
      <c r="DR29" s="3">
        <v>279.05150000000003</v>
      </c>
      <c r="DS29" s="3">
        <v>282.11500000000001</v>
      </c>
      <c r="DT29" s="3">
        <v>280.76949999999999</v>
      </c>
      <c r="DU29" s="3">
        <v>284.90499999999997</v>
      </c>
      <c r="DV29" s="3">
        <v>283.95699999999999</v>
      </c>
      <c r="DW29" s="3">
        <v>286.95</v>
      </c>
      <c r="DX29" s="3">
        <v>293.32049999999998</v>
      </c>
      <c r="DY29" s="3">
        <v>299.70400000000001</v>
      </c>
      <c r="DZ29" s="3">
        <v>303.97749999999996</v>
      </c>
      <c r="EA29" s="3">
        <v>310.07799999999997</v>
      </c>
      <c r="EB29" s="3">
        <v>321.59050000000002</v>
      </c>
      <c r="EC29" s="3">
        <v>326.79599999999999</v>
      </c>
      <c r="ED29" s="3">
        <v>330.33100000000002</v>
      </c>
      <c r="EE29" s="3">
        <v>334.98700000000002</v>
      </c>
      <c r="EF29" s="3">
        <v>340.1105</v>
      </c>
      <c r="EG29" s="3">
        <v>344.44900000000001</v>
      </c>
      <c r="EH29" s="3">
        <v>345.48700000000002</v>
      </c>
      <c r="EI29" s="3">
        <v>349.28800000000001</v>
      </c>
      <c r="EJ29" s="3">
        <v>354.1635</v>
      </c>
      <c r="EK29" s="3">
        <v>355.17899999999997</v>
      </c>
      <c r="EL29" s="3">
        <v>355.28</v>
      </c>
      <c r="EM29" s="3">
        <v>358.096</v>
      </c>
      <c r="EN29" s="8">
        <v>362.31479999999999</v>
      </c>
      <c r="EO29" s="8">
        <v>365.6909</v>
      </c>
      <c r="EP29" s="8">
        <v>367.51350000000002</v>
      </c>
      <c r="EQ29" s="8">
        <v>371.00200000000001</v>
      </c>
      <c r="ER29" s="8">
        <v>376.8442</v>
      </c>
      <c r="ES29" s="8">
        <v>379.21940000000001</v>
      </c>
      <c r="ET29" s="8">
        <v>379.8614</v>
      </c>
      <c r="EU29" s="8">
        <v>381.87329999999997</v>
      </c>
      <c r="EV29" s="8">
        <v>386.47730000000001</v>
      </c>
      <c r="EW29" s="8">
        <v>388.21379999999999</v>
      </c>
      <c r="EX29" s="8">
        <v>388.37470000000002</v>
      </c>
      <c r="EY29" s="8">
        <v>390.15559999999999</v>
      </c>
      <c r="EZ29" s="8">
        <v>394.67099999999999</v>
      </c>
      <c r="FA29" s="8">
        <v>396.37220000000002</v>
      </c>
      <c r="FB29" s="8">
        <v>396.52969999999999</v>
      </c>
      <c r="FC29" s="8">
        <v>398.31970000000001</v>
      </c>
      <c r="FD29" s="8">
        <v>402.86470000000003</v>
      </c>
      <c r="FE29" s="8">
        <v>404.45650000000001</v>
      </c>
      <c r="FF29" s="8">
        <v>404.45159999999998</v>
      </c>
      <c r="FG29" s="8">
        <v>406.25259999999997</v>
      </c>
      <c r="FH29" s="8">
        <v>410.7878</v>
      </c>
      <c r="FI29" s="8">
        <v>412.51400000000001</v>
      </c>
      <c r="FJ29" s="8">
        <v>412.63679999999999</v>
      </c>
    </row>
    <row r="30" spans="1:166" x14ac:dyDescent="0.2">
      <c r="A30" t="str">
        <f>'Baseline QTR'!A30</f>
        <v>KSP_CPIW</v>
      </c>
      <c r="B30" t="str">
        <f>'Baseline QTR'!B30</f>
        <v>Seattle MSA CPI-W (1982-1984=100)</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v>162.19999999999999</v>
      </c>
      <c r="AJ30" s="3">
        <v>162.35000000000002</v>
      </c>
      <c r="AK30" s="3">
        <v>163.80000000000001</v>
      </c>
      <c r="AL30" s="3">
        <v>164.9</v>
      </c>
      <c r="AM30" s="3">
        <v>166</v>
      </c>
      <c r="AN30" s="3">
        <v>167.9</v>
      </c>
      <c r="AO30" s="3">
        <v>168.8</v>
      </c>
      <c r="AP30" s="3">
        <v>170.14999999999998</v>
      </c>
      <c r="AQ30" s="3">
        <v>171.6</v>
      </c>
      <c r="AR30" s="3">
        <v>173.9</v>
      </c>
      <c r="AS30" s="3">
        <v>175.4</v>
      </c>
      <c r="AT30" s="3">
        <v>177.25</v>
      </c>
      <c r="AU30" s="3">
        <v>179.2</v>
      </c>
      <c r="AV30" s="3">
        <v>180.35</v>
      </c>
      <c r="AW30" s="3">
        <v>181.5</v>
      </c>
      <c r="AX30" s="3">
        <v>182.1</v>
      </c>
      <c r="AY30" s="3">
        <v>182.5</v>
      </c>
      <c r="AZ30" s="3">
        <v>183.85</v>
      </c>
      <c r="BA30" s="3">
        <v>184.8</v>
      </c>
      <c r="BB30" s="3">
        <v>185.05</v>
      </c>
      <c r="BC30" s="3">
        <v>186.2</v>
      </c>
      <c r="BD30" s="3">
        <v>186.35</v>
      </c>
      <c r="BE30" s="3">
        <v>188.2</v>
      </c>
      <c r="BF30" s="3">
        <v>186.55</v>
      </c>
      <c r="BG30" s="3">
        <v>187.8</v>
      </c>
      <c r="BH30" s="3">
        <v>189.75</v>
      </c>
      <c r="BI30" s="3">
        <v>189.6</v>
      </c>
      <c r="BJ30" s="3">
        <v>190.95</v>
      </c>
      <c r="BK30" s="3">
        <v>192.4</v>
      </c>
      <c r="BL30" s="3">
        <v>195.5</v>
      </c>
      <c r="BM30" s="3">
        <v>195.3</v>
      </c>
      <c r="BN30" s="3">
        <v>197.35</v>
      </c>
      <c r="BO30" s="3">
        <v>198</v>
      </c>
      <c r="BP30" s="3">
        <v>203.15</v>
      </c>
      <c r="BQ30" s="3">
        <v>205.1</v>
      </c>
      <c r="BR30" s="3">
        <v>204.1</v>
      </c>
      <c r="BS30" s="3">
        <v>205.74600000000001</v>
      </c>
      <c r="BT30" s="3">
        <v>210.46899999999999</v>
      </c>
      <c r="BU30" s="3">
        <v>210.22</v>
      </c>
      <c r="BV30" s="3">
        <v>213.56549999999999</v>
      </c>
      <c r="BW30" s="3">
        <v>216.33199999999999</v>
      </c>
      <c r="BX30" s="3">
        <v>221.02799999999999</v>
      </c>
      <c r="BY30" s="3">
        <v>223.273</v>
      </c>
      <c r="BZ30" s="3">
        <v>218.55549999999999</v>
      </c>
      <c r="CA30" s="3">
        <v>218.75200000000001</v>
      </c>
      <c r="CB30" s="3">
        <v>221.10050000000001</v>
      </c>
      <c r="CC30" s="3">
        <v>221.87299999999999</v>
      </c>
      <c r="CD30" s="3">
        <v>221.12200000000001</v>
      </c>
      <c r="CE30" s="3">
        <v>221.215</v>
      </c>
      <c r="CF30" s="3">
        <v>222.083</v>
      </c>
      <c r="CG30" s="3">
        <v>223.44399999999999</v>
      </c>
      <c r="CH30" s="3">
        <v>222.98249999999999</v>
      </c>
      <c r="CI30" s="3">
        <v>225.79</v>
      </c>
      <c r="CJ30" s="3">
        <v>229.1925</v>
      </c>
      <c r="CK30" s="3">
        <v>230.55799999999999</v>
      </c>
      <c r="CL30" s="3">
        <v>231.99700000000001</v>
      </c>
      <c r="CM30" s="3">
        <v>232.08099999999999</v>
      </c>
      <c r="CN30" s="3">
        <v>235.51499999999999</v>
      </c>
      <c r="CO30" s="3">
        <v>236.75</v>
      </c>
      <c r="CP30" s="3">
        <v>236.26750000000001</v>
      </c>
      <c r="CQ30" s="3">
        <v>236.542</v>
      </c>
      <c r="CR30" s="3">
        <v>238.184</v>
      </c>
      <c r="CS30" s="3">
        <v>239.34299999999999</v>
      </c>
      <c r="CT30" s="3">
        <v>238.69200000000001</v>
      </c>
      <c r="CU30" s="3">
        <v>239.607</v>
      </c>
      <c r="CV30" s="3">
        <v>243.9915</v>
      </c>
      <c r="CW30" s="3">
        <v>244.471</v>
      </c>
      <c r="CX30" s="3">
        <v>242.50749999999999</v>
      </c>
      <c r="CY30" s="3">
        <v>240.73500000000001</v>
      </c>
      <c r="CZ30" s="3">
        <v>245.04499999999999</v>
      </c>
      <c r="DA30" s="3">
        <v>247.5</v>
      </c>
      <c r="DB30" s="3">
        <v>246.22649999999999</v>
      </c>
      <c r="DC30" s="3">
        <v>246.464</v>
      </c>
      <c r="DD30" s="3">
        <v>250.62200000000001</v>
      </c>
      <c r="DE30" s="3">
        <v>252.393</v>
      </c>
      <c r="DF30" s="3">
        <v>252.46250000000001</v>
      </c>
      <c r="DG30" s="3">
        <v>255.471</v>
      </c>
      <c r="DH30" s="3">
        <v>258.5675</v>
      </c>
      <c r="DI30" s="3">
        <v>259.52800000000002</v>
      </c>
      <c r="DJ30" s="3">
        <v>261.85149999999999</v>
      </c>
      <c r="DK30" s="3">
        <v>264.47699999999998</v>
      </c>
      <c r="DL30" s="3">
        <v>267.83850000000001</v>
      </c>
      <c r="DM30" s="3">
        <v>267.75700000000001</v>
      </c>
      <c r="DN30" s="3">
        <v>269.59450000000004</v>
      </c>
      <c r="DO30" s="3">
        <v>271.03899999999999</v>
      </c>
      <c r="DP30" s="3">
        <v>272.94049999999999</v>
      </c>
      <c r="DQ30" s="3">
        <v>274.52</v>
      </c>
      <c r="DR30" s="3">
        <v>274.65600000000001</v>
      </c>
      <c r="DS30" s="3">
        <v>278.08100000000002</v>
      </c>
      <c r="DT30" s="3">
        <v>276.33550000000002</v>
      </c>
      <c r="DU30" s="3">
        <v>281.13099999999997</v>
      </c>
      <c r="DV30" s="3">
        <v>279.73</v>
      </c>
      <c r="DW30" s="3">
        <v>282.79500000000002</v>
      </c>
      <c r="DX30" s="3">
        <v>290.15350000000001</v>
      </c>
      <c r="DY30" s="3">
        <v>295.41000000000003</v>
      </c>
      <c r="DZ30" s="3">
        <v>299.50599999999997</v>
      </c>
      <c r="EA30" s="3">
        <v>305.702</v>
      </c>
      <c r="EB30" s="3">
        <v>316.27699999999999</v>
      </c>
      <c r="EC30" s="3">
        <v>322.66399999999999</v>
      </c>
      <c r="ED30" s="3">
        <v>325.4015</v>
      </c>
      <c r="EE30" s="3">
        <v>328.61500000000001</v>
      </c>
      <c r="EF30" s="3">
        <v>334.10849999999999</v>
      </c>
      <c r="EG30" s="3">
        <v>339.03399999999999</v>
      </c>
      <c r="EH30" s="3">
        <v>339.5575</v>
      </c>
      <c r="EI30" s="3">
        <v>342.387</v>
      </c>
      <c r="EJ30" s="3">
        <v>347.68099999999998</v>
      </c>
      <c r="EK30" s="3">
        <v>349.15600000000001</v>
      </c>
      <c r="EL30" s="3">
        <v>348.99599999999998</v>
      </c>
      <c r="EM30" s="3">
        <v>351.16500000000002</v>
      </c>
      <c r="EN30" s="8">
        <v>355.5908</v>
      </c>
      <c r="EO30" s="8">
        <v>358.98289999999997</v>
      </c>
      <c r="EP30" s="8">
        <v>360.51830000000001</v>
      </c>
      <c r="EQ30" s="8">
        <v>363.46120000000002</v>
      </c>
      <c r="ER30" s="8">
        <v>369.51530000000002</v>
      </c>
      <c r="ES30" s="8">
        <v>371.80990000000003</v>
      </c>
      <c r="ET30" s="8">
        <v>372.35640000000001</v>
      </c>
      <c r="EU30" s="8">
        <v>374.0779</v>
      </c>
      <c r="EV30" s="8">
        <v>379.06920000000002</v>
      </c>
      <c r="EW30" s="8">
        <v>380.88810000000001</v>
      </c>
      <c r="EX30" s="8">
        <v>381.04430000000002</v>
      </c>
      <c r="EY30" s="8">
        <v>382.55020000000002</v>
      </c>
      <c r="EZ30" s="8">
        <v>387.40719999999999</v>
      </c>
      <c r="FA30" s="8">
        <v>389.16609999999997</v>
      </c>
      <c r="FB30" s="8">
        <v>389.29450000000003</v>
      </c>
      <c r="FC30" s="8">
        <v>390.82819999999998</v>
      </c>
      <c r="FD30" s="8">
        <v>395.7362</v>
      </c>
      <c r="FE30" s="8">
        <v>397.38690000000003</v>
      </c>
      <c r="FF30" s="8">
        <v>397.35500000000002</v>
      </c>
      <c r="FG30" s="8">
        <v>398.89980000000003</v>
      </c>
      <c r="FH30" s="8">
        <v>403.82709999999997</v>
      </c>
      <c r="FI30" s="8">
        <v>405.63010000000003</v>
      </c>
      <c r="FJ30" s="8">
        <v>405.72089999999997</v>
      </c>
    </row>
    <row r="31" spans="1:166" x14ac:dyDescent="0.2">
      <c r="A31" t="str">
        <f>'Baseline QTR'!A31</f>
        <v>KSP_PHCL</v>
      </c>
      <c r="B31" t="str">
        <f>'Baseline QTR'!B31</f>
        <v>Seattle MSA S&amp;P CoreLogic Case-Shilller Home Price Index</v>
      </c>
      <c r="C31" s="3">
        <v>60.933379116223335</v>
      </c>
      <c r="D31" s="3">
        <v>66.478004935489338</v>
      </c>
      <c r="E31" s="3">
        <v>67.647474929779662</v>
      </c>
      <c r="F31" s="3">
        <v>66.986731194497665</v>
      </c>
      <c r="G31" s="3">
        <v>65.665882792247672</v>
      </c>
      <c r="H31" s="3">
        <v>65.75768460181034</v>
      </c>
      <c r="I31" s="3">
        <v>66.332472790697324</v>
      </c>
      <c r="J31" s="3">
        <v>66.142218288026669</v>
      </c>
      <c r="K31" s="3">
        <v>66.538791371822995</v>
      </c>
      <c r="L31" s="3">
        <v>67.285234066049</v>
      </c>
      <c r="M31" s="3">
        <v>67.109744123906665</v>
      </c>
      <c r="N31" s="3">
        <v>67.623706644768333</v>
      </c>
      <c r="O31" s="3">
        <v>68.547090030311324</v>
      </c>
      <c r="P31" s="3">
        <v>67.910128685279005</v>
      </c>
      <c r="Q31" s="3">
        <v>68.093404177747004</v>
      </c>
      <c r="R31" s="3">
        <v>69.570908214897329</v>
      </c>
      <c r="S31" s="3">
        <v>70.452962188486993</v>
      </c>
      <c r="T31" s="3">
        <v>71.094586807256988</v>
      </c>
      <c r="U31" s="3">
        <v>71.441501452815999</v>
      </c>
      <c r="V31" s="3">
        <v>71.939750418177013</v>
      </c>
      <c r="W31" s="3">
        <v>72.156933527592003</v>
      </c>
      <c r="X31" s="3">
        <v>71.517880752594337</v>
      </c>
      <c r="Y31" s="3">
        <v>72.307600362494995</v>
      </c>
      <c r="Z31" s="3">
        <v>72.999770695986655</v>
      </c>
      <c r="AA31" s="3">
        <v>73.395625733253667</v>
      </c>
      <c r="AB31" s="3">
        <v>73.94394283275534</v>
      </c>
      <c r="AC31" s="3">
        <v>74.242108249689338</v>
      </c>
      <c r="AD31" s="3">
        <v>74.851894018054665</v>
      </c>
      <c r="AE31" s="3">
        <v>76.308403602689665</v>
      </c>
      <c r="AF31" s="3">
        <v>78.764840877367334</v>
      </c>
      <c r="AG31" s="3">
        <v>81.155836143764006</v>
      </c>
      <c r="AH31" s="3">
        <v>82.831296880427331</v>
      </c>
      <c r="AI31" s="3">
        <v>85.479391242166002</v>
      </c>
      <c r="AJ31" s="3">
        <v>87.654297716986321</v>
      </c>
      <c r="AK31" s="3">
        <v>89.801537053685678</v>
      </c>
      <c r="AL31" s="3">
        <v>91.697670573548663</v>
      </c>
      <c r="AM31" s="3">
        <v>93.231252368673324</v>
      </c>
      <c r="AN31" s="3">
        <v>95.487608518647662</v>
      </c>
      <c r="AO31" s="3">
        <v>97.471784337871995</v>
      </c>
      <c r="AP31" s="3">
        <v>99.928913079657661</v>
      </c>
      <c r="AQ31" s="3">
        <v>101.89313613585701</v>
      </c>
      <c r="AR31" s="3">
        <v>104.04403900182334</v>
      </c>
      <c r="AS31" s="3">
        <v>105.25998574970066</v>
      </c>
      <c r="AT31" s="3">
        <v>106.502411117539</v>
      </c>
      <c r="AU31" s="3">
        <v>107.94147351772</v>
      </c>
      <c r="AV31" s="3">
        <v>109.33684189476269</v>
      </c>
      <c r="AW31" s="3">
        <v>110.585496729979</v>
      </c>
      <c r="AX31" s="3">
        <v>111.89981028416732</v>
      </c>
      <c r="AY31" s="3">
        <v>113.224370699446</v>
      </c>
      <c r="AZ31" s="3">
        <v>113.76928775649232</v>
      </c>
      <c r="BA31" s="3">
        <v>114.75231059752268</v>
      </c>
      <c r="BB31" s="3">
        <v>115.990395544045</v>
      </c>
      <c r="BC31" s="3">
        <v>117.44146552656632</v>
      </c>
      <c r="BD31" s="3">
        <v>118.90429370135634</v>
      </c>
      <c r="BE31" s="3">
        <v>120.89367284754668</v>
      </c>
      <c r="BF31" s="3">
        <v>123.72990005198901</v>
      </c>
      <c r="BG31" s="3">
        <v>126.56388832269566</v>
      </c>
      <c r="BH31" s="3">
        <v>129.85724042394065</v>
      </c>
      <c r="BI31" s="3">
        <v>133.20374845058001</v>
      </c>
      <c r="BJ31" s="3">
        <v>137.21230634401968</v>
      </c>
      <c r="BK31" s="3">
        <v>143.33103837666067</v>
      </c>
      <c r="BL31" s="3">
        <v>148.77623877800266</v>
      </c>
      <c r="BM31" s="3">
        <v>155.15427932492832</v>
      </c>
      <c r="BN31" s="3">
        <v>162.38118338198601</v>
      </c>
      <c r="BO31" s="3">
        <v>169.563884819706</v>
      </c>
      <c r="BP31" s="3">
        <v>174.77211331207533</v>
      </c>
      <c r="BQ31" s="3">
        <v>179.68889075792802</v>
      </c>
      <c r="BR31" s="3">
        <v>183.41760083454167</v>
      </c>
      <c r="BS31" s="3">
        <v>187.982767192669</v>
      </c>
      <c r="BT31" s="3">
        <v>190.28775312198837</v>
      </c>
      <c r="BU31" s="3">
        <v>189.64081327116099</v>
      </c>
      <c r="BV31" s="3">
        <v>186.68987069270932</v>
      </c>
      <c r="BW31" s="3">
        <v>183.24693950961833</v>
      </c>
      <c r="BX31" s="3">
        <v>178.59718125863401</v>
      </c>
      <c r="BY31" s="3">
        <v>172.34999774389334</v>
      </c>
      <c r="BZ31" s="3">
        <v>165.048222761321</v>
      </c>
      <c r="CA31" s="3">
        <v>155.07314140697366</v>
      </c>
      <c r="CB31" s="3">
        <v>148.95773974515001</v>
      </c>
      <c r="CC31" s="3">
        <v>146.90673512431567</v>
      </c>
      <c r="CD31" s="3">
        <v>148.04109343611333</v>
      </c>
      <c r="CE31" s="3">
        <v>147.49981735923268</v>
      </c>
      <c r="CF31" s="3">
        <v>145.73877477820702</v>
      </c>
      <c r="CG31" s="3">
        <v>143.462708432131</v>
      </c>
      <c r="CH31" s="3">
        <v>140.92358795646899</v>
      </c>
      <c r="CI31" s="3">
        <v>137.06570498836334</v>
      </c>
      <c r="CJ31" s="3">
        <v>135.649015182201</v>
      </c>
      <c r="CK31" s="3">
        <v>134.24613272439066</v>
      </c>
      <c r="CL31" s="3">
        <v>132.68935440507167</v>
      </c>
      <c r="CM31" s="3">
        <v>133.36484245451533</v>
      </c>
      <c r="CN31" s="3">
        <v>135.987263775608</v>
      </c>
      <c r="CO31" s="3">
        <v>139.25855598810634</v>
      </c>
      <c r="CP31" s="3">
        <v>142.46818285514431</v>
      </c>
      <c r="CQ31" s="3">
        <v>145.99883932849667</v>
      </c>
      <c r="CR31" s="3">
        <v>151.55517604954966</v>
      </c>
      <c r="CS31" s="3">
        <v>157.43973168648299</v>
      </c>
      <c r="CT31" s="3">
        <v>160.85443977711267</v>
      </c>
      <c r="CU31" s="3">
        <v>163.44306287762635</v>
      </c>
      <c r="CV31" s="3">
        <v>165.86664592512534</v>
      </c>
      <c r="CW31" s="3">
        <v>167.92234230548965</v>
      </c>
      <c r="CX31" s="3">
        <v>171.26520597123701</v>
      </c>
      <c r="CY31" s="3">
        <v>174.73477850386467</v>
      </c>
      <c r="CZ31" s="3">
        <v>177.73610826767001</v>
      </c>
      <c r="DA31" s="3">
        <v>181.10844279429031</v>
      </c>
      <c r="DB31" s="3">
        <v>187.77498956462401</v>
      </c>
      <c r="DC31" s="3">
        <v>192.98860972186063</v>
      </c>
      <c r="DD31" s="3">
        <v>196.50044715675065</v>
      </c>
      <c r="DE31" s="3">
        <v>201.66317643487</v>
      </c>
      <c r="DF31" s="3">
        <v>208.10384601823699</v>
      </c>
      <c r="DG31" s="3">
        <v>215.490999023104</v>
      </c>
      <c r="DH31" s="3">
        <v>222.02034239140369</v>
      </c>
      <c r="DI31" s="3">
        <v>228.62539022368199</v>
      </c>
      <c r="DJ31" s="3">
        <v>235.08675693442467</v>
      </c>
      <c r="DK31" s="3">
        <v>242.7300808196097</v>
      </c>
      <c r="DL31" s="3">
        <v>250.63416235609267</v>
      </c>
      <c r="DM31" s="3">
        <v>251.32146771974732</v>
      </c>
      <c r="DN31" s="3">
        <v>250.29394240010205</v>
      </c>
      <c r="DO31" s="3">
        <v>249.33655756243567</v>
      </c>
      <c r="DP31" s="3">
        <v>248.079649275957</v>
      </c>
      <c r="DQ31" s="3">
        <v>253.08791189923068</v>
      </c>
      <c r="DR31" s="3">
        <v>258.96027801475066</v>
      </c>
      <c r="DS31" s="3">
        <v>264.44755267347097</v>
      </c>
      <c r="DT31" s="3">
        <v>264.812307625296</v>
      </c>
      <c r="DU31" s="3">
        <v>275.02218106297602</v>
      </c>
      <c r="DV31" s="3">
        <v>292.30541211633732</v>
      </c>
      <c r="DW31" s="3">
        <v>307.18126681535898</v>
      </c>
      <c r="DX31" s="3">
        <v>325.36097696756264</v>
      </c>
      <c r="DY31" s="3">
        <v>342.07059648657236</v>
      </c>
      <c r="DZ31" s="3">
        <v>361.09428675724638</v>
      </c>
      <c r="EA31" s="3">
        <v>388.25538433792167</v>
      </c>
      <c r="EB31" s="3">
        <v>399.08468493794959</v>
      </c>
      <c r="EC31" s="3">
        <v>376.72855562941669</v>
      </c>
      <c r="ED31" s="3">
        <v>366.33409474601029</v>
      </c>
      <c r="EE31" s="3">
        <v>355.50023955795035</v>
      </c>
      <c r="EF31" s="3">
        <v>357.63838178955967</v>
      </c>
      <c r="EG31" s="3">
        <v>371.82262716572569</v>
      </c>
      <c r="EH31" s="3">
        <v>377.0619523676487</v>
      </c>
      <c r="EI31" s="3">
        <v>379.17164225323029</v>
      </c>
      <c r="EJ31" s="3">
        <v>382.63207227226229</v>
      </c>
      <c r="EK31" s="3">
        <v>391.89018368736998</v>
      </c>
      <c r="EL31" s="3">
        <v>397.03458106944464</v>
      </c>
      <c r="EM31" s="3">
        <v>397.60735824743767</v>
      </c>
      <c r="EN31" s="8">
        <v>394.16399999999999</v>
      </c>
      <c r="EO31" s="8">
        <v>395.90969999999999</v>
      </c>
      <c r="EP31" s="8">
        <v>402.6902</v>
      </c>
      <c r="EQ31" s="8">
        <v>405.96609999999998</v>
      </c>
      <c r="ER31" s="8">
        <v>400.65949999999998</v>
      </c>
      <c r="ES31" s="8">
        <v>400.2242</v>
      </c>
      <c r="ET31" s="8">
        <v>407.31709999999998</v>
      </c>
      <c r="EU31" s="8">
        <v>411.63420000000002</v>
      </c>
      <c r="EV31" s="8">
        <v>409.01519999999999</v>
      </c>
      <c r="EW31" s="8">
        <v>412.16419999999999</v>
      </c>
      <c r="EX31" s="8">
        <v>422.34230000000002</v>
      </c>
      <c r="EY31" s="8">
        <v>429.14519999999999</v>
      </c>
      <c r="EZ31" s="8">
        <v>427.8897</v>
      </c>
      <c r="FA31" s="8">
        <v>432.08249999999998</v>
      </c>
      <c r="FB31" s="8">
        <v>443.27929999999998</v>
      </c>
      <c r="FC31" s="8">
        <v>450.68360000000001</v>
      </c>
      <c r="FD31" s="8">
        <v>449.79750000000001</v>
      </c>
      <c r="FE31" s="8">
        <v>454.50459999999998</v>
      </c>
      <c r="FF31" s="8">
        <v>466.51220000000001</v>
      </c>
      <c r="FG31" s="8">
        <v>474.53359999999998</v>
      </c>
      <c r="FH31" s="8">
        <v>473.78649999999999</v>
      </c>
      <c r="FI31" s="8">
        <v>479.03620000000001</v>
      </c>
      <c r="FJ31" s="8">
        <v>491.86270000000002</v>
      </c>
    </row>
    <row r="32" spans="1:166" x14ac:dyDescent="0.2">
      <c r="A32" t="str">
        <f>'Baseline QTR'!A32</f>
        <v>KS_BP</v>
      </c>
      <c r="B32" t="str">
        <f>'Baseline QTR'!B32</f>
        <v>Housing permits (thous.)</v>
      </c>
      <c r="C32" s="3">
        <v>31492.58837890625</v>
      </c>
      <c r="D32" s="3">
        <v>25681.078125</v>
      </c>
      <c r="E32" s="3">
        <v>20792.19140625</v>
      </c>
      <c r="F32" s="3">
        <v>14778.14404296875</v>
      </c>
      <c r="G32" s="3">
        <v>9249.54296875</v>
      </c>
      <c r="H32" s="3">
        <v>11754.596923828125</v>
      </c>
      <c r="I32" s="3">
        <v>12274.160400390625</v>
      </c>
      <c r="J32" s="3">
        <v>8301.69970703125</v>
      </c>
      <c r="K32" s="3">
        <v>12518.42724609375</v>
      </c>
      <c r="L32" s="3">
        <v>16118.6591796875</v>
      </c>
      <c r="M32" s="3">
        <v>12684.765869140625</v>
      </c>
      <c r="N32" s="3">
        <v>12166.140869140625</v>
      </c>
      <c r="O32" s="3">
        <v>9556</v>
      </c>
      <c r="P32" s="3">
        <v>13424</v>
      </c>
      <c r="Q32" s="3">
        <v>13876</v>
      </c>
      <c r="R32" s="3">
        <v>15807.999999999998</v>
      </c>
      <c r="S32" s="3">
        <v>11644.000000000002</v>
      </c>
      <c r="T32" s="3">
        <v>15831.999999999998</v>
      </c>
      <c r="U32" s="3">
        <v>17760</v>
      </c>
      <c r="V32" s="3">
        <v>14600</v>
      </c>
      <c r="W32" s="3">
        <v>12356</v>
      </c>
      <c r="X32" s="3">
        <v>15776</v>
      </c>
      <c r="Y32" s="3">
        <v>13928</v>
      </c>
      <c r="Z32" s="3">
        <v>13796</v>
      </c>
      <c r="AA32" s="3">
        <v>13900</v>
      </c>
      <c r="AB32" s="3">
        <v>16784</v>
      </c>
      <c r="AC32" s="3">
        <v>17132</v>
      </c>
      <c r="AD32" s="3">
        <v>16308</v>
      </c>
      <c r="AE32" s="3">
        <v>15968</v>
      </c>
      <c r="AF32" s="3">
        <v>16288</v>
      </c>
      <c r="AG32" s="3">
        <v>23668</v>
      </c>
      <c r="AH32" s="3">
        <v>15584</v>
      </c>
      <c r="AI32" s="3">
        <v>17836</v>
      </c>
      <c r="AJ32" s="3">
        <v>19912</v>
      </c>
      <c r="AK32" s="3">
        <v>23524</v>
      </c>
      <c r="AL32" s="3">
        <v>22908</v>
      </c>
      <c r="AM32" s="3">
        <v>14792</v>
      </c>
      <c r="AN32" s="3">
        <v>25183.999999999996</v>
      </c>
      <c r="AO32" s="3">
        <v>20232</v>
      </c>
      <c r="AP32" s="3">
        <v>18376</v>
      </c>
      <c r="AQ32" s="3">
        <v>17884</v>
      </c>
      <c r="AR32" s="3">
        <v>19732</v>
      </c>
      <c r="AS32" s="3">
        <v>20364</v>
      </c>
      <c r="AT32" s="3">
        <v>16904</v>
      </c>
      <c r="AU32" s="3">
        <v>16224</v>
      </c>
      <c r="AV32" s="3">
        <v>18952</v>
      </c>
      <c r="AW32" s="3">
        <v>15772</v>
      </c>
      <c r="AX32" s="3">
        <v>11244</v>
      </c>
      <c r="AY32" s="3">
        <v>11748</v>
      </c>
      <c r="AZ32" s="3">
        <v>19776</v>
      </c>
      <c r="BA32" s="3">
        <v>14156</v>
      </c>
      <c r="BB32" s="3">
        <v>13592</v>
      </c>
      <c r="BC32" s="3">
        <v>13272</v>
      </c>
      <c r="BD32" s="3">
        <v>17584</v>
      </c>
      <c r="BE32" s="3">
        <v>19380</v>
      </c>
      <c r="BF32" s="3">
        <v>12148</v>
      </c>
      <c r="BG32" s="3">
        <v>15028</v>
      </c>
      <c r="BH32" s="3">
        <v>17656</v>
      </c>
      <c r="BI32" s="3">
        <v>20916</v>
      </c>
      <c r="BJ32" s="3">
        <v>16656</v>
      </c>
      <c r="BK32" s="3">
        <v>16772</v>
      </c>
      <c r="BL32" s="3">
        <v>18572</v>
      </c>
      <c r="BM32" s="3">
        <v>20360</v>
      </c>
      <c r="BN32" s="3">
        <v>19412</v>
      </c>
      <c r="BO32" s="3">
        <v>15472</v>
      </c>
      <c r="BP32" s="3">
        <v>23028</v>
      </c>
      <c r="BQ32" s="3">
        <v>25856</v>
      </c>
      <c r="BR32" s="3">
        <v>14464</v>
      </c>
      <c r="BS32" s="3">
        <v>25476</v>
      </c>
      <c r="BT32" s="3">
        <v>20304</v>
      </c>
      <c r="BU32" s="3">
        <v>22800</v>
      </c>
      <c r="BV32" s="3">
        <v>15968</v>
      </c>
      <c r="BW32" s="3">
        <v>14068</v>
      </c>
      <c r="BX32" s="3">
        <v>17080</v>
      </c>
      <c r="BY32" s="3">
        <v>13120</v>
      </c>
      <c r="BZ32" s="3">
        <v>7000</v>
      </c>
      <c r="CA32" s="3">
        <v>5292</v>
      </c>
      <c r="CB32" s="3">
        <v>5460</v>
      </c>
      <c r="CC32" s="3">
        <v>5460</v>
      </c>
      <c r="CD32" s="3">
        <v>5316</v>
      </c>
      <c r="CE32" s="3">
        <v>8552</v>
      </c>
      <c r="CF32" s="3">
        <v>6156</v>
      </c>
      <c r="CG32" s="3">
        <v>9512</v>
      </c>
      <c r="CH32" s="3">
        <v>7844</v>
      </c>
      <c r="CI32" s="3">
        <v>5132</v>
      </c>
      <c r="CJ32" s="3">
        <v>12480</v>
      </c>
      <c r="CK32" s="3">
        <v>9596</v>
      </c>
      <c r="CL32" s="3">
        <v>7568</v>
      </c>
      <c r="CM32" s="3">
        <v>11384</v>
      </c>
      <c r="CN32" s="3">
        <v>16288</v>
      </c>
      <c r="CO32" s="3">
        <v>17196</v>
      </c>
      <c r="CP32" s="3">
        <v>12936</v>
      </c>
      <c r="CQ32" s="3">
        <v>12872</v>
      </c>
      <c r="CR32" s="3">
        <v>14892</v>
      </c>
      <c r="CS32" s="3">
        <v>17400</v>
      </c>
      <c r="CT32" s="3">
        <v>16636</v>
      </c>
      <c r="CU32" s="3">
        <v>12372</v>
      </c>
      <c r="CV32" s="3">
        <v>21060</v>
      </c>
      <c r="CW32" s="3">
        <v>20628</v>
      </c>
      <c r="CX32" s="3">
        <v>17268</v>
      </c>
      <c r="CY32" s="3">
        <v>26780</v>
      </c>
      <c r="CZ32" s="3">
        <v>19572</v>
      </c>
      <c r="DA32" s="3">
        <v>23840</v>
      </c>
      <c r="DB32" s="3">
        <v>18320</v>
      </c>
      <c r="DC32" s="3">
        <v>14420</v>
      </c>
      <c r="DD32" s="3">
        <v>24680</v>
      </c>
      <c r="DE32" s="3">
        <v>21736</v>
      </c>
      <c r="DF32" s="3">
        <v>24748</v>
      </c>
      <c r="DG32" s="3">
        <v>17032</v>
      </c>
      <c r="DH32" s="3">
        <v>20104</v>
      </c>
      <c r="DI32" s="3">
        <v>22652</v>
      </c>
      <c r="DJ32" s="3">
        <v>27308</v>
      </c>
      <c r="DK32" s="3">
        <v>19804</v>
      </c>
      <c r="DL32" s="3">
        <v>19208</v>
      </c>
      <c r="DM32" s="3">
        <v>16172</v>
      </c>
      <c r="DN32" s="3">
        <v>21560</v>
      </c>
      <c r="DO32" s="3">
        <v>16180</v>
      </c>
      <c r="DP32" s="3">
        <v>25456</v>
      </c>
      <c r="DQ32" s="3">
        <v>22408</v>
      </c>
      <c r="DR32" s="3">
        <v>25884</v>
      </c>
      <c r="DS32" s="3">
        <v>16012</v>
      </c>
      <c r="DT32" s="3">
        <v>20788</v>
      </c>
      <c r="DU32" s="3">
        <v>20212</v>
      </c>
      <c r="DV32" s="3">
        <v>18640</v>
      </c>
      <c r="DW32" s="3">
        <v>22224</v>
      </c>
      <c r="DX32" s="3">
        <v>17484</v>
      </c>
      <c r="DY32" s="3">
        <v>23980</v>
      </c>
      <c r="DZ32" s="3">
        <v>32832</v>
      </c>
      <c r="EA32" s="3">
        <v>21368</v>
      </c>
      <c r="EB32" s="3">
        <v>26100</v>
      </c>
      <c r="EC32" s="3">
        <v>19796</v>
      </c>
      <c r="ED32" s="3">
        <v>17376</v>
      </c>
      <c r="EE32" s="3">
        <v>15392</v>
      </c>
      <c r="EF32" s="3">
        <v>15400</v>
      </c>
      <c r="EG32" s="3">
        <v>12204</v>
      </c>
      <c r="EH32" s="3">
        <v>14928</v>
      </c>
      <c r="EI32" s="3">
        <v>16680</v>
      </c>
      <c r="EJ32" s="3">
        <v>12400</v>
      </c>
      <c r="EK32" s="3">
        <v>13096</v>
      </c>
      <c r="EL32" s="3">
        <v>15720</v>
      </c>
      <c r="EM32" s="3">
        <v>9312</v>
      </c>
      <c r="EN32" s="8">
        <v>13391.96</v>
      </c>
      <c r="EO32" s="8">
        <v>12892.29</v>
      </c>
      <c r="EP32" s="8">
        <v>10879.27</v>
      </c>
      <c r="EQ32" s="8">
        <v>9898.2999999999993</v>
      </c>
      <c r="ER32" s="8">
        <v>9268.1190000000006</v>
      </c>
      <c r="ES32" s="8">
        <v>8823.4719999999998</v>
      </c>
      <c r="ET32" s="8">
        <v>8853.3250000000007</v>
      </c>
      <c r="EU32" s="8">
        <v>9252.3089999999993</v>
      </c>
      <c r="EV32" s="8">
        <v>9913.4509999999991</v>
      </c>
      <c r="EW32" s="8">
        <v>10273.68</v>
      </c>
      <c r="EX32" s="8">
        <v>11024.13</v>
      </c>
      <c r="EY32" s="8">
        <v>11930.87</v>
      </c>
      <c r="EZ32" s="8">
        <v>12748.71</v>
      </c>
      <c r="FA32" s="8">
        <v>13373.1</v>
      </c>
      <c r="FB32" s="8">
        <v>14066.11</v>
      </c>
      <c r="FC32" s="8">
        <v>14655.43</v>
      </c>
      <c r="FD32" s="8">
        <v>15038.68</v>
      </c>
      <c r="FE32" s="8">
        <v>15328.69</v>
      </c>
      <c r="FF32" s="8">
        <v>15575.06</v>
      </c>
      <c r="FG32" s="8">
        <v>15812.07</v>
      </c>
      <c r="FH32" s="8">
        <v>16003.26</v>
      </c>
      <c r="FI32" s="8">
        <v>16204.12</v>
      </c>
      <c r="FJ32" s="8">
        <v>16378.48</v>
      </c>
    </row>
    <row r="33" spans="1:166" x14ac:dyDescent="0.2">
      <c r="A33" t="str">
        <f>'Baseline QTR'!A33</f>
        <v>KS_POP</v>
      </c>
      <c r="B33" t="str">
        <f>'Baseline QTR'!B33</f>
        <v>Population (thous.)</v>
      </c>
      <c r="C33" s="47">
        <v>1972.933</v>
      </c>
      <c r="D33" s="47">
        <v>1990.8512345634804</v>
      </c>
      <c r="E33" s="47">
        <v>2008.4652539260596</v>
      </c>
      <c r="F33" s="47">
        <v>2024.596396325609</v>
      </c>
      <c r="G33" s="47">
        <v>2038.066</v>
      </c>
      <c r="H33" s="47">
        <v>2048.097000183926</v>
      </c>
      <c r="I33" s="47">
        <v>2055.5187200993669</v>
      </c>
      <c r="J33" s="47">
        <v>2061.5620799651242</v>
      </c>
      <c r="K33" s="47">
        <v>2067.4580000000001</v>
      </c>
      <c r="L33" s="47">
        <v>2074.1835459508152</v>
      </c>
      <c r="M33" s="47">
        <v>2081.7003656764723</v>
      </c>
      <c r="N33" s="47">
        <v>2089.7162525638932</v>
      </c>
      <c r="O33" s="47">
        <v>2097.9389999999999</v>
      </c>
      <c r="P33" s="47">
        <v>2106.1144410128127</v>
      </c>
      <c r="Q33" s="47">
        <v>2114.1405671947432</v>
      </c>
      <c r="R33" s="47">
        <v>2121.9534097793021</v>
      </c>
      <c r="S33" s="47">
        <v>2129.489</v>
      </c>
      <c r="T33" s="47">
        <v>2136.7047056229344</v>
      </c>
      <c r="U33" s="47">
        <v>2143.6432405445544</v>
      </c>
      <c r="V33" s="47">
        <v>2150.3686551938972</v>
      </c>
      <c r="W33" s="47">
        <v>2156.9450000000002</v>
      </c>
      <c r="X33" s="47">
        <v>2163.4354864954503</v>
      </c>
      <c r="Y33" s="47">
        <v>2169.8999706270392</v>
      </c>
      <c r="Z33" s="47">
        <v>2176.3974694451085</v>
      </c>
      <c r="AA33" s="47">
        <v>2182.9870000000001</v>
      </c>
      <c r="AB33" s="47">
        <v>2189.7626608952646</v>
      </c>
      <c r="AC33" s="47">
        <v>2196.9588769472898</v>
      </c>
      <c r="AD33" s="47">
        <v>2204.8451545256694</v>
      </c>
      <c r="AE33" s="47">
        <v>2213.6909999999998</v>
      </c>
      <c r="AF33" s="47">
        <v>2223.65813554849</v>
      </c>
      <c r="AG33" s="47">
        <v>2234.4771465838026</v>
      </c>
      <c r="AH33" s="47">
        <v>2245.7708343272138</v>
      </c>
      <c r="AI33" s="47">
        <v>2257.1619999999998</v>
      </c>
      <c r="AJ33" s="47">
        <v>2268.3551719107745</v>
      </c>
      <c r="AK33" s="47">
        <v>2279.3817867175003</v>
      </c>
      <c r="AL33" s="47">
        <v>2290.3550081654748</v>
      </c>
      <c r="AM33" s="47">
        <v>2301.3879999999999</v>
      </c>
      <c r="AN33" s="47">
        <v>2312.5109424334119</v>
      </c>
      <c r="AO33" s="47">
        <v>2323.4220815461981</v>
      </c>
      <c r="AP33" s="47">
        <v>2333.7366798858852</v>
      </c>
      <c r="AQ33" s="47">
        <v>2343.0700000000002</v>
      </c>
      <c r="AR33" s="47">
        <v>2351.2006677305794</v>
      </c>
      <c r="AS33" s="47">
        <v>2358.5607620977084</v>
      </c>
      <c r="AT33" s="47">
        <v>2365.7457254159831</v>
      </c>
      <c r="AU33" s="47">
        <v>2373.3510000000001</v>
      </c>
      <c r="AV33" s="47">
        <v>2381.767605394271</v>
      </c>
      <c r="AW33" s="47">
        <v>2390.5688700629685</v>
      </c>
      <c r="AX33" s="47">
        <v>2399.1236997001824</v>
      </c>
      <c r="AY33" s="47">
        <v>2406.8009999999999</v>
      </c>
      <c r="AZ33" s="47">
        <v>2413.1557856923373</v>
      </c>
      <c r="BA33" s="47">
        <v>2418.4875076504168</v>
      </c>
      <c r="BB33" s="47">
        <v>2423.2817257832876</v>
      </c>
      <c r="BC33" s="47">
        <v>2428.0239999999999</v>
      </c>
      <c r="BD33" s="47">
        <v>2433.0963924613802</v>
      </c>
      <c r="BE33" s="47">
        <v>2438.4669743353647</v>
      </c>
      <c r="BF33" s="47">
        <v>2444.0003190416664</v>
      </c>
      <c r="BG33" s="47">
        <v>2449.5610000000001</v>
      </c>
      <c r="BH33" s="47">
        <v>2455.1225975871421</v>
      </c>
      <c r="BI33" s="47">
        <v>2461.094720008125</v>
      </c>
      <c r="BJ33" s="47">
        <v>2467.9959824250459</v>
      </c>
      <c r="BK33" s="47">
        <v>2476.3449999999998</v>
      </c>
      <c r="BL33" s="47">
        <v>2486.4532640650514</v>
      </c>
      <c r="BM33" s="47">
        <v>2497.8037706321347</v>
      </c>
      <c r="BN33" s="47">
        <v>2509.6723918831503</v>
      </c>
      <c r="BO33" s="47">
        <v>2521.335</v>
      </c>
      <c r="BP33" s="47">
        <v>2532.207611777651</v>
      </c>
      <c r="BQ33" s="47">
        <v>2542.2668224633362</v>
      </c>
      <c r="BR33" s="47">
        <v>2551.6293719173536</v>
      </c>
      <c r="BS33" s="47">
        <v>2560.4119999999998</v>
      </c>
      <c r="BT33" s="47">
        <v>2568.7060856993426</v>
      </c>
      <c r="BU33" s="47">
        <v>2576.5015645145195</v>
      </c>
      <c r="BV33" s="47">
        <v>2583.7630110724363</v>
      </c>
      <c r="BW33" s="47">
        <v>2590.4549999999999</v>
      </c>
      <c r="BX33" s="47">
        <v>2596.6089672999778</v>
      </c>
      <c r="BY33" s="47">
        <v>2602.5237944785854</v>
      </c>
      <c r="BZ33" s="47">
        <v>2608.5652244179</v>
      </c>
      <c r="CA33" s="47">
        <v>2615.0990000000002</v>
      </c>
      <c r="CB33" s="47">
        <v>2622.3519826007464</v>
      </c>
      <c r="CC33" s="47">
        <v>2629.9955075711391</v>
      </c>
      <c r="CD33" s="47">
        <v>2637.5620287559618</v>
      </c>
      <c r="CE33" s="47">
        <v>2644.5839999999998</v>
      </c>
      <c r="CF33" s="47">
        <v>2650.6983210470376</v>
      </c>
      <c r="CG33" s="47">
        <v>2655.9596752368602</v>
      </c>
      <c r="CH33" s="47">
        <v>2660.5271918082522</v>
      </c>
      <c r="CI33" s="47">
        <v>2664.56</v>
      </c>
      <c r="CJ33" s="47">
        <v>2668.2761863361038</v>
      </c>
      <c r="CK33" s="47">
        <v>2672.1296664814222</v>
      </c>
      <c r="CL33" s="47">
        <v>2676.6333133860294</v>
      </c>
      <c r="CM33" s="47">
        <v>2682.3</v>
      </c>
      <c r="CN33" s="47">
        <v>2689.517339858548</v>
      </c>
      <c r="CO33" s="47">
        <v>2698.1719088374512</v>
      </c>
      <c r="CP33" s="47">
        <v>2708.0250233976285</v>
      </c>
      <c r="CQ33" s="47">
        <v>2718.8380000000002</v>
      </c>
      <c r="CR33" s="47">
        <v>2730.376782354705</v>
      </c>
      <c r="CS33" s="47">
        <v>2742.4258231687731</v>
      </c>
      <c r="CT33" s="47">
        <v>2754.7742023984547</v>
      </c>
      <c r="CU33" s="47">
        <v>2767.2109999999998</v>
      </c>
      <c r="CV33" s="47">
        <v>2779.6625932226311</v>
      </c>
      <c r="CW33" s="47">
        <v>2792.6045484874562</v>
      </c>
      <c r="CX33" s="47">
        <v>2806.6497295085524</v>
      </c>
      <c r="CY33" s="47">
        <v>2822.4110000000001</v>
      </c>
      <c r="CZ33" s="47">
        <v>2840.15720412977</v>
      </c>
      <c r="DA33" s="47">
        <v>2858.7811078814038</v>
      </c>
      <c r="DB33" s="47">
        <v>2876.8314576923358</v>
      </c>
      <c r="DC33" s="47">
        <v>2892.857</v>
      </c>
      <c r="DD33" s="47">
        <v>2905.8646058832887</v>
      </c>
      <c r="DE33" s="47">
        <v>2916.6936449869286</v>
      </c>
      <c r="DF33" s="47">
        <v>2926.6416115971042</v>
      </c>
      <c r="DG33" s="47">
        <v>2937.0059999999999</v>
      </c>
      <c r="DH33" s="47">
        <v>2948.7734504620748</v>
      </c>
      <c r="DI33" s="47">
        <v>2961.6871871708822</v>
      </c>
      <c r="DJ33" s="47">
        <v>2975.1795802942484</v>
      </c>
      <c r="DK33" s="47">
        <v>2988.683</v>
      </c>
      <c r="DL33" s="47">
        <v>3001.7973110184112</v>
      </c>
      <c r="DM33" s="47">
        <v>3014.7923563295421</v>
      </c>
      <c r="DN33" s="47">
        <v>3028.1054734759023</v>
      </c>
      <c r="DO33" s="47">
        <v>3042.174</v>
      </c>
      <c r="DP33" s="47">
        <v>3057.1678210892819</v>
      </c>
      <c r="DQ33" s="47">
        <v>3072.1870125109485</v>
      </c>
      <c r="DR33" s="47">
        <v>3086.0641976771417</v>
      </c>
      <c r="DS33" s="48">
        <v>3097.6320000000001</v>
      </c>
      <c r="DT33" s="48">
        <v>3106.1509827494629</v>
      </c>
      <c r="DU33" s="48">
        <v>3112.5934686266637</v>
      </c>
      <c r="DV33" s="48">
        <v>3118.3597201905318</v>
      </c>
      <c r="DW33" s="48">
        <v>3124.85</v>
      </c>
      <c r="DX33" s="48">
        <v>3133.1355604128657</v>
      </c>
      <c r="DY33" s="48">
        <v>3142.9716129823973</v>
      </c>
      <c r="DZ33" s="48">
        <v>3153.7843590607304</v>
      </c>
      <c r="EA33" s="48">
        <v>3165</v>
      </c>
      <c r="EB33" s="48">
        <v>3176.125744349074</v>
      </c>
      <c r="EC33" s="48">
        <v>3186.9928294437473</v>
      </c>
      <c r="ED33" s="48">
        <v>3197.5134998165468</v>
      </c>
      <c r="EE33" s="48">
        <v>3207.6</v>
      </c>
      <c r="EF33" s="48">
        <v>3217.2169309408391</v>
      </c>
      <c r="EG33" s="48">
        <v>3226.5383192426143</v>
      </c>
      <c r="EH33" s="48">
        <v>3235.7905479230831</v>
      </c>
      <c r="EI33" s="48">
        <v>3245.2</v>
      </c>
      <c r="EJ33" s="48">
        <v>3254.9393443875711</v>
      </c>
      <c r="EK33" s="48">
        <v>3264.9663935857952</v>
      </c>
      <c r="EL33" s="48">
        <v>3275.185245991122</v>
      </c>
      <c r="EM33" s="48">
        <v>3285.4501162618112</v>
      </c>
      <c r="EN33" s="49">
        <v>3295.5948928901462</v>
      </c>
      <c r="EO33" s="49">
        <v>3305.5395264758108</v>
      </c>
      <c r="EP33" s="49">
        <v>3315.2505297405278</v>
      </c>
      <c r="EQ33" s="49">
        <v>3326.7703216245072</v>
      </c>
      <c r="ER33" s="49">
        <v>3336.0420171454657</v>
      </c>
      <c r="ES33" s="49">
        <v>3345.1348638874756</v>
      </c>
      <c r="ET33" s="49">
        <v>3354.176938623852</v>
      </c>
      <c r="EU33" s="49">
        <v>3363.2711248856767</v>
      </c>
      <c r="EV33" s="49">
        <v>3372.2968832052538</v>
      </c>
      <c r="EW33" s="49">
        <v>3381.282758807718</v>
      </c>
      <c r="EX33" s="49">
        <v>3390.1902978061726</v>
      </c>
      <c r="EY33" s="49">
        <v>3398.9493290002288</v>
      </c>
      <c r="EZ33" s="49">
        <v>3407.6493791291414</v>
      </c>
      <c r="FA33" s="49">
        <v>3416.2751453685851</v>
      </c>
      <c r="FB33" s="49">
        <v>3424.873589268585</v>
      </c>
      <c r="FC33" s="49">
        <v>3433.5383418968768</v>
      </c>
      <c r="FD33" s="49">
        <v>3442.2425056647053</v>
      </c>
      <c r="FE33" s="49">
        <v>3451.0262907522451</v>
      </c>
      <c r="FF33" s="49">
        <v>3459.8770087576559</v>
      </c>
      <c r="FG33" s="49">
        <v>3468.7336764993661</v>
      </c>
      <c r="FH33" s="49">
        <v>3477.6224424524826</v>
      </c>
      <c r="FI33" s="49">
        <v>3486.5010442468993</v>
      </c>
      <c r="FJ33" s="49">
        <v>3495.3594335878834</v>
      </c>
    </row>
    <row r="34" spans="1:166" x14ac:dyDescent="0.2">
      <c r="B34" s="23"/>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41"/>
      <c r="DX34" s="6"/>
      <c r="DY34" s="6"/>
      <c r="DZ34" s="6"/>
      <c r="EA34" s="41"/>
      <c r="EB34" s="41"/>
      <c r="EC34" s="41"/>
      <c r="ED34" s="41"/>
      <c r="EE34" s="41"/>
      <c r="EF34" s="41"/>
      <c r="EG34" s="41"/>
      <c r="EH34" s="41"/>
      <c r="EI34" s="41"/>
      <c r="EJ34" s="41"/>
      <c r="EK34" s="41"/>
      <c r="EL34" s="6"/>
      <c r="EM34" s="6"/>
      <c r="EN34" s="6"/>
      <c r="EO34" s="6"/>
      <c r="EP34" s="6"/>
      <c r="EQ34" s="6"/>
      <c r="ER34" s="6"/>
      <c r="ES34" s="6"/>
      <c r="ET34" s="6"/>
      <c r="EU34" s="6"/>
      <c r="EV34" s="6"/>
      <c r="EW34" s="6"/>
      <c r="EX34" s="6"/>
      <c r="EY34" s="6"/>
      <c r="EZ34" s="6"/>
      <c r="FA34" s="6"/>
      <c r="FB34" s="6"/>
      <c r="FC34" s="6"/>
      <c r="FD34" s="6"/>
      <c r="FE34" s="6"/>
      <c r="FF34" s="6"/>
      <c r="FG34" s="6"/>
      <c r="FH34" s="6"/>
      <c r="FI34" s="6"/>
      <c r="FJ34" s="6"/>
    </row>
    <row r="35" spans="1:166" x14ac:dyDescent="0.2">
      <c r="C35" s="3"/>
      <c r="D35" s="3"/>
      <c r="E35" s="3"/>
      <c r="F35" s="3"/>
      <c r="G35" s="3"/>
      <c r="H35" s="3"/>
      <c r="I35" s="3"/>
      <c r="J35" s="3"/>
      <c r="K35" s="3"/>
      <c r="L35" s="3"/>
      <c r="DP35" s="4"/>
      <c r="DT35" s="4"/>
      <c r="DU35" s="37"/>
      <c r="DX35" s="4"/>
      <c r="DY35" s="37"/>
    </row>
    <row r="36" spans="1:166" x14ac:dyDescent="0.2">
      <c r="B36" s="22" t="s">
        <v>169</v>
      </c>
      <c r="C36" s="3"/>
      <c r="D36" s="3"/>
      <c r="E36" s="3"/>
      <c r="F36" s="3"/>
      <c r="G36" s="3"/>
      <c r="H36" s="3"/>
      <c r="I36" s="3"/>
      <c r="J36" s="3"/>
      <c r="K36" s="3"/>
      <c r="L36" s="3"/>
    </row>
    <row r="37" spans="1:166" x14ac:dyDescent="0.2">
      <c r="B37" s="13" t="s">
        <v>170</v>
      </c>
      <c r="C37" s="20" t="str">
        <f t="shared" ref="C37:AH37" si="0">C4</f>
        <v>1990Q1</v>
      </c>
      <c r="D37" s="20" t="str">
        <f t="shared" si="0"/>
        <v>1990Q2</v>
      </c>
      <c r="E37" s="20" t="str">
        <f t="shared" si="0"/>
        <v>1990Q3</v>
      </c>
      <c r="F37" s="20" t="str">
        <f t="shared" si="0"/>
        <v>1990Q4</v>
      </c>
      <c r="G37" s="20" t="str">
        <f t="shared" si="0"/>
        <v>1991Q1</v>
      </c>
      <c r="H37" s="20" t="str">
        <f t="shared" si="0"/>
        <v>1991Q2</v>
      </c>
      <c r="I37" s="20" t="str">
        <f t="shared" si="0"/>
        <v>1991Q3</v>
      </c>
      <c r="J37" s="20" t="str">
        <f t="shared" si="0"/>
        <v>1991Q4</v>
      </c>
      <c r="K37" s="20" t="str">
        <f t="shared" si="0"/>
        <v>1992Q1</v>
      </c>
      <c r="L37" s="20" t="str">
        <f t="shared" si="0"/>
        <v>1992Q2</v>
      </c>
      <c r="M37" s="20" t="str">
        <f t="shared" si="0"/>
        <v>1992Q3</v>
      </c>
      <c r="N37" s="20" t="str">
        <f t="shared" si="0"/>
        <v>1992Q4</v>
      </c>
      <c r="O37" s="20" t="str">
        <f t="shared" si="0"/>
        <v>1993Q1</v>
      </c>
      <c r="P37" s="20" t="str">
        <f t="shared" si="0"/>
        <v>1993Q2</v>
      </c>
      <c r="Q37" s="20" t="str">
        <f t="shared" si="0"/>
        <v>1993Q3</v>
      </c>
      <c r="R37" s="20" t="str">
        <f t="shared" si="0"/>
        <v>1993Q4</v>
      </c>
      <c r="S37" s="20" t="str">
        <f t="shared" si="0"/>
        <v>1994Q1</v>
      </c>
      <c r="T37" s="20" t="str">
        <f t="shared" si="0"/>
        <v>1994Q2</v>
      </c>
      <c r="U37" s="20" t="str">
        <f t="shared" si="0"/>
        <v>1994Q3</v>
      </c>
      <c r="V37" s="20" t="str">
        <f t="shared" si="0"/>
        <v>1994Q4</v>
      </c>
      <c r="W37" s="20" t="str">
        <f t="shared" si="0"/>
        <v>1995Q1</v>
      </c>
      <c r="X37" s="20" t="str">
        <f t="shared" si="0"/>
        <v>1995Q2</v>
      </c>
      <c r="Y37" s="20" t="str">
        <f t="shared" si="0"/>
        <v>1995Q3</v>
      </c>
      <c r="Z37" s="20" t="str">
        <f t="shared" si="0"/>
        <v>1995Q4</v>
      </c>
      <c r="AA37" s="20" t="str">
        <f t="shared" si="0"/>
        <v>1996Q1</v>
      </c>
      <c r="AB37" s="20" t="str">
        <f t="shared" si="0"/>
        <v>1996Q2</v>
      </c>
      <c r="AC37" s="20" t="str">
        <f t="shared" si="0"/>
        <v>1996Q3</v>
      </c>
      <c r="AD37" s="20" t="str">
        <f t="shared" si="0"/>
        <v>1996Q4</v>
      </c>
      <c r="AE37" s="20" t="str">
        <f t="shared" si="0"/>
        <v>1997Q1</v>
      </c>
      <c r="AF37" s="20" t="str">
        <f t="shared" si="0"/>
        <v>1997Q2</v>
      </c>
      <c r="AG37" s="20" t="str">
        <f t="shared" si="0"/>
        <v>1997Q3</v>
      </c>
      <c r="AH37" s="20" t="str">
        <f t="shared" si="0"/>
        <v>1997Q4</v>
      </c>
      <c r="AI37" s="20" t="str">
        <f t="shared" ref="AI37:BN37" si="1">AI4</f>
        <v>1998Q1</v>
      </c>
      <c r="AJ37" s="20" t="str">
        <f t="shared" si="1"/>
        <v>1998Q2</v>
      </c>
      <c r="AK37" s="20" t="str">
        <f t="shared" si="1"/>
        <v>1998Q3</v>
      </c>
      <c r="AL37" s="20" t="str">
        <f t="shared" si="1"/>
        <v>1998Q4</v>
      </c>
      <c r="AM37" s="20" t="str">
        <f t="shared" si="1"/>
        <v>1999Q1</v>
      </c>
      <c r="AN37" s="20" t="str">
        <f t="shared" si="1"/>
        <v>1999Q2</v>
      </c>
      <c r="AO37" s="20" t="str">
        <f t="shared" si="1"/>
        <v>1999Q3</v>
      </c>
      <c r="AP37" s="20" t="str">
        <f t="shared" si="1"/>
        <v>1999Q4</v>
      </c>
      <c r="AQ37" s="20" t="str">
        <f t="shared" si="1"/>
        <v>2000Q1</v>
      </c>
      <c r="AR37" s="20" t="str">
        <f t="shared" si="1"/>
        <v>2000Q2</v>
      </c>
      <c r="AS37" s="20" t="str">
        <f t="shared" si="1"/>
        <v>2000Q3</v>
      </c>
      <c r="AT37" s="20" t="str">
        <f t="shared" si="1"/>
        <v>2000Q4</v>
      </c>
      <c r="AU37" s="20" t="str">
        <f t="shared" si="1"/>
        <v>2001Q1</v>
      </c>
      <c r="AV37" s="20" t="str">
        <f t="shared" si="1"/>
        <v>2001Q2</v>
      </c>
      <c r="AW37" s="20" t="str">
        <f t="shared" si="1"/>
        <v>2001Q3</v>
      </c>
      <c r="AX37" s="20" t="str">
        <f t="shared" si="1"/>
        <v>2001Q4</v>
      </c>
      <c r="AY37" s="20" t="str">
        <f t="shared" si="1"/>
        <v>2002Q1</v>
      </c>
      <c r="AZ37" s="20" t="str">
        <f t="shared" si="1"/>
        <v>2002Q2</v>
      </c>
      <c r="BA37" s="20" t="str">
        <f t="shared" si="1"/>
        <v>2002Q3</v>
      </c>
      <c r="BB37" s="20" t="str">
        <f t="shared" si="1"/>
        <v>2002Q4</v>
      </c>
      <c r="BC37" s="20" t="str">
        <f t="shared" si="1"/>
        <v>2003Q1</v>
      </c>
      <c r="BD37" s="20" t="str">
        <f t="shared" si="1"/>
        <v>2003Q2</v>
      </c>
      <c r="BE37" s="20" t="str">
        <f t="shared" si="1"/>
        <v>2003Q3</v>
      </c>
      <c r="BF37" s="20" t="str">
        <f t="shared" si="1"/>
        <v>2003Q4</v>
      </c>
      <c r="BG37" s="20" t="str">
        <f t="shared" si="1"/>
        <v>2004Q1</v>
      </c>
      <c r="BH37" s="20" t="str">
        <f t="shared" si="1"/>
        <v>2004Q2</v>
      </c>
      <c r="BI37" s="20" t="str">
        <f t="shared" si="1"/>
        <v>2004Q3</v>
      </c>
      <c r="BJ37" s="20" t="str">
        <f t="shared" si="1"/>
        <v>2004Q4</v>
      </c>
      <c r="BK37" s="20" t="str">
        <f t="shared" si="1"/>
        <v>2005Q1</v>
      </c>
      <c r="BL37" s="20" t="str">
        <f t="shared" si="1"/>
        <v>2005Q2</v>
      </c>
      <c r="BM37" s="20" t="str">
        <f t="shared" si="1"/>
        <v>2005Q3</v>
      </c>
      <c r="BN37" s="20" t="str">
        <f t="shared" si="1"/>
        <v>2005Q4</v>
      </c>
      <c r="BO37" s="20" t="str">
        <f t="shared" ref="BO37:CT37" si="2">BO4</f>
        <v>2006Q1</v>
      </c>
      <c r="BP37" s="20" t="str">
        <f t="shared" si="2"/>
        <v>2006Q2</v>
      </c>
      <c r="BQ37" s="20" t="str">
        <f t="shared" si="2"/>
        <v>2006Q3</v>
      </c>
      <c r="BR37" s="20" t="str">
        <f t="shared" si="2"/>
        <v>2006Q4</v>
      </c>
      <c r="BS37" s="20" t="str">
        <f t="shared" si="2"/>
        <v>2007Q1</v>
      </c>
      <c r="BT37" s="20" t="str">
        <f t="shared" si="2"/>
        <v>2007Q2</v>
      </c>
      <c r="BU37" s="20" t="str">
        <f t="shared" si="2"/>
        <v>2007Q3</v>
      </c>
      <c r="BV37" s="20" t="str">
        <f t="shared" si="2"/>
        <v>2007Q4</v>
      </c>
      <c r="BW37" s="20" t="str">
        <f t="shared" si="2"/>
        <v>2008Q1</v>
      </c>
      <c r="BX37" s="20" t="str">
        <f t="shared" si="2"/>
        <v>2008Q2</v>
      </c>
      <c r="BY37" s="20" t="str">
        <f t="shared" si="2"/>
        <v>2008Q3</v>
      </c>
      <c r="BZ37" s="20" t="str">
        <f t="shared" si="2"/>
        <v>2008Q4</v>
      </c>
      <c r="CA37" s="20" t="str">
        <f t="shared" si="2"/>
        <v>2009Q1</v>
      </c>
      <c r="CB37" s="20" t="str">
        <f t="shared" si="2"/>
        <v>2009Q2</v>
      </c>
      <c r="CC37" s="20" t="str">
        <f t="shared" si="2"/>
        <v>2009Q3</v>
      </c>
      <c r="CD37" s="20" t="str">
        <f t="shared" si="2"/>
        <v>2009Q4</v>
      </c>
      <c r="CE37" s="20" t="str">
        <f t="shared" si="2"/>
        <v>2010Q1</v>
      </c>
      <c r="CF37" s="20" t="str">
        <f t="shared" si="2"/>
        <v>2010Q2</v>
      </c>
      <c r="CG37" s="20" t="str">
        <f t="shared" si="2"/>
        <v>2010Q3</v>
      </c>
      <c r="CH37" s="20" t="str">
        <f t="shared" si="2"/>
        <v>2010Q4</v>
      </c>
      <c r="CI37" s="20" t="str">
        <f t="shared" si="2"/>
        <v>2011Q1</v>
      </c>
      <c r="CJ37" s="20" t="str">
        <f t="shared" si="2"/>
        <v>2011Q2</v>
      </c>
      <c r="CK37" s="20" t="str">
        <f t="shared" si="2"/>
        <v>2011Q3</v>
      </c>
      <c r="CL37" s="20" t="str">
        <f t="shared" si="2"/>
        <v>2011Q4</v>
      </c>
      <c r="CM37" s="20" t="str">
        <f t="shared" si="2"/>
        <v>2012Q1</v>
      </c>
      <c r="CN37" s="20" t="str">
        <f t="shared" si="2"/>
        <v>2012Q2</v>
      </c>
      <c r="CO37" s="20" t="str">
        <f t="shared" si="2"/>
        <v>2012Q3</v>
      </c>
      <c r="CP37" s="20" t="str">
        <f t="shared" si="2"/>
        <v>2012Q4</v>
      </c>
      <c r="CQ37" s="20" t="str">
        <f t="shared" si="2"/>
        <v>2013Q1</v>
      </c>
      <c r="CR37" s="20" t="str">
        <f t="shared" si="2"/>
        <v>2013Q2</v>
      </c>
      <c r="CS37" s="20" t="str">
        <f t="shared" si="2"/>
        <v>2013Q3</v>
      </c>
      <c r="CT37" s="20" t="str">
        <f t="shared" si="2"/>
        <v>2013Q4</v>
      </c>
      <c r="CU37" s="20" t="str">
        <f t="shared" ref="CU37:DZ37" si="3">CU4</f>
        <v>2014Q1</v>
      </c>
      <c r="CV37" s="20" t="str">
        <f t="shared" si="3"/>
        <v>2014Q2</v>
      </c>
      <c r="CW37" s="20" t="str">
        <f t="shared" si="3"/>
        <v>2014Q3</v>
      </c>
      <c r="CX37" s="20" t="str">
        <f t="shared" si="3"/>
        <v>2014Q4</v>
      </c>
      <c r="CY37" s="20" t="str">
        <f t="shared" si="3"/>
        <v>2015Q1</v>
      </c>
      <c r="CZ37" s="20" t="str">
        <f t="shared" si="3"/>
        <v>2015Q2</v>
      </c>
      <c r="DA37" s="20" t="str">
        <f t="shared" si="3"/>
        <v>2015Q3</v>
      </c>
      <c r="DB37" s="20" t="str">
        <f t="shared" si="3"/>
        <v>2015Q4</v>
      </c>
      <c r="DC37" s="20" t="str">
        <f t="shared" si="3"/>
        <v>2016Q1</v>
      </c>
      <c r="DD37" s="20" t="str">
        <f t="shared" si="3"/>
        <v>2016Q2</v>
      </c>
      <c r="DE37" s="20" t="str">
        <f t="shared" si="3"/>
        <v>2016Q3</v>
      </c>
      <c r="DF37" s="20" t="str">
        <f t="shared" si="3"/>
        <v>2016Q4</v>
      </c>
      <c r="DG37" s="20" t="str">
        <f t="shared" si="3"/>
        <v>2017Q1</v>
      </c>
      <c r="DH37" s="20" t="str">
        <f t="shared" si="3"/>
        <v>2017Q2</v>
      </c>
      <c r="DI37" s="20" t="str">
        <f t="shared" si="3"/>
        <v>2017Q3</v>
      </c>
      <c r="DJ37" s="20" t="str">
        <f t="shared" si="3"/>
        <v>2017Q4</v>
      </c>
      <c r="DK37" s="20" t="str">
        <f t="shared" si="3"/>
        <v>2018Q1</v>
      </c>
      <c r="DL37" s="20" t="str">
        <f t="shared" si="3"/>
        <v>2018Q2</v>
      </c>
      <c r="DM37" s="20" t="str">
        <f t="shared" si="3"/>
        <v>2018Q3</v>
      </c>
      <c r="DN37" s="20" t="str">
        <f t="shared" si="3"/>
        <v>2018Q4</v>
      </c>
      <c r="DO37" s="20" t="str">
        <f t="shared" si="3"/>
        <v>2019Q1</v>
      </c>
      <c r="DP37" s="20" t="str">
        <f t="shared" si="3"/>
        <v>2019Q2</v>
      </c>
      <c r="DQ37" s="20" t="str">
        <f t="shared" si="3"/>
        <v>2019Q3</v>
      </c>
      <c r="DR37" s="20" t="str">
        <f t="shared" si="3"/>
        <v>2019Q4</v>
      </c>
      <c r="DS37" s="20" t="str">
        <f t="shared" si="3"/>
        <v>2020Q1</v>
      </c>
      <c r="DT37" s="20" t="str">
        <f t="shared" si="3"/>
        <v>2020Q2</v>
      </c>
      <c r="DU37" s="20" t="str">
        <f t="shared" si="3"/>
        <v>2020Q3</v>
      </c>
      <c r="DV37" s="20" t="str">
        <f t="shared" si="3"/>
        <v>2020Q4</v>
      </c>
      <c r="DW37" s="20" t="str">
        <f t="shared" si="3"/>
        <v>2021Q1</v>
      </c>
      <c r="DX37" s="20" t="str">
        <f t="shared" si="3"/>
        <v>2021Q2</v>
      </c>
      <c r="DY37" s="20" t="str">
        <f t="shared" si="3"/>
        <v>2021Q3</v>
      </c>
      <c r="DZ37" s="20" t="str">
        <f t="shared" si="3"/>
        <v>2021Q4</v>
      </c>
      <c r="EA37" s="20" t="str">
        <f t="shared" ref="EA37:FJ37" si="4">EA4</f>
        <v>2022Q1</v>
      </c>
      <c r="EB37" s="20" t="str">
        <f t="shared" si="4"/>
        <v>2022Q2</v>
      </c>
      <c r="EC37" s="20" t="str">
        <f t="shared" si="4"/>
        <v>2022Q3</v>
      </c>
      <c r="ED37" s="20" t="str">
        <f t="shared" si="4"/>
        <v>2022Q4</v>
      </c>
      <c r="EE37" s="20" t="str">
        <f t="shared" si="4"/>
        <v>2023Q1</v>
      </c>
      <c r="EF37" s="20" t="str">
        <f t="shared" si="4"/>
        <v>2023Q2</v>
      </c>
      <c r="EG37" s="20" t="str">
        <f t="shared" si="4"/>
        <v>2023Q3</v>
      </c>
      <c r="EH37" s="20" t="str">
        <f t="shared" si="4"/>
        <v>2023Q4</v>
      </c>
      <c r="EI37" s="20" t="str">
        <f t="shared" si="4"/>
        <v>2024Q1</v>
      </c>
      <c r="EJ37" s="20" t="str">
        <f t="shared" si="4"/>
        <v>2024Q2</v>
      </c>
      <c r="EK37" s="20" t="str">
        <f t="shared" si="4"/>
        <v>2024Q3</v>
      </c>
      <c r="EL37" s="20" t="str">
        <f t="shared" si="4"/>
        <v>2024Q4</v>
      </c>
      <c r="EM37" s="20" t="str">
        <f t="shared" si="4"/>
        <v>2025Q1</v>
      </c>
      <c r="EN37" s="20" t="str">
        <f t="shared" si="4"/>
        <v>2025Q2</v>
      </c>
      <c r="EO37" s="20" t="str">
        <f t="shared" si="4"/>
        <v>2025Q3</v>
      </c>
      <c r="EP37" s="20" t="str">
        <f t="shared" si="4"/>
        <v>2025Q4</v>
      </c>
      <c r="EQ37" s="20" t="str">
        <f t="shared" si="4"/>
        <v>2026Q1</v>
      </c>
      <c r="ER37" s="20" t="str">
        <f t="shared" si="4"/>
        <v>2026Q2</v>
      </c>
      <c r="ES37" s="20" t="str">
        <f t="shared" si="4"/>
        <v>2026Q3</v>
      </c>
      <c r="ET37" s="20" t="str">
        <f t="shared" si="4"/>
        <v>2026Q4</v>
      </c>
      <c r="EU37" s="20" t="str">
        <f t="shared" si="4"/>
        <v>2027Q1</v>
      </c>
      <c r="EV37" s="20" t="str">
        <f t="shared" si="4"/>
        <v>2027Q2</v>
      </c>
      <c r="EW37" s="20" t="str">
        <f t="shared" si="4"/>
        <v>2027Q3</v>
      </c>
      <c r="EX37" s="20" t="str">
        <f t="shared" si="4"/>
        <v>2027Q4</v>
      </c>
      <c r="EY37" s="20" t="str">
        <f t="shared" si="4"/>
        <v>2028Q1</v>
      </c>
      <c r="EZ37" s="20" t="str">
        <f t="shared" si="4"/>
        <v>2028Q2</v>
      </c>
      <c r="FA37" s="20" t="str">
        <f t="shared" si="4"/>
        <v>2028Q3</v>
      </c>
      <c r="FB37" s="20" t="str">
        <f t="shared" si="4"/>
        <v>2028Q4</v>
      </c>
      <c r="FC37" s="20" t="str">
        <f t="shared" si="4"/>
        <v>2029Q1</v>
      </c>
      <c r="FD37" s="20" t="str">
        <f t="shared" si="4"/>
        <v>2029Q2</v>
      </c>
      <c r="FE37" s="20" t="str">
        <f t="shared" si="4"/>
        <v>2029Q3</v>
      </c>
      <c r="FF37" s="20" t="str">
        <f t="shared" si="4"/>
        <v>2029Q4</v>
      </c>
      <c r="FG37" s="20" t="str">
        <f t="shared" si="4"/>
        <v>2030Q1</v>
      </c>
      <c r="FH37" s="20" t="str">
        <f t="shared" si="4"/>
        <v>2030Q2</v>
      </c>
      <c r="FI37" s="20" t="str">
        <f t="shared" si="4"/>
        <v>2030Q3</v>
      </c>
      <c r="FJ37" s="20" t="str">
        <f t="shared" si="4"/>
        <v>2030Q4</v>
      </c>
    </row>
    <row r="38" spans="1:166" x14ac:dyDescent="0.2">
      <c r="B38" t="str">
        <f t="shared" ref="B38:B53" si="5">B7</f>
        <v>Employment (thous.)</v>
      </c>
      <c r="C38" s="19"/>
      <c r="D38" s="19">
        <f t="shared" ref="D38:AI38" si="6">100*((D7/C7)^4-1)</f>
        <v>3.7804320287420534</v>
      </c>
      <c r="E38" s="19">
        <f t="shared" si="6"/>
        <v>4.4642199949568306</v>
      </c>
      <c r="F38" s="19">
        <f t="shared" si="6"/>
        <v>-3.0351615558166012</v>
      </c>
      <c r="G38" s="19">
        <f t="shared" si="6"/>
        <v>-1.1938739226290518</v>
      </c>
      <c r="H38" s="19">
        <f t="shared" si="6"/>
        <v>1.4147943008486763</v>
      </c>
      <c r="I38" s="19">
        <f t="shared" si="6"/>
        <v>2.4677503380126087</v>
      </c>
      <c r="J38" s="19">
        <f t="shared" si="6"/>
        <v>-0.47569411764250003</v>
      </c>
      <c r="K38" s="19">
        <f t="shared" si="6"/>
        <v>3.1374905691173849</v>
      </c>
      <c r="L38" s="19">
        <f t="shared" si="6"/>
        <v>0.85492434018119567</v>
      </c>
      <c r="M38" s="19">
        <f t="shared" si="6"/>
        <v>-0.2242184659213331</v>
      </c>
      <c r="N38" s="19">
        <f t="shared" si="6"/>
        <v>0.71093979401140039</v>
      </c>
      <c r="O38" s="19">
        <f t="shared" si="6"/>
        <v>0.84019478505106271</v>
      </c>
      <c r="P38" s="19">
        <f t="shared" si="6"/>
        <v>1.6106263890287797</v>
      </c>
      <c r="Q38" s="19">
        <f t="shared" si="6"/>
        <v>6.0294215016505559</v>
      </c>
      <c r="R38" s="19">
        <f t="shared" si="6"/>
        <v>-5.6201878402433731</v>
      </c>
      <c r="S38" s="19">
        <f t="shared" si="6"/>
        <v>1.900801347667791</v>
      </c>
      <c r="T38" s="19">
        <f t="shared" si="6"/>
        <v>1.9628288163966667</v>
      </c>
      <c r="U38" s="19">
        <f t="shared" si="6"/>
        <v>1.8590286193695071</v>
      </c>
      <c r="V38" s="19">
        <f t="shared" si="6"/>
        <v>3.6195455516987218</v>
      </c>
      <c r="W38" s="19">
        <f t="shared" si="6"/>
        <v>3.2229309731091504</v>
      </c>
      <c r="X38" s="19">
        <f t="shared" si="6"/>
        <v>0.31860697897649892</v>
      </c>
      <c r="Y38" s="19">
        <f t="shared" si="6"/>
        <v>1.2550476899735541</v>
      </c>
      <c r="Z38" s="19">
        <f t="shared" si="6"/>
        <v>-2.9221663467913328</v>
      </c>
      <c r="AA38" s="19">
        <f t="shared" si="6"/>
        <v>10.18736048414144</v>
      </c>
      <c r="AB38" s="19">
        <f t="shared" si="6"/>
        <v>3.301736367945618</v>
      </c>
      <c r="AC38" s="19">
        <f t="shared" si="6"/>
        <v>5.0736188218835743</v>
      </c>
      <c r="AD38" s="19">
        <f t="shared" si="6"/>
        <v>6.6944898301979361</v>
      </c>
      <c r="AE38" s="19">
        <f t="shared" si="6"/>
        <v>4.7057933014408304</v>
      </c>
      <c r="AF38" s="19">
        <f t="shared" si="6"/>
        <v>8.2754157870985843</v>
      </c>
      <c r="AG38" s="19">
        <f t="shared" si="6"/>
        <v>4.6333027694519302</v>
      </c>
      <c r="AH38" s="19">
        <f t="shared" si="6"/>
        <v>6.2166947300525077</v>
      </c>
      <c r="AI38" s="19">
        <f t="shared" si="6"/>
        <v>3.3533413960557201</v>
      </c>
      <c r="AJ38" s="19">
        <f t="shared" ref="AJ38:BO38" si="7">100*((AJ7/AI7)^4-1)</f>
        <v>5.766047514175332</v>
      </c>
      <c r="AK38" s="19">
        <f t="shared" si="7"/>
        <v>3.5833994339119934</v>
      </c>
      <c r="AL38" s="19">
        <f t="shared" si="7"/>
        <v>3.2093248505110861</v>
      </c>
      <c r="AM38" s="19">
        <f t="shared" si="7"/>
        <v>1.2429049749314025</v>
      </c>
      <c r="AN38" s="19">
        <f t="shared" si="7"/>
        <v>1.6415124910508005</v>
      </c>
      <c r="AO38" s="19">
        <f t="shared" si="7"/>
        <v>3.4085362091491156</v>
      </c>
      <c r="AP38" s="19">
        <f t="shared" si="7"/>
        <v>2.8791530452676461</v>
      </c>
      <c r="AQ38" s="19">
        <f t="shared" si="7"/>
        <v>1.484311296071672</v>
      </c>
      <c r="AR38" s="19">
        <f t="shared" si="7"/>
        <v>2.4608930780782634</v>
      </c>
      <c r="AS38" s="19">
        <f t="shared" si="7"/>
        <v>1.813496044502827</v>
      </c>
      <c r="AT38" s="19">
        <f t="shared" si="7"/>
        <v>2.2437262621291865</v>
      </c>
      <c r="AU38" s="19">
        <f t="shared" si="7"/>
        <v>-2.4055153831341269</v>
      </c>
      <c r="AV38" s="19">
        <f t="shared" si="7"/>
        <v>-2.5583342565796419</v>
      </c>
      <c r="AW38" s="19">
        <f t="shared" si="7"/>
        <v>-3.9856182738930879</v>
      </c>
      <c r="AX38" s="19">
        <f t="shared" si="7"/>
        <v>-6.3838779446822596</v>
      </c>
      <c r="AY38" s="19">
        <f t="shared" si="7"/>
        <v>-4.8329040109611814</v>
      </c>
      <c r="AZ38" s="19">
        <f t="shared" si="7"/>
        <v>-2.2613927109804144</v>
      </c>
      <c r="BA38" s="19">
        <f t="shared" si="7"/>
        <v>1.2117462148779623</v>
      </c>
      <c r="BB38" s="19">
        <f t="shared" si="7"/>
        <v>-1.2656050372959693</v>
      </c>
      <c r="BC38" s="19">
        <f t="shared" si="7"/>
        <v>-1.2500307822727486</v>
      </c>
      <c r="BD38" s="19">
        <f t="shared" si="7"/>
        <v>-1.3914547806695099</v>
      </c>
      <c r="BE38" s="19">
        <f t="shared" si="7"/>
        <v>-9.951485732974108E-2</v>
      </c>
      <c r="BF38" s="19">
        <f t="shared" si="7"/>
        <v>0.99949248794253265</v>
      </c>
      <c r="BG38" s="19">
        <f t="shared" si="7"/>
        <v>-8.936660854400591E-2</v>
      </c>
      <c r="BH38" s="19">
        <f t="shared" si="7"/>
        <v>1.7902912544355276</v>
      </c>
      <c r="BI38" s="19">
        <f t="shared" si="7"/>
        <v>1.2521275621507399</v>
      </c>
      <c r="BJ38" s="19">
        <f t="shared" si="7"/>
        <v>2.8702020794982408</v>
      </c>
      <c r="BK38" s="19">
        <f t="shared" si="7"/>
        <v>1.734376934147619</v>
      </c>
      <c r="BL38" s="19">
        <f t="shared" si="7"/>
        <v>3.6562030799532907</v>
      </c>
      <c r="BM38" s="19">
        <f t="shared" si="7"/>
        <v>2.7033087677092782</v>
      </c>
      <c r="BN38" s="19">
        <f t="shared" si="7"/>
        <v>4.5976881309618189</v>
      </c>
      <c r="BO38" s="19">
        <f t="shared" si="7"/>
        <v>2.9843328819908033</v>
      </c>
      <c r="BP38" s="19">
        <f t="shared" ref="BP38:CU38" si="8">100*((BP7/BO7)^4-1)</f>
        <v>3.0200221242817182</v>
      </c>
      <c r="BQ38" s="19">
        <f t="shared" si="8"/>
        <v>2.7776782365452224</v>
      </c>
      <c r="BR38" s="19">
        <f t="shared" si="8"/>
        <v>2.2854079771789992</v>
      </c>
      <c r="BS38" s="19">
        <f t="shared" si="8"/>
        <v>4.4020184628942527</v>
      </c>
      <c r="BT38" s="19">
        <f t="shared" si="8"/>
        <v>2.8903677722693644</v>
      </c>
      <c r="BU38" s="19">
        <f t="shared" si="8"/>
        <v>2.8325757205750701</v>
      </c>
      <c r="BV38" s="19">
        <f t="shared" si="8"/>
        <v>2.4452583248713911</v>
      </c>
      <c r="BW38" s="19">
        <f t="shared" si="8"/>
        <v>2.5854695804453431</v>
      </c>
      <c r="BX38" s="19">
        <f t="shared" si="8"/>
        <v>-0.25775759599138137</v>
      </c>
      <c r="BY38" s="19">
        <f t="shared" si="8"/>
        <v>1.0097883613063408</v>
      </c>
      <c r="BZ38" s="19">
        <f t="shared" si="8"/>
        <v>-7.1357443079695155</v>
      </c>
      <c r="CA38" s="19">
        <f t="shared" si="8"/>
        <v>-6.0367967261377942</v>
      </c>
      <c r="CB38" s="19">
        <f t="shared" si="8"/>
        <v>-8.5415939621655728</v>
      </c>
      <c r="CC38" s="19">
        <f t="shared" si="8"/>
        <v>-4.1886697857293598</v>
      </c>
      <c r="CD38" s="19">
        <f t="shared" si="8"/>
        <v>-2.7349610106045752</v>
      </c>
      <c r="CE38" s="19">
        <f t="shared" si="8"/>
        <v>-1.6912938038367353</v>
      </c>
      <c r="CF38" s="19">
        <f t="shared" si="8"/>
        <v>1.7009380046147493</v>
      </c>
      <c r="CG38" s="19">
        <f t="shared" si="8"/>
        <v>0.92121069420230128</v>
      </c>
      <c r="CH38" s="19">
        <f t="shared" si="8"/>
        <v>2.2998903944005056</v>
      </c>
      <c r="CI38" s="19">
        <f t="shared" si="8"/>
        <v>1.2581758866994086</v>
      </c>
      <c r="CJ38" s="19">
        <f t="shared" si="8"/>
        <v>2.5973294594229479</v>
      </c>
      <c r="CK38" s="19">
        <f t="shared" si="8"/>
        <v>2.226637743083093</v>
      </c>
      <c r="CL38" s="19">
        <f t="shared" si="8"/>
        <v>2.2808291920150436</v>
      </c>
      <c r="CM38" s="19">
        <f t="shared" si="8"/>
        <v>2.4665016174896692</v>
      </c>
      <c r="CN38" s="19">
        <f t="shared" si="8"/>
        <v>3.651140934091579</v>
      </c>
      <c r="CO38" s="19">
        <f t="shared" si="8"/>
        <v>1.7506264648575964</v>
      </c>
      <c r="CP38" s="19">
        <f t="shared" si="8"/>
        <v>3.8364310194300755</v>
      </c>
      <c r="CQ38" s="19">
        <f t="shared" si="8"/>
        <v>2.782395102158941</v>
      </c>
      <c r="CR38" s="19">
        <f t="shared" si="8"/>
        <v>2.461479046322812</v>
      </c>
      <c r="CS38" s="19">
        <f t="shared" si="8"/>
        <v>2.5553793339170516</v>
      </c>
      <c r="CT38" s="19">
        <f t="shared" si="8"/>
        <v>3.5627873800445187</v>
      </c>
      <c r="CU38" s="19">
        <f t="shared" si="8"/>
        <v>2.6689734190262104</v>
      </c>
      <c r="CV38" s="19">
        <f t="shared" ref="CV38:EA38" si="9">100*((CV7/CU7)^4-1)</f>
        <v>1.1826804072220032</v>
      </c>
      <c r="CW38" s="19">
        <f t="shared" si="9"/>
        <v>4.527459212146967</v>
      </c>
      <c r="CX38" s="19">
        <f t="shared" si="9"/>
        <v>2.7280838246621641</v>
      </c>
      <c r="CY38" s="19">
        <f t="shared" si="9"/>
        <v>3.0586897167140581</v>
      </c>
      <c r="CZ38" s="19">
        <f t="shared" si="9"/>
        <v>3.2003314017355233</v>
      </c>
      <c r="DA38" s="19">
        <f t="shared" si="9"/>
        <v>3.8656108031312142</v>
      </c>
      <c r="DB38" s="19">
        <f t="shared" si="9"/>
        <v>2.8889956458453048</v>
      </c>
      <c r="DC38" s="19">
        <f t="shared" si="9"/>
        <v>3.3423664275065157</v>
      </c>
      <c r="DD38" s="19">
        <f t="shared" si="9"/>
        <v>3.904582200382456</v>
      </c>
      <c r="DE38" s="19">
        <f t="shared" si="9"/>
        <v>2.5518498904182341</v>
      </c>
      <c r="DF38" s="19">
        <f t="shared" si="9"/>
        <v>2.1329977845050418</v>
      </c>
      <c r="DG38" s="19">
        <f t="shared" si="9"/>
        <v>2.3912934945806263</v>
      </c>
      <c r="DH38" s="19">
        <f t="shared" si="9"/>
        <v>3.2905762072368283</v>
      </c>
      <c r="DI38" s="19">
        <f t="shared" si="9"/>
        <v>1.4657606470485973</v>
      </c>
      <c r="DJ38" s="19">
        <f t="shared" si="9"/>
        <v>2.1564712101562078</v>
      </c>
      <c r="DK38" s="19">
        <f t="shared" si="9"/>
        <v>3.0012211528279487</v>
      </c>
      <c r="DL38" s="19">
        <f t="shared" si="9"/>
        <v>1.5679519292535637</v>
      </c>
      <c r="DM38" s="19">
        <f t="shared" si="9"/>
        <v>1.884251233861356</v>
      </c>
      <c r="DN38" s="19">
        <f t="shared" si="9"/>
        <v>3.016415354009605</v>
      </c>
      <c r="DO38" s="19">
        <f t="shared" si="9"/>
        <v>1.3413577229251405</v>
      </c>
      <c r="DP38" s="19">
        <f t="shared" si="9"/>
        <v>3.2262658108763942</v>
      </c>
      <c r="DQ38" s="19">
        <f t="shared" si="9"/>
        <v>3.2470570624022699</v>
      </c>
      <c r="DR38" s="19">
        <f t="shared" si="9"/>
        <v>1.696096679208936</v>
      </c>
      <c r="DS38" s="19">
        <f t="shared" si="9"/>
        <v>0.73629922761686561</v>
      </c>
      <c r="DT38" s="19">
        <f t="shared" si="9"/>
        <v>-38.033184926973796</v>
      </c>
      <c r="DU38" s="19">
        <f t="shared" si="9"/>
        <v>13.608420431450497</v>
      </c>
      <c r="DV38" s="19">
        <f t="shared" si="9"/>
        <v>3.7502552143978907</v>
      </c>
      <c r="DW38" s="19">
        <f t="shared" si="9"/>
        <v>-0.6375767833154633</v>
      </c>
      <c r="DX38" s="19">
        <f t="shared" si="9"/>
        <v>5.7684690375950476</v>
      </c>
      <c r="DY38" s="19">
        <f t="shared" si="9"/>
        <v>8.7423115060175647</v>
      </c>
      <c r="DZ38" s="19">
        <f t="shared" si="9"/>
        <v>7.9906836544167303</v>
      </c>
      <c r="EA38" s="19">
        <f t="shared" si="9"/>
        <v>1.2879797891790723</v>
      </c>
      <c r="EB38" s="19">
        <f t="shared" ref="EB38:FJ38" si="10">100*((EB7/EA7)^4-1)</f>
        <v>3.4327000353431503</v>
      </c>
      <c r="EC38" s="19">
        <f t="shared" si="10"/>
        <v>4.9918058901232465</v>
      </c>
      <c r="ED38" s="19">
        <f t="shared" si="10"/>
        <v>-0.44893307381247416</v>
      </c>
      <c r="EE38" s="19">
        <f t="shared" si="10"/>
        <v>0.45848642897399206</v>
      </c>
      <c r="EF38" s="19">
        <f t="shared" si="10"/>
        <v>0.64610435691832002</v>
      </c>
      <c r="EG38" s="19">
        <f t="shared" si="10"/>
        <v>-1.1176821119852631</v>
      </c>
      <c r="EH38" s="19">
        <f t="shared" si="10"/>
        <v>0.36066461018615659</v>
      </c>
      <c r="EI38" s="19">
        <f t="shared" si="10"/>
        <v>2.2223893866806455</v>
      </c>
      <c r="EJ38" s="19">
        <f t="shared" si="10"/>
        <v>1.7636755811567317</v>
      </c>
      <c r="EK38" s="19">
        <f t="shared" si="10"/>
        <v>1.0208846385199033</v>
      </c>
      <c r="EL38" s="19">
        <f t="shared" si="10"/>
        <v>-3.7807294718826046</v>
      </c>
      <c r="EM38" s="19">
        <f t="shared" si="10"/>
        <v>1.6776485122263818</v>
      </c>
      <c r="EN38" s="18">
        <f t="shared" si="10"/>
        <v>4.0949145343693871E-3</v>
      </c>
      <c r="EO38" s="18">
        <f t="shared" si="10"/>
        <v>-0.31589331550294641</v>
      </c>
      <c r="EP38" s="18">
        <f t="shared" si="10"/>
        <v>-1.2786730159562443</v>
      </c>
      <c r="EQ38" s="18">
        <f t="shared" si="10"/>
        <v>-1.4689747148089904</v>
      </c>
      <c r="ER38" s="18">
        <f t="shared" si="10"/>
        <v>-2.5247852538767268</v>
      </c>
      <c r="ES38" s="18">
        <f t="shared" si="10"/>
        <v>-3.0971133189780731</v>
      </c>
      <c r="ET38" s="18">
        <f t="shared" si="10"/>
        <v>-2.3803137216480641</v>
      </c>
      <c r="EU38" s="18">
        <f t="shared" si="10"/>
        <v>-0.57711374283873074</v>
      </c>
      <c r="EV38" s="18">
        <f t="shared" si="10"/>
        <v>-9.7725039835871996E-2</v>
      </c>
      <c r="EW38" s="18">
        <f t="shared" si="10"/>
        <v>0.58753855696263013</v>
      </c>
      <c r="EX38" s="18">
        <f t="shared" si="10"/>
        <v>1.082329356910483</v>
      </c>
      <c r="EY38" s="18">
        <f t="shared" si="10"/>
        <v>1.3267840481654858</v>
      </c>
      <c r="EZ38" s="18">
        <f t="shared" si="10"/>
        <v>1.3826069498362958</v>
      </c>
      <c r="FA38" s="18">
        <f t="shared" si="10"/>
        <v>1.518640466662613</v>
      </c>
      <c r="FB38" s="18">
        <f t="shared" si="10"/>
        <v>1.7839747322015098</v>
      </c>
      <c r="FC38" s="18">
        <f t="shared" si="10"/>
        <v>1.8723856218751278</v>
      </c>
      <c r="FD38" s="18">
        <f t="shared" si="10"/>
        <v>1.9828663714662742</v>
      </c>
      <c r="FE38" s="18">
        <f t="shared" si="10"/>
        <v>1.9869268127826745</v>
      </c>
      <c r="FF38" s="18">
        <f t="shared" si="10"/>
        <v>2.0730984854366863</v>
      </c>
      <c r="FG38" s="18">
        <f t="shared" si="10"/>
        <v>2.0612860418978363</v>
      </c>
      <c r="FH38" s="18">
        <f t="shared" si="10"/>
        <v>2.1039475544914144</v>
      </c>
      <c r="FI38" s="18">
        <f t="shared" si="10"/>
        <v>2.0059635863719505</v>
      </c>
      <c r="FJ38" s="18">
        <f t="shared" si="10"/>
        <v>1.7905631957785717</v>
      </c>
    </row>
    <row r="39" spans="1:166" x14ac:dyDescent="0.2">
      <c r="B39" t="str">
        <f t="shared" si="5"/>
        <v xml:space="preserve"> Goods producing</v>
      </c>
      <c r="C39" s="19"/>
      <c r="D39" s="19">
        <f t="shared" ref="D39:AI39" si="11">100*((D8/C8)^4-1)</f>
        <v>1.499822643080484</v>
      </c>
      <c r="E39" s="19">
        <f t="shared" si="11"/>
        <v>2.4670788837291235</v>
      </c>
      <c r="F39" s="19">
        <f t="shared" si="11"/>
        <v>-8.9714703179355375</v>
      </c>
      <c r="G39" s="19">
        <f t="shared" si="11"/>
        <v>-3.9872430593550834</v>
      </c>
      <c r="H39" s="19">
        <f t="shared" si="11"/>
        <v>-1.4212847663040651</v>
      </c>
      <c r="I39" s="19">
        <f t="shared" si="11"/>
        <v>3.8623538077415365</v>
      </c>
      <c r="J39" s="19">
        <f t="shared" si="11"/>
        <v>-3.1461193423665268</v>
      </c>
      <c r="K39" s="19">
        <f t="shared" si="11"/>
        <v>-0.29593074667509933</v>
      </c>
      <c r="L39" s="19">
        <f t="shared" si="11"/>
        <v>0.8426745689348758</v>
      </c>
      <c r="M39" s="19">
        <f t="shared" si="11"/>
        <v>-2.9741315632571208</v>
      </c>
      <c r="N39" s="19">
        <f t="shared" si="11"/>
        <v>-6.4931831172490355</v>
      </c>
      <c r="O39" s="19">
        <f t="shared" si="11"/>
        <v>-7.5566309148394577</v>
      </c>
      <c r="P39" s="19">
        <f t="shared" si="11"/>
        <v>-5.2520257294403683</v>
      </c>
      <c r="Q39" s="19">
        <f t="shared" si="11"/>
        <v>2.6369893952939982</v>
      </c>
      <c r="R39" s="19">
        <f t="shared" si="11"/>
        <v>-12.776620749944778</v>
      </c>
      <c r="S39" s="19">
        <f t="shared" si="11"/>
        <v>-5.8278556162059347</v>
      </c>
      <c r="T39" s="19">
        <f t="shared" si="11"/>
        <v>-1.5712528935172165</v>
      </c>
      <c r="U39" s="19">
        <f t="shared" si="11"/>
        <v>-0.65501963123438811</v>
      </c>
      <c r="V39" s="19">
        <f t="shared" si="11"/>
        <v>-0.10957402067087729</v>
      </c>
      <c r="W39" s="19">
        <f t="shared" si="11"/>
        <v>5.0262627826117789</v>
      </c>
      <c r="X39" s="19">
        <f t="shared" si="11"/>
        <v>-3.3156617086082307</v>
      </c>
      <c r="Y39" s="19">
        <f t="shared" si="11"/>
        <v>-6.9131377592677623</v>
      </c>
      <c r="Z39" s="19">
        <f t="shared" si="11"/>
        <v>-25.837633751358158</v>
      </c>
      <c r="AA39" s="19">
        <f t="shared" si="11"/>
        <v>36.345007421204279</v>
      </c>
      <c r="AB39" s="19">
        <f t="shared" si="11"/>
        <v>7.9915936562960033</v>
      </c>
      <c r="AC39" s="19">
        <f t="shared" si="11"/>
        <v>9.3976146531935747</v>
      </c>
      <c r="AD39" s="19">
        <f t="shared" si="11"/>
        <v>12.979807901270357</v>
      </c>
      <c r="AE39" s="19">
        <f t="shared" si="11"/>
        <v>13.363669418598478</v>
      </c>
      <c r="AF39" s="19">
        <f t="shared" si="11"/>
        <v>10.164751389114546</v>
      </c>
      <c r="AG39" s="19">
        <f t="shared" si="11"/>
        <v>10.753553557400375</v>
      </c>
      <c r="AH39" s="19">
        <f t="shared" si="11"/>
        <v>12.588830414371266</v>
      </c>
      <c r="AI39" s="19">
        <f t="shared" si="11"/>
        <v>0.7873521907689085</v>
      </c>
      <c r="AJ39" s="19">
        <f t="shared" ref="AJ39:BO39" si="12">100*((AJ8/AI8)^4-1)</f>
        <v>5.9829420042269987</v>
      </c>
      <c r="AK39" s="19">
        <f t="shared" si="12"/>
        <v>2.4292711030293512</v>
      </c>
      <c r="AL39" s="19">
        <f t="shared" si="12"/>
        <v>-0.98964601113638029</v>
      </c>
      <c r="AM39" s="19">
        <f t="shared" si="12"/>
        <v>-7.7316542340451377</v>
      </c>
      <c r="AN39" s="19">
        <f t="shared" si="12"/>
        <v>-3.688754990736498</v>
      </c>
      <c r="AO39" s="19">
        <f t="shared" si="12"/>
        <v>-4.4460341527194469</v>
      </c>
      <c r="AP39" s="19">
        <f t="shared" si="12"/>
        <v>-2.9377179250883567</v>
      </c>
      <c r="AQ39" s="19">
        <f t="shared" si="12"/>
        <v>-8.3252687588423626</v>
      </c>
      <c r="AR39" s="19">
        <f t="shared" si="12"/>
        <v>3.5416586685965257</v>
      </c>
      <c r="AS39" s="19">
        <f t="shared" si="12"/>
        <v>-2.0535403787219741</v>
      </c>
      <c r="AT39" s="19">
        <f t="shared" si="12"/>
        <v>-0.19337678657428414</v>
      </c>
      <c r="AU39" s="19">
        <f t="shared" si="12"/>
        <v>-4.0042556135582386</v>
      </c>
      <c r="AV39" s="19">
        <f t="shared" si="12"/>
        <v>-4.9423405209918503</v>
      </c>
      <c r="AW39" s="19">
        <f t="shared" si="12"/>
        <v>-3.8072245466358234</v>
      </c>
      <c r="AX39" s="19">
        <f t="shared" si="12"/>
        <v>-13.148684281804057</v>
      </c>
      <c r="AY39" s="19">
        <f t="shared" si="12"/>
        <v>-13.362501997715025</v>
      </c>
      <c r="AZ39" s="19">
        <f t="shared" si="12"/>
        <v>-8.2674847107684908</v>
      </c>
      <c r="BA39" s="19">
        <f t="shared" si="12"/>
        <v>-6.2660116686974359</v>
      </c>
      <c r="BB39" s="19">
        <f t="shared" si="12"/>
        <v>-8.1571854572544122</v>
      </c>
      <c r="BC39" s="19">
        <f t="shared" si="12"/>
        <v>-9.548038090877375</v>
      </c>
      <c r="BD39" s="19">
        <f t="shared" si="12"/>
        <v>-5.5458444531281348</v>
      </c>
      <c r="BE39" s="19">
        <f t="shared" si="12"/>
        <v>-3.7379018876188774</v>
      </c>
      <c r="BF39" s="19">
        <f t="shared" si="12"/>
        <v>-2.0180387114575926</v>
      </c>
      <c r="BG39" s="19">
        <f t="shared" si="12"/>
        <v>-0.420135963780921</v>
      </c>
      <c r="BH39" s="19">
        <f t="shared" si="12"/>
        <v>0.48229000736828009</v>
      </c>
      <c r="BI39" s="19">
        <f t="shared" si="12"/>
        <v>2.1814074267806127</v>
      </c>
      <c r="BJ39" s="19">
        <f t="shared" si="12"/>
        <v>6.5517339381062856</v>
      </c>
      <c r="BK39" s="19">
        <f t="shared" si="12"/>
        <v>4.4258363679201551</v>
      </c>
      <c r="BL39" s="19">
        <f t="shared" si="12"/>
        <v>8.5251620221466151</v>
      </c>
      <c r="BM39" s="19">
        <f t="shared" si="12"/>
        <v>0.80079680479998583</v>
      </c>
      <c r="BN39" s="19">
        <f t="shared" si="12"/>
        <v>16.148148184251632</v>
      </c>
      <c r="BO39" s="19">
        <f t="shared" si="12"/>
        <v>8.1315531172187825</v>
      </c>
      <c r="BP39" s="19">
        <f t="shared" ref="BP39:CU39" si="13">100*((BP8/BO8)^4-1)</f>
        <v>6.327629701462123</v>
      </c>
      <c r="BQ39" s="19">
        <f t="shared" si="13"/>
        <v>3.8124233300595778</v>
      </c>
      <c r="BR39" s="19">
        <f t="shared" si="13"/>
        <v>4.3167942175940555</v>
      </c>
      <c r="BS39" s="19">
        <f t="shared" si="13"/>
        <v>8.1804411725536319</v>
      </c>
      <c r="BT39" s="19">
        <f t="shared" si="13"/>
        <v>6.8886806993743832</v>
      </c>
      <c r="BU39" s="19">
        <f t="shared" si="13"/>
        <v>4.840207436903543</v>
      </c>
      <c r="BV39" s="19">
        <f t="shared" si="13"/>
        <v>1.892849129825902</v>
      </c>
      <c r="BW39" s="19">
        <f t="shared" si="13"/>
        <v>0.29571197176128106</v>
      </c>
      <c r="BX39" s="19">
        <f t="shared" si="13"/>
        <v>-2.871033275460666</v>
      </c>
      <c r="BY39" s="19">
        <f t="shared" si="13"/>
        <v>-2.8917879378687061</v>
      </c>
      <c r="BZ39" s="19">
        <f t="shared" si="13"/>
        <v>-21.518816913565452</v>
      </c>
      <c r="CA39" s="19">
        <f t="shared" si="13"/>
        <v>-9.2595019527349613</v>
      </c>
      <c r="CB39" s="19">
        <f t="shared" si="13"/>
        <v>-17.799024963099306</v>
      </c>
      <c r="CC39" s="19">
        <f t="shared" si="13"/>
        <v>-12.700258396020459</v>
      </c>
      <c r="CD39" s="19">
        <f t="shared" si="13"/>
        <v>-9.4463815000013227</v>
      </c>
      <c r="CE39" s="19">
        <f t="shared" si="13"/>
        <v>-4.9296111297819305</v>
      </c>
      <c r="CF39" s="19">
        <f t="shared" si="13"/>
        <v>-2.4292822993480456</v>
      </c>
      <c r="CG39" s="19">
        <f t="shared" si="13"/>
        <v>0</v>
      </c>
      <c r="CH39" s="19">
        <f t="shared" si="13"/>
        <v>1.613120872140672</v>
      </c>
      <c r="CI39" s="19">
        <f t="shared" si="13"/>
        <v>0.86272801981144287</v>
      </c>
      <c r="CJ39" s="19">
        <f t="shared" si="13"/>
        <v>5.6954423720875891</v>
      </c>
      <c r="CK39" s="19">
        <f t="shared" si="13"/>
        <v>6.4366122507501622</v>
      </c>
      <c r="CL39" s="19">
        <f t="shared" si="13"/>
        <v>4.9085607111227558</v>
      </c>
      <c r="CM39" s="19">
        <f t="shared" si="13"/>
        <v>3.4546349129034093</v>
      </c>
      <c r="CN39" s="19">
        <f t="shared" si="13"/>
        <v>6.6922934824636737</v>
      </c>
      <c r="CO39" s="19">
        <f t="shared" si="13"/>
        <v>5.5627879351846765</v>
      </c>
      <c r="CP39" s="19">
        <f t="shared" si="13"/>
        <v>5.6633592529214294</v>
      </c>
      <c r="CQ39" s="19">
        <f t="shared" si="13"/>
        <v>3.9080605506913058</v>
      </c>
      <c r="CR39" s="19">
        <f t="shared" si="13"/>
        <v>2.0055086348675477</v>
      </c>
      <c r="CS39" s="19">
        <f t="shared" si="13"/>
        <v>2.8357178384157411</v>
      </c>
      <c r="CT39" s="19">
        <f t="shared" si="13"/>
        <v>1.04215781241912</v>
      </c>
      <c r="CU39" s="19">
        <f t="shared" si="13"/>
        <v>0.98454064576560807</v>
      </c>
      <c r="CV39" s="19">
        <f t="shared" ref="CV39:EA39" si="14">100*((CV8/CU8)^4-1)</f>
        <v>2.0818368196275694</v>
      </c>
      <c r="CW39" s="19">
        <f t="shared" si="14"/>
        <v>5.913708745839763</v>
      </c>
      <c r="CX39" s="19">
        <f t="shared" si="14"/>
        <v>5.1062931491872687</v>
      </c>
      <c r="CY39" s="19">
        <f t="shared" si="14"/>
        <v>4.714538184361472</v>
      </c>
      <c r="CZ39" s="19">
        <f t="shared" si="14"/>
        <v>1.6760143285277307</v>
      </c>
      <c r="DA39" s="19">
        <f t="shared" si="14"/>
        <v>2.5113231762020849</v>
      </c>
      <c r="DB39" s="19">
        <f t="shared" si="14"/>
        <v>1.2940627643666769</v>
      </c>
      <c r="DC39" s="19">
        <f t="shared" si="14"/>
        <v>2.749337264969931</v>
      </c>
      <c r="DD39" s="19">
        <f t="shared" si="14"/>
        <v>1.7453386979243257</v>
      </c>
      <c r="DE39" s="19">
        <f t="shared" si="14"/>
        <v>-0.65851735894640884</v>
      </c>
      <c r="DF39" s="19">
        <f t="shared" si="14"/>
        <v>-2.3193265635063742</v>
      </c>
      <c r="DG39" s="19">
        <f t="shared" si="14"/>
        <v>-0.45968129263792568</v>
      </c>
      <c r="DH39" s="19">
        <f t="shared" si="14"/>
        <v>-0.20473441785164859</v>
      </c>
      <c r="DI39" s="19">
        <f t="shared" si="14"/>
        <v>-3.6391968476708003</v>
      </c>
      <c r="DJ39" s="19">
        <f t="shared" si="14"/>
        <v>0.72613809842119181</v>
      </c>
      <c r="DK39" s="19">
        <f t="shared" si="14"/>
        <v>4.0354004660825282</v>
      </c>
      <c r="DL39" s="19">
        <f t="shared" si="14"/>
        <v>2.9461105267594823</v>
      </c>
      <c r="DM39" s="19">
        <f t="shared" si="14"/>
        <v>3.1321854520484305</v>
      </c>
      <c r="DN39" s="19">
        <f t="shared" si="14"/>
        <v>5.9716072636008644</v>
      </c>
      <c r="DO39" s="19">
        <f t="shared" si="14"/>
        <v>0.64688474899898818</v>
      </c>
      <c r="DP39" s="19">
        <f t="shared" si="14"/>
        <v>3.667272117086684</v>
      </c>
      <c r="DQ39" s="19">
        <f t="shared" si="14"/>
        <v>0.24580582032660558</v>
      </c>
      <c r="DR39" s="19">
        <f t="shared" si="14"/>
        <v>9.8207701908870071E-2</v>
      </c>
      <c r="DS39" s="19">
        <f t="shared" si="14"/>
        <v>-0.4898349845097294</v>
      </c>
      <c r="DT39" s="19">
        <f t="shared" si="14"/>
        <v>-32.503846712203497</v>
      </c>
      <c r="DU39" s="19">
        <f t="shared" si="14"/>
        <v>2.572215985543358</v>
      </c>
      <c r="DV39" s="19">
        <f t="shared" si="14"/>
        <v>-2.9298132300531798</v>
      </c>
      <c r="DW39" s="19">
        <f t="shared" si="14"/>
        <v>-3.5865967003035681</v>
      </c>
      <c r="DX39" s="19">
        <f t="shared" si="14"/>
        <v>-0.76450161522715332</v>
      </c>
      <c r="DY39" s="19">
        <f t="shared" si="14"/>
        <v>0.10978453749310724</v>
      </c>
      <c r="DZ39" s="19">
        <f t="shared" si="14"/>
        <v>4.8584421991383575</v>
      </c>
      <c r="EA39" s="19">
        <f t="shared" si="14"/>
        <v>-0.54097793205878375</v>
      </c>
      <c r="EB39" s="19">
        <f t="shared" ref="EB39:FJ39" si="15">100*((EB8/EA8)^4-1)</f>
        <v>3.4081620435063353</v>
      </c>
      <c r="EC39" s="19">
        <f t="shared" si="15"/>
        <v>6.4482486960778296</v>
      </c>
      <c r="ED39" s="19">
        <f t="shared" si="15"/>
        <v>2.1366767284035415</v>
      </c>
      <c r="EE39" s="19">
        <f t="shared" si="15"/>
        <v>-0.21069257894684723</v>
      </c>
      <c r="EF39" s="19">
        <f t="shared" si="15"/>
        <v>-0.68389306688213525</v>
      </c>
      <c r="EG39" s="19">
        <f t="shared" si="15"/>
        <v>-0.73761539890082606</v>
      </c>
      <c r="EH39" s="19">
        <f t="shared" si="15"/>
        <v>-0.21155618669268517</v>
      </c>
      <c r="EI39" s="19">
        <f t="shared" si="15"/>
        <v>0.63702519319630557</v>
      </c>
      <c r="EJ39" s="19">
        <f t="shared" si="15"/>
        <v>0.31762812484847913</v>
      </c>
      <c r="EK39" s="19">
        <f t="shared" si="15"/>
        <v>-0.89514345294520181</v>
      </c>
      <c r="EL39" s="19">
        <f t="shared" si="15"/>
        <v>-18.653744323975786</v>
      </c>
      <c r="EM39" s="19">
        <f t="shared" si="15"/>
        <v>5.1133440131082786</v>
      </c>
      <c r="EN39" s="18">
        <f t="shared" si="15"/>
        <v>-5.8412928951067533</v>
      </c>
      <c r="EO39" s="18">
        <f t="shared" si="15"/>
        <v>-0.98178611440690178</v>
      </c>
      <c r="EP39" s="18">
        <f t="shared" si="15"/>
        <v>-2.0283525105545763</v>
      </c>
      <c r="EQ39" s="18">
        <f t="shared" si="15"/>
        <v>-2.9294836571637672</v>
      </c>
      <c r="ER39" s="18">
        <f t="shared" si="15"/>
        <v>-2.8566783759648828</v>
      </c>
      <c r="ES39" s="18">
        <f t="shared" si="15"/>
        <v>-3.3767030353855532</v>
      </c>
      <c r="ET39" s="18">
        <f t="shared" si="15"/>
        <v>-2.7123157109365192</v>
      </c>
      <c r="EU39" s="18">
        <f t="shared" si="15"/>
        <v>-0.87622121905873707</v>
      </c>
      <c r="EV39" s="18">
        <f t="shared" si="15"/>
        <v>-0.61572810271867118</v>
      </c>
      <c r="EW39" s="18">
        <f t="shared" si="15"/>
        <v>0.35269653084968322</v>
      </c>
      <c r="EX39" s="18">
        <f t="shared" si="15"/>
        <v>0.92605281572544218</v>
      </c>
      <c r="EY39" s="18">
        <f t="shared" si="15"/>
        <v>1.3764687145755294</v>
      </c>
      <c r="EZ39" s="18">
        <f t="shared" si="15"/>
        <v>1.5682057334774235</v>
      </c>
      <c r="FA39" s="18">
        <f t="shared" si="15"/>
        <v>1.8795578070664343</v>
      </c>
      <c r="FB39" s="18">
        <f t="shared" si="15"/>
        <v>2.5077512540227387</v>
      </c>
      <c r="FC39" s="18">
        <f t="shared" si="15"/>
        <v>2.4142370680627856</v>
      </c>
      <c r="FD39" s="18">
        <f t="shared" si="15"/>
        <v>2.8663184582852663</v>
      </c>
      <c r="FE39" s="18">
        <f t="shared" si="15"/>
        <v>2.6137776350285691</v>
      </c>
      <c r="FF39" s="18">
        <f t="shared" si="15"/>
        <v>2.7166116441749155</v>
      </c>
      <c r="FG39" s="18">
        <f t="shared" si="15"/>
        <v>2.6119269143684454</v>
      </c>
      <c r="FH39" s="18">
        <f t="shared" si="15"/>
        <v>2.5272973377212793</v>
      </c>
      <c r="FI39" s="18">
        <f t="shared" si="15"/>
        <v>2.4829274254441591</v>
      </c>
      <c r="FJ39" s="18">
        <f t="shared" si="15"/>
        <v>2.2086226261405439</v>
      </c>
    </row>
    <row r="40" spans="1:166" x14ac:dyDescent="0.2">
      <c r="B40" t="str">
        <f t="shared" si="5"/>
        <v xml:space="preserve">   Mining, Logging and Construction</v>
      </c>
      <c r="C40" s="19"/>
      <c r="D40" s="19">
        <f t="shared" ref="D40:AI40" si="16">100*((D9/C9)^4-1)</f>
        <v>13.860968086572779</v>
      </c>
      <c r="E40" s="19">
        <f t="shared" si="16"/>
        <v>0</v>
      </c>
      <c r="F40" s="19">
        <f t="shared" si="16"/>
        <v>-18.610195518717653</v>
      </c>
      <c r="G40" s="19">
        <f t="shared" si="16"/>
        <v>-3.3716658599252103</v>
      </c>
      <c r="H40" s="19">
        <f t="shared" si="16"/>
        <v>-3.6099256226143628</v>
      </c>
      <c r="I40" s="19">
        <f t="shared" si="16"/>
        <v>4.8663773930017529</v>
      </c>
      <c r="J40" s="19">
        <f t="shared" si="16"/>
        <v>1.9464149618643845</v>
      </c>
      <c r="K40" s="19">
        <f t="shared" si="16"/>
        <v>3.9019836722825607</v>
      </c>
      <c r="L40" s="19">
        <f t="shared" si="16"/>
        <v>8.5129808935602505</v>
      </c>
      <c r="M40" s="19">
        <f t="shared" si="16"/>
        <v>-4.2839934165544324</v>
      </c>
      <c r="N40" s="19">
        <f t="shared" si="16"/>
        <v>-4.9373071673402436</v>
      </c>
      <c r="O40" s="19">
        <f t="shared" si="16"/>
        <v>-7.6272255667017337</v>
      </c>
      <c r="P40" s="19">
        <f t="shared" si="16"/>
        <v>-10.396551019555055</v>
      </c>
      <c r="Q40" s="19">
        <f t="shared" si="16"/>
        <v>0.4459301894802481</v>
      </c>
      <c r="R40" s="19">
        <f t="shared" si="16"/>
        <v>-0.22216042521151502</v>
      </c>
      <c r="S40" s="19">
        <f t="shared" si="16"/>
        <v>-2.8608872922144868</v>
      </c>
      <c r="T40" s="19">
        <f t="shared" si="16"/>
        <v>-1.11574919900157</v>
      </c>
      <c r="U40" s="19">
        <f t="shared" si="16"/>
        <v>-1.7856693999820927</v>
      </c>
      <c r="V40" s="19">
        <f t="shared" si="16"/>
        <v>5.2938344314200636</v>
      </c>
      <c r="W40" s="19">
        <f t="shared" si="16"/>
        <v>2.4738780909754121</v>
      </c>
      <c r="X40" s="19">
        <f t="shared" si="16"/>
        <v>0</v>
      </c>
      <c r="Y40" s="19">
        <f t="shared" si="16"/>
        <v>0</v>
      </c>
      <c r="Z40" s="19">
        <f t="shared" si="16"/>
        <v>-6.6912340658102254</v>
      </c>
      <c r="AA40" s="19">
        <f t="shared" si="16"/>
        <v>9.3233894192201952</v>
      </c>
      <c r="AB40" s="19">
        <f t="shared" si="16"/>
        <v>5.6245263708590842</v>
      </c>
      <c r="AC40" s="19">
        <f t="shared" si="16"/>
        <v>6.6829789372859993</v>
      </c>
      <c r="AD40" s="19">
        <f t="shared" si="16"/>
        <v>13.230254755391302</v>
      </c>
      <c r="AE40" s="19">
        <f t="shared" si="16"/>
        <v>16.250515286356194</v>
      </c>
      <c r="AF40" s="19">
        <f t="shared" si="16"/>
        <v>3.643353559168272</v>
      </c>
      <c r="AG40" s="19">
        <f t="shared" si="16"/>
        <v>5.2461254458412876</v>
      </c>
      <c r="AH40" s="19">
        <f t="shared" si="16"/>
        <v>16.135332291676917</v>
      </c>
      <c r="AI40" s="19">
        <f t="shared" si="16"/>
        <v>0.37700240968563392</v>
      </c>
      <c r="AJ40" s="19">
        <f t="shared" ref="AJ40:BO40" si="17">100*((AJ9/AI9)^4-1)</f>
        <v>11.157962208216787</v>
      </c>
      <c r="AK40" s="19">
        <f t="shared" si="17"/>
        <v>10.066054881677665</v>
      </c>
      <c r="AL40" s="19">
        <f t="shared" si="17"/>
        <v>12.139170891417518</v>
      </c>
      <c r="AM40" s="19">
        <f t="shared" si="17"/>
        <v>3.6992372589141898</v>
      </c>
      <c r="AN40" s="19">
        <f t="shared" si="17"/>
        <v>9.4432310406950002</v>
      </c>
      <c r="AO40" s="19">
        <f t="shared" si="17"/>
        <v>10.127695231294842</v>
      </c>
      <c r="AP40" s="19">
        <f t="shared" si="17"/>
        <v>6.9100462689426934</v>
      </c>
      <c r="AQ40" s="19">
        <f t="shared" si="17"/>
        <v>8.1574872914021324</v>
      </c>
      <c r="AR40" s="19">
        <f t="shared" si="17"/>
        <v>5.1685765128010708</v>
      </c>
      <c r="AS40" s="19">
        <f t="shared" si="17"/>
        <v>0.78477159688428166</v>
      </c>
      <c r="AT40" s="19">
        <f t="shared" si="17"/>
        <v>7.2159336009734121</v>
      </c>
      <c r="AU40" s="19">
        <f t="shared" si="17"/>
        <v>-0.61255562606196134</v>
      </c>
      <c r="AV40" s="19">
        <f t="shared" si="17"/>
        <v>-11.181340152584218</v>
      </c>
      <c r="AW40" s="19">
        <f t="shared" si="17"/>
        <v>-6.6372805329029116</v>
      </c>
      <c r="AX40" s="19">
        <f t="shared" si="17"/>
        <v>-16.154672191695052</v>
      </c>
      <c r="AY40" s="19">
        <f t="shared" si="17"/>
        <v>-1.8390314152200604</v>
      </c>
      <c r="AZ40" s="19">
        <f t="shared" si="17"/>
        <v>-8.3507662812796539</v>
      </c>
      <c r="BA40" s="19">
        <f t="shared" si="17"/>
        <v>0.69323830740446457</v>
      </c>
      <c r="BB40" s="19">
        <f t="shared" si="17"/>
        <v>-4.5784140954168606</v>
      </c>
      <c r="BC40" s="19">
        <f t="shared" si="17"/>
        <v>-5.1358996033856519</v>
      </c>
      <c r="BD40" s="19">
        <f t="shared" si="17"/>
        <v>-0.17679553690017613</v>
      </c>
      <c r="BE40" s="19">
        <f t="shared" si="17"/>
        <v>0.5320316352782406</v>
      </c>
      <c r="BF40" s="19">
        <f t="shared" si="17"/>
        <v>5.0417965431994727</v>
      </c>
      <c r="BG40" s="19">
        <f t="shared" si="17"/>
        <v>4.436873856249357</v>
      </c>
      <c r="BH40" s="19">
        <f t="shared" si="17"/>
        <v>0.17282346370415258</v>
      </c>
      <c r="BI40" s="19">
        <f t="shared" si="17"/>
        <v>2.087793921724157</v>
      </c>
      <c r="BJ40" s="19">
        <f t="shared" si="17"/>
        <v>10.15489559708409</v>
      </c>
      <c r="BK40" s="19">
        <f t="shared" si="17"/>
        <v>4.4305238486661569</v>
      </c>
      <c r="BL40" s="19">
        <f t="shared" si="17"/>
        <v>8.5532875140032605</v>
      </c>
      <c r="BM40" s="19">
        <f t="shared" si="17"/>
        <v>12.931286773789097</v>
      </c>
      <c r="BN40" s="19">
        <f t="shared" si="17"/>
        <v>12.699062096597146</v>
      </c>
      <c r="BO40" s="19">
        <f t="shared" si="17"/>
        <v>11.310788836684393</v>
      </c>
      <c r="BP40" s="19">
        <f t="shared" ref="BP40:CU40" si="18">100*((BP9/BO9)^4-1)</f>
        <v>10.839056333846253</v>
      </c>
      <c r="BQ40" s="19">
        <f t="shared" si="18"/>
        <v>4.4257481482472771</v>
      </c>
      <c r="BR40" s="19">
        <f t="shared" si="18"/>
        <v>4.2291385606435306</v>
      </c>
      <c r="BS40" s="19">
        <f t="shared" si="18"/>
        <v>15.775804914062519</v>
      </c>
      <c r="BT40" s="19">
        <f t="shared" si="18"/>
        <v>14.418530579059619</v>
      </c>
      <c r="BU40" s="19">
        <f t="shared" si="18"/>
        <v>3.3526022783434861</v>
      </c>
      <c r="BV40" s="19">
        <f t="shared" si="18"/>
        <v>0.26298473646002574</v>
      </c>
      <c r="BW40" s="19">
        <f t="shared" si="18"/>
        <v>-3.2417459570855178</v>
      </c>
      <c r="BX40" s="19">
        <f t="shared" si="18"/>
        <v>-6.5815263363834031</v>
      </c>
      <c r="BY40" s="19">
        <f t="shared" si="18"/>
        <v>-6.8193420382785641</v>
      </c>
      <c r="BZ40" s="19">
        <f t="shared" si="18"/>
        <v>-21.452831579141773</v>
      </c>
      <c r="CA40" s="19">
        <f t="shared" si="18"/>
        <v>-31.718536236249705</v>
      </c>
      <c r="CB40" s="19">
        <f t="shared" si="18"/>
        <v>-26.492306649848175</v>
      </c>
      <c r="CC40" s="19">
        <f t="shared" si="18"/>
        <v>-21.091562587025592</v>
      </c>
      <c r="CD40" s="19">
        <f t="shared" si="18"/>
        <v>-17.12427027155735</v>
      </c>
      <c r="CE40" s="19">
        <f t="shared" si="18"/>
        <v>-11.400492503897187</v>
      </c>
      <c r="CF40" s="19">
        <f t="shared" si="18"/>
        <v>-7.3221151629368482</v>
      </c>
      <c r="CG40" s="19">
        <f t="shared" si="18"/>
        <v>-1.6063930542455696</v>
      </c>
      <c r="CH40" s="19">
        <f t="shared" si="18"/>
        <v>-3.2061511121178388</v>
      </c>
      <c r="CI40" s="19">
        <f t="shared" si="18"/>
        <v>-9.8395265925698467</v>
      </c>
      <c r="CJ40" s="19">
        <f t="shared" si="18"/>
        <v>0</v>
      </c>
      <c r="CK40" s="19">
        <f t="shared" si="18"/>
        <v>2.5422461171037636</v>
      </c>
      <c r="CL40" s="19">
        <f t="shared" si="18"/>
        <v>0</v>
      </c>
      <c r="CM40" s="19">
        <f t="shared" si="18"/>
        <v>1.8902076403987111</v>
      </c>
      <c r="CN40" s="19">
        <f t="shared" si="18"/>
        <v>11.238805886738024</v>
      </c>
      <c r="CO40" s="19">
        <f t="shared" si="18"/>
        <v>7.4773686373841741</v>
      </c>
      <c r="CP40" s="19">
        <f t="shared" si="18"/>
        <v>11.804376078672597</v>
      </c>
      <c r="CQ40" s="19">
        <f t="shared" si="18"/>
        <v>8.7686276877614091</v>
      </c>
      <c r="CR40" s="19">
        <f t="shared" si="18"/>
        <v>6.3856394948905715</v>
      </c>
      <c r="CS40" s="19">
        <f t="shared" si="18"/>
        <v>11.644466183942438</v>
      </c>
      <c r="CT40" s="19">
        <f t="shared" si="18"/>
        <v>4.2302783529653665</v>
      </c>
      <c r="CU40" s="19">
        <f t="shared" si="18"/>
        <v>6.6093854389883688</v>
      </c>
      <c r="CV40" s="19">
        <f t="shared" ref="CV40:EA40" si="19">100*((CV9/CU9)^4-1)</f>
        <v>5.7643106711772862</v>
      </c>
      <c r="CW40" s="19">
        <f t="shared" si="19"/>
        <v>16.595089390046592</v>
      </c>
      <c r="CX40" s="19">
        <f t="shared" si="19"/>
        <v>16.309584656932373</v>
      </c>
      <c r="CY40" s="19">
        <f t="shared" si="19"/>
        <v>12.118289398571802</v>
      </c>
      <c r="CZ40" s="19">
        <f t="shared" si="19"/>
        <v>7.0712851014845146</v>
      </c>
      <c r="DA40" s="19">
        <f t="shared" si="19"/>
        <v>3.1150322429604138</v>
      </c>
      <c r="DB40" s="19">
        <f t="shared" si="19"/>
        <v>6.5731929893456886</v>
      </c>
      <c r="DC40" s="19">
        <f t="shared" si="19"/>
        <v>10.786692323731174</v>
      </c>
      <c r="DD40" s="19">
        <f t="shared" si="19"/>
        <v>7.5325746992845444</v>
      </c>
      <c r="DE40" s="19">
        <f t="shared" si="19"/>
        <v>6.3344160835822061</v>
      </c>
      <c r="DF40" s="19">
        <f t="shared" si="19"/>
        <v>4.1743577296880163</v>
      </c>
      <c r="DG40" s="19">
        <f t="shared" si="19"/>
        <v>5.877648017663506</v>
      </c>
      <c r="DH40" s="19">
        <f t="shared" si="19"/>
        <v>3.6449140527219592</v>
      </c>
      <c r="DI40" s="19">
        <f t="shared" si="19"/>
        <v>1.7939866871330645</v>
      </c>
      <c r="DJ40" s="19">
        <f t="shared" si="19"/>
        <v>4.5802133484841967</v>
      </c>
      <c r="DK40" s="19">
        <f t="shared" si="19"/>
        <v>9.4974462835547335</v>
      </c>
      <c r="DL40" s="19">
        <f t="shared" si="19"/>
        <v>4.6979832377215702</v>
      </c>
      <c r="DM40" s="19">
        <f t="shared" si="19"/>
        <v>4.3738423053290232</v>
      </c>
      <c r="DN40" s="19">
        <f t="shared" si="19"/>
        <v>4.8603491543355082</v>
      </c>
      <c r="DO40" s="19">
        <f t="shared" si="19"/>
        <v>-5.3712370674499184</v>
      </c>
      <c r="DP40" s="19">
        <f t="shared" si="19"/>
        <v>5.9458684659640548</v>
      </c>
      <c r="DQ40" s="19">
        <f t="shared" si="19"/>
        <v>0.89499202680536349</v>
      </c>
      <c r="DR40" s="19">
        <f t="shared" si="19"/>
        <v>0.25453375615431817</v>
      </c>
      <c r="DS40" s="19">
        <f t="shared" si="19"/>
        <v>1.9196381069446433</v>
      </c>
      <c r="DT40" s="19">
        <f t="shared" si="19"/>
        <v>-39.636514327408634</v>
      </c>
      <c r="DU40" s="19">
        <f t="shared" si="19"/>
        <v>38.4063671665672</v>
      </c>
      <c r="DV40" s="19">
        <f t="shared" si="19"/>
        <v>9.869376700037602</v>
      </c>
      <c r="DW40" s="19">
        <f t="shared" si="19"/>
        <v>1.4287807511661033</v>
      </c>
      <c r="DX40" s="19">
        <f t="shared" si="19"/>
        <v>4.3166373873294139</v>
      </c>
      <c r="DY40" s="19">
        <f t="shared" si="19"/>
        <v>1.2799837204306996</v>
      </c>
      <c r="DZ40" s="19">
        <f t="shared" si="19"/>
        <v>3.7337066408592801</v>
      </c>
      <c r="EA40" s="19">
        <f t="shared" si="19"/>
        <v>-6.2643347644188658</v>
      </c>
      <c r="EB40" s="19">
        <f t="shared" ref="EB40:FJ40" si="20">100*((EB9/EA9)^4-1)</f>
        <v>5.0812610373927036</v>
      </c>
      <c r="EC40" s="19">
        <f t="shared" si="20"/>
        <v>7.3959438218411</v>
      </c>
      <c r="ED40" s="19">
        <f t="shared" si="20"/>
        <v>0.12412721547900851</v>
      </c>
      <c r="EE40" s="19">
        <f t="shared" si="20"/>
        <v>-2.0919135687809787</v>
      </c>
      <c r="EF40" s="19">
        <f t="shared" si="20"/>
        <v>-4.6546295609594672</v>
      </c>
      <c r="EG40" s="19">
        <f t="shared" si="20"/>
        <v>-7.1201929759924347</v>
      </c>
      <c r="EH40" s="19">
        <f t="shared" si="20"/>
        <v>-6.5181383356747506</v>
      </c>
      <c r="EI40" s="19">
        <f t="shared" si="20"/>
        <v>-3.4829731369955153</v>
      </c>
      <c r="EJ40" s="19">
        <f t="shared" si="20"/>
        <v>-2.2232252597411906</v>
      </c>
      <c r="EK40" s="19">
        <f t="shared" si="20"/>
        <v>-2.6262518610944863</v>
      </c>
      <c r="EL40" s="19">
        <f t="shared" si="20"/>
        <v>-6.3833044918971016</v>
      </c>
      <c r="EM40" s="19">
        <f t="shared" si="20"/>
        <v>-11.543784542463841</v>
      </c>
      <c r="EN40" s="18">
        <f t="shared" si="20"/>
        <v>-7.2650921306767202</v>
      </c>
      <c r="EO40" s="18">
        <f t="shared" si="20"/>
        <v>-4.8446375798914421</v>
      </c>
      <c r="EP40" s="18">
        <f t="shared" si="20"/>
        <v>-5.6762334135795678</v>
      </c>
      <c r="EQ40" s="18">
        <f t="shared" si="20"/>
        <v>-6.0332731667630091</v>
      </c>
      <c r="ER40" s="18">
        <f t="shared" si="20"/>
        <v>-6.7532720180088823</v>
      </c>
      <c r="ES40" s="18">
        <f t="shared" si="20"/>
        <v>-7.8216770806497919</v>
      </c>
      <c r="ET40" s="18">
        <f t="shared" si="20"/>
        <v>-6.3333670365536499</v>
      </c>
      <c r="EU40" s="18">
        <f t="shared" si="20"/>
        <v>-3.3681992703150088</v>
      </c>
      <c r="EV40" s="18">
        <f t="shared" si="20"/>
        <v>-3.0314371657201411</v>
      </c>
      <c r="EW40" s="18">
        <f t="shared" si="20"/>
        <v>-1.4693421454221811</v>
      </c>
      <c r="EX40" s="18">
        <f t="shared" si="20"/>
        <v>-0.34959876116102961</v>
      </c>
      <c r="EY40" s="18">
        <f t="shared" si="20"/>
        <v>0.61899748142442146</v>
      </c>
      <c r="EZ40" s="18">
        <f t="shared" si="20"/>
        <v>1.4921485957881675</v>
      </c>
      <c r="FA40" s="18">
        <f t="shared" si="20"/>
        <v>2.8658476365119867</v>
      </c>
      <c r="FB40" s="18">
        <f t="shared" si="20"/>
        <v>3.9868638200983186</v>
      </c>
      <c r="FC40" s="18">
        <f t="shared" si="20"/>
        <v>4.3362542903735646</v>
      </c>
      <c r="FD40" s="18">
        <f t="shared" si="20"/>
        <v>4.9315685065076664</v>
      </c>
      <c r="FE40" s="18">
        <f t="shared" si="20"/>
        <v>4.8971322561424557</v>
      </c>
      <c r="FF40" s="18">
        <f t="shared" si="20"/>
        <v>5.0794453156582264</v>
      </c>
      <c r="FG40" s="18">
        <f t="shared" si="20"/>
        <v>4.6232917817150776</v>
      </c>
      <c r="FH40" s="18">
        <f t="shared" si="20"/>
        <v>4.3383819392799339</v>
      </c>
      <c r="FI40" s="18">
        <f t="shared" si="20"/>
        <v>4.1356564187717604</v>
      </c>
      <c r="FJ40" s="18">
        <f t="shared" si="20"/>
        <v>3.604153385072606</v>
      </c>
    </row>
    <row r="41" spans="1:166" x14ac:dyDescent="0.2">
      <c r="B41" t="str">
        <f t="shared" si="5"/>
        <v xml:space="preserve">   Manufacturing</v>
      </c>
      <c r="C41" s="19"/>
      <c r="D41" s="19">
        <f t="shared" ref="D41:AI41" si="21">100*((D10/C10)^4-1)</f>
        <v>-1.9838193572216167</v>
      </c>
      <c r="E41" s="19">
        <f t="shared" si="21"/>
        <v>3.2401482578146901</v>
      </c>
      <c r="F41" s="19">
        <f t="shared" si="21"/>
        <v>-5.8458103785367417</v>
      </c>
      <c r="G41" s="19">
        <f t="shared" si="21"/>
        <v>-4.1690055265415253</v>
      </c>
      <c r="H41" s="19">
        <f t="shared" si="21"/>
        <v>-0.76457120013523339</v>
      </c>
      <c r="I41" s="19">
        <f t="shared" si="21"/>
        <v>3.5678939629196105</v>
      </c>
      <c r="J41" s="19">
        <f t="shared" si="21"/>
        <v>-4.6141190615880738</v>
      </c>
      <c r="K41" s="19">
        <f t="shared" si="21"/>
        <v>-1.5322941010813329</v>
      </c>
      <c r="L41" s="19">
        <f t="shared" si="21"/>
        <v>-1.4106864718350542</v>
      </c>
      <c r="M41" s="19">
        <f t="shared" si="21"/>
        <v>-2.5627372023865336</v>
      </c>
      <c r="N41" s="19">
        <f t="shared" si="21"/>
        <v>-6.9725235612810188</v>
      </c>
      <c r="O41" s="19">
        <f t="shared" si="21"/>
        <v>-7.5345771555741958</v>
      </c>
      <c r="P41" s="19">
        <f t="shared" si="21"/>
        <v>-3.6014292030631112</v>
      </c>
      <c r="Q41" s="19">
        <f t="shared" si="21"/>
        <v>3.3157819724721316</v>
      </c>
      <c r="R41" s="19">
        <f t="shared" si="21"/>
        <v>-16.351397598107052</v>
      </c>
      <c r="S41" s="19">
        <f t="shared" si="21"/>
        <v>-6.7572896537758664</v>
      </c>
      <c r="T41" s="19">
        <f t="shared" si="21"/>
        <v>-1.7173125031756831</v>
      </c>
      <c r="U41" s="19">
        <f t="shared" si="21"/>
        <v>-0.28901715215906565</v>
      </c>
      <c r="V41" s="19">
        <f t="shared" si="21"/>
        <v>-1.7973838979006618</v>
      </c>
      <c r="W41" s="19">
        <f t="shared" si="21"/>
        <v>5.8693425104234587</v>
      </c>
      <c r="X41" s="19">
        <f t="shared" si="21"/>
        <v>-4.370917543057395</v>
      </c>
      <c r="Y41" s="19">
        <f t="shared" si="21"/>
        <v>-9.0958806989233523</v>
      </c>
      <c r="Z41" s="19">
        <f t="shared" si="21"/>
        <v>-31.541329315769172</v>
      </c>
      <c r="AA41" s="19">
        <f t="shared" si="21"/>
        <v>47.270072233740464</v>
      </c>
      <c r="AB41" s="19">
        <f t="shared" si="21"/>
        <v>8.7962026229242429</v>
      </c>
      <c r="AC41" s="19">
        <f t="shared" si="21"/>
        <v>10.314901644531439</v>
      </c>
      <c r="AD41" s="19">
        <f t="shared" si="21"/>
        <v>12.897022871752451</v>
      </c>
      <c r="AE41" s="19">
        <f t="shared" si="21"/>
        <v>12.419623608844299</v>
      </c>
      <c r="AF41" s="19">
        <f t="shared" si="21"/>
        <v>12.409574427451053</v>
      </c>
      <c r="AG41" s="19">
        <f t="shared" si="21"/>
        <v>12.601845833195235</v>
      </c>
      <c r="AH41" s="19">
        <f t="shared" si="21"/>
        <v>11.465195167038345</v>
      </c>
      <c r="AI41" s="19">
        <f t="shared" si="21"/>
        <v>0.92101625901479522</v>
      </c>
      <c r="AJ41" s="19">
        <f t="shared" ref="AJ41:BO41" si="22">100*((AJ10/AI10)^4-1)</f>
        <v>4.3424790112667644</v>
      </c>
      <c r="AK41" s="19">
        <f t="shared" si="22"/>
        <v>8.8817841970012523E-14</v>
      </c>
      <c r="AL41" s="19">
        <f t="shared" si="22"/>
        <v>-5.1525493998483274</v>
      </c>
      <c r="AM41" s="19">
        <f t="shared" si="22"/>
        <v>-11.523777574351934</v>
      </c>
      <c r="AN41" s="19">
        <f t="shared" si="22"/>
        <v>-8.1924881995492971</v>
      </c>
      <c r="AO41" s="19">
        <f t="shared" si="22"/>
        <v>-9.6252349068139065</v>
      </c>
      <c r="AP41" s="19">
        <f t="shared" si="22"/>
        <v>-6.7018359200547106</v>
      </c>
      <c r="AQ41" s="19">
        <f t="shared" si="22"/>
        <v>-14.600072281702447</v>
      </c>
      <c r="AR41" s="19">
        <f t="shared" si="22"/>
        <v>2.8291800836653502</v>
      </c>
      <c r="AS41" s="19">
        <f t="shared" si="22"/>
        <v>-3.2947218682548463</v>
      </c>
      <c r="AT41" s="19">
        <f t="shared" si="22"/>
        <v>-3.3904003744006039</v>
      </c>
      <c r="AU41" s="19">
        <f t="shared" si="22"/>
        <v>-5.5368840132300923</v>
      </c>
      <c r="AV41" s="19">
        <f t="shared" si="22"/>
        <v>-1.9221652087077046</v>
      </c>
      <c r="AW41" s="19">
        <f t="shared" si="22"/>
        <v>-2.4983150999913883</v>
      </c>
      <c r="AX41" s="19">
        <f t="shared" si="22"/>
        <v>-11.769490391156589</v>
      </c>
      <c r="AY41" s="19">
        <f t="shared" si="22"/>
        <v>-18.14447253966247</v>
      </c>
      <c r="AZ41" s="19">
        <f t="shared" si="22"/>
        <v>-8.2287316691988526</v>
      </c>
      <c r="BA41" s="19">
        <f t="shared" si="22"/>
        <v>-9.3758076159176191</v>
      </c>
      <c r="BB41" s="19">
        <f t="shared" si="22"/>
        <v>-9.8295511405534057</v>
      </c>
      <c r="BC41" s="19">
        <f t="shared" si="22"/>
        <v>-11.627998126226757</v>
      </c>
      <c r="BD41" s="19">
        <f t="shared" si="22"/>
        <v>-8.1106131880482213</v>
      </c>
      <c r="BE41" s="19">
        <f t="shared" si="22"/>
        <v>-5.8340028178640484</v>
      </c>
      <c r="BF41" s="19">
        <f t="shared" si="22"/>
        <v>-5.4878262726519527</v>
      </c>
      <c r="BG41" s="19">
        <f t="shared" si="22"/>
        <v>-2.9016426214769186</v>
      </c>
      <c r="BH41" s="19">
        <f t="shared" si="22"/>
        <v>0.64807102007535811</v>
      </c>
      <c r="BI41" s="19">
        <f t="shared" si="22"/>
        <v>2.2314343703828898</v>
      </c>
      <c r="BJ41" s="19">
        <f t="shared" si="22"/>
        <v>4.6644920503575271</v>
      </c>
      <c r="BK41" s="19">
        <f t="shared" si="22"/>
        <v>4.4233014542782056</v>
      </c>
      <c r="BL41" s="19">
        <f t="shared" si="22"/>
        <v>8.5099538316310905</v>
      </c>
      <c r="BM41" s="19">
        <f t="shared" si="22"/>
        <v>-5.3378529703702267</v>
      </c>
      <c r="BN41" s="19">
        <f t="shared" si="22"/>
        <v>18.132447121697059</v>
      </c>
      <c r="BO41" s="19">
        <f t="shared" si="22"/>
        <v>6.3854279816183857</v>
      </c>
      <c r="BP41" s="19">
        <f t="shared" ref="BP41:CU41" si="23">100*((BP10/BO10)^4-1)</f>
        <v>3.8403851209212192</v>
      </c>
      <c r="BQ41" s="19">
        <f t="shared" si="23"/>
        <v>3.4614228767948729</v>
      </c>
      <c r="BR41" s="19">
        <f t="shared" si="23"/>
        <v>4.3672756176125427</v>
      </c>
      <c r="BS41" s="19">
        <f t="shared" si="23"/>
        <v>3.9829183989667172</v>
      </c>
      <c r="BT41" s="19">
        <f t="shared" si="23"/>
        <v>2.6163786316838467</v>
      </c>
      <c r="BU41" s="19">
        <f t="shared" si="23"/>
        <v>5.7515850490064135</v>
      </c>
      <c r="BV41" s="19">
        <f t="shared" si="23"/>
        <v>2.886743343040199</v>
      </c>
      <c r="BW41" s="19">
        <f t="shared" si="23"/>
        <v>2.4643583047891049</v>
      </c>
      <c r="BX41" s="19">
        <f t="shared" si="23"/>
        <v>-0.62487604132558383</v>
      </c>
      <c r="BY41" s="19">
        <f t="shared" si="23"/>
        <v>-0.54778312002503604</v>
      </c>
      <c r="BZ41" s="19">
        <f t="shared" si="23"/>
        <v>-21.556609555424721</v>
      </c>
      <c r="CA41" s="19">
        <f t="shared" si="23"/>
        <v>5.8826883556004628</v>
      </c>
      <c r="CB41" s="19">
        <f t="shared" si="23"/>
        <v>-13.044856789790749</v>
      </c>
      <c r="CC41" s="19">
        <f t="shared" si="23"/>
        <v>-8.3294768248157744</v>
      </c>
      <c r="CD41" s="19">
        <f t="shared" si="23"/>
        <v>-5.6227714510782789</v>
      </c>
      <c r="CE41" s="19">
        <f t="shared" si="23"/>
        <v>-1.8418540286443963</v>
      </c>
      <c r="CF41" s="19">
        <f t="shared" si="23"/>
        <v>-0.1773442259492386</v>
      </c>
      <c r="CG41" s="19">
        <f t="shared" si="23"/>
        <v>0.71205771456890332</v>
      </c>
      <c r="CH41" s="19">
        <f t="shared" si="23"/>
        <v>3.7740204524064236</v>
      </c>
      <c r="CI41" s="19">
        <f t="shared" si="23"/>
        <v>5.73847452282501</v>
      </c>
      <c r="CJ41" s="19">
        <f t="shared" si="23"/>
        <v>8.1146420382344644</v>
      </c>
      <c r="CK41" s="19">
        <f t="shared" si="23"/>
        <v>8.0433221646965656</v>
      </c>
      <c r="CL41" s="19">
        <f t="shared" si="23"/>
        <v>6.9183565432213268</v>
      </c>
      <c r="CM41" s="19">
        <f t="shared" si="23"/>
        <v>4.0739027346941015</v>
      </c>
      <c r="CN41" s="19">
        <f t="shared" si="23"/>
        <v>4.9546784382726861</v>
      </c>
      <c r="CO41" s="19">
        <f t="shared" si="23"/>
        <v>4.8110576100408364</v>
      </c>
      <c r="CP41" s="19">
        <f t="shared" si="23"/>
        <v>3.2859711102517286</v>
      </c>
      <c r="CQ41" s="19">
        <f t="shared" si="23"/>
        <v>1.977983844899156</v>
      </c>
      <c r="CR41" s="19">
        <f t="shared" si="23"/>
        <v>0.23467282376288257</v>
      </c>
      <c r="CS41" s="19">
        <f t="shared" si="23"/>
        <v>-0.70113664919135843</v>
      </c>
      <c r="CT41" s="19">
        <f t="shared" si="23"/>
        <v>-0.31262187894314231</v>
      </c>
      <c r="CU41" s="19">
        <f t="shared" si="23"/>
        <v>-1.4021204739201543</v>
      </c>
      <c r="CV41" s="19">
        <f t="shared" ref="CV41:EA41" si="24">100*((CV10/CU10)^4-1)</f>
        <v>0.47234714160682145</v>
      </c>
      <c r="CW41" s="19">
        <f t="shared" si="24"/>
        <v>1.3410719044197661</v>
      </c>
      <c r="CX41" s="19">
        <f t="shared" si="24"/>
        <v>0.15655574303998776</v>
      </c>
      <c r="CY41" s="19">
        <f t="shared" si="24"/>
        <v>1.2571049846987536</v>
      </c>
      <c r="CZ41" s="19">
        <f t="shared" si="24"/>
        <v>-0.93221348978039797</v>
      </c>
      <c r="DA41" s="19">
        <f t="shared" si="24"/>
        <v>2.2059442269748653</v>
      </c>
      <c r="DB41" s="19">
        <f t="shared" si="24"/>
        <v>-1.3146268880601331</v>
      </c>
      <c r="DC41" s="19">
        <f t="shared" si="24"/>
        <v>-1.2417389254506639</v>
      </c>
      <c r="DD41" s="19">
        <f t="shared" si="24"/>
        <v>-1.2456056707557672</v>
      </c>
      <c r="DE41" s="19">
        <f t="shared" si="24"/>
        <v>-4.3220104995604691</v>
      </c>
      <c r="DF41" s="19">
        <f t="shared" si="24"/>
        <v>-5.8185712210537144</v>
      </c>
      <c r="DG41" s="19">
        <f t="shared" si="24"/>
        <v>-3.9661824861155437</v>
      </c>
      <c r="DH41" s="19">
        <f t="shared" si="24"/>
        <v>-2.4182678388005141</v>
      </c>
      <c r="DI41" s="19">
        <f t="shared" si="24"/>
        <v>-6.7778174064167862</v>
      </c>
      <c r="DJ41" s="19">
        <f t="shared" si="24"/>
        <v>-1.5733054263327495</v>
      </c>
      <c r="DK41" s="19">
        <f t="shared" si="24"/>
        <v>0.75479275333505402</v>
      </c>
      <c r="DL41" s="19">
        <f t="shared" si="24"/>
        <v>1.849079026170819</v>
      </c>
      <c r="DM41" s="19">
        <f t="shared" si="24"/>
        <v>2.3469244799598554</v>
      </c>
      <c r="DN41" s="19">
        <f t="shared" si="24"/>
        <v>6.6876919208849417</v>
      </c>
      <c r="DO41" s="19">
        <f t="shared" si="24"/>
        <v>4.6302114119755267</v>
      </c>
      <c r="DP41" s="19">
        <f t="shared" si="24"/>
        <v>2.2694132514113452</v>
      </c>
      <c r="DQ41" s="19">
        <f t="shared" si="24"/>
        <v>-0.15974437707334532</v>
      </c>
      <c r="DR41" s="19">
        <f t="shared" si="24"/>
        <v>-8.8817841970012523E-14</v>
      </c>
      <c r="DS41" s="19">
        <f t="shared" si="24"/>
        <v>-1.9838685511388121</v>
      </c>
      <c r="DT41" s="19">
        <f t="shared" si="24"/>
        <v>-27.654819926864771</v>
      </c>
      <c r="DU41" s="19">
        <f t="shared" si="24"/>
        <v>-15.477763183341786</v>
      </c>
      <c r="DV41" s="19">
        <f t="shared" si="24"/>
        <v>-11.050333649573417</v>
      </c>
      <c r="DW41" s="19">
        <f t="shared" si="24"/>
        <v>-7.1009226764324858</v>
      </c>
      <c r="DX41" s="19">
        <f t="shared" si="24"/>
        <v>-4.404706702777661</v>
      </c>
      <c r="DY41" s="19">
        <f t="shared" si="24"/>
        <v>-0.76885755991381588</v>
      </c>
      <c r="DZ41" s="19">
        <f t="shared" si="24"/>
        <v>5.7199096639609426</v>
      </c>
      <c r="EA41" s="19">
        <f t="shared" si="24"/>
        <v>3.9623117870643876</v>
      </c>
      <c r="EB41" s="19">
        <f t="shared" ref="EB41:FJ41" si="25">100*((EB10/EA10)^4-1)</f>
        <v>2.1870105619680391</v>
      </c>
      <c r="EC41" s="19">
        <f t="shared" si="25"/>
        <v>5.7484369964521553</v>
      </c>
      <c r="ED41" s="19">
        <f t="shared" si="25"/>
        <v>3.6568747690748582</v>
      </c>
      <c r="EE41" s="19">
        <f t="shared" si="25"/>
        <v>1.1971778797630783</v>
      </c>
      <c r="EF41" s="19">
        <f t="shared" si="25"/>
        <v>2.3048495305985295</v>
      </c>
      <c r="EG41" s="19">
        <f t="shared" si="25"/>
        <v>4.0594645787110029</v>
      </c>
      <c r="EH41" s="19">
        <f t="shared" si="25"/>
        <v>4.389931630470989</v>
      </c>
      <c r="EI41" s="19">
        <f t="shared" si="25"/>
        <v>3.5175370345085</v>
      </c>
      <c r="EJ41" s="19">
        <f t="shared" si="25"/>
        <v>2.0455146864405416</v>
      </c>
      <c r="EK41" s="19">
        <f t="shared" si="25"/>
        <v>0.26370714183208133</v>
      </c>
      <c r="EL41" s="19">
        <f t="shared" si="25"/>
        <v>-26.034072422156374</v>
      </c>
      <c r="EM41" s="19">
        <f t="shared" si="25"/>
        <v>18.045376029394291</v>
      </c>
      <c r="EN41" s="18">
        <f t="shared" si="25"/>
        <v>-4.9089521049033635</v>
      </c>
      <c r="EO41" s="18">
        <f t="shared" si="25"/>
        <v>1.5699383602210348</v>
      </c>
      <c r="EP41" s="18">
        <f t="shared" si="25"/>
        <v>0.33917612003004916</v>
      </c>
      <c r="EQ41" s="18">
        <f t="shared" si="25"/>
        <v>-0.95293487422782874</v>
      </c>
      <c r="ER41" s="18">
        <f t="shared" si="25"/>
        <v>-0.3950908237097428</v>
      </c>
      <c r="ES41" s="18">
        <f t="shared" si="25"/>
        <v>-0.60512036669746472</v>
      </c>
      <c r="ET41" s="18">
        <f t="shared" si="25"/>
        <v>-0.5090699774835894</v>
      </c>
      <c r="EU41" s="18">
        <f t="shared" si="25"/>
        <v>0.60625390915007848</v>
      </c>
      <c r="EV41" s="18">
        <f t="shared" si="25"/>
        <v>0.80633738822442069</v>
      </c>
      <c r="EW41" s="18">
        <f t="shared" si="25"/>
        <v>1.4108056030565752</v>
      </c>
      <c r="EX41" s="18">
        <f t="shared" si="25"/>
        <v>1.6591270549311643</v>
      </c>
      <c r="EY41" s="18">
        <f t="shared" si="25"/>
        <v>1.8083212118155556</v>
      </c>
      <c r="EZ41" s="18">
        <f t="shared" si="25"/>
        <v>1.6109884118230555</v>
      </c>
      <c r="FA41" s="18">
        <f t="shared" si="25"/>
        <v>1.3249692394001533</v>
      </c>
      <c r="FB41" s="18">
        <f t="shared" si="25"/>
        <v>1.6749153780842629</v>
      </c>
      <c r="FC41" s="18">
        <f t="shared" si="25"/>
        <v>1.3286700333976942</v>
      </c>
      <c r="FD41" s="18">
        <f t="shared" si="25"/>
        <v>1.6919750624196928</v>
      </c>
      <c r="FE41" s="18">
        <f t="shared" si="25"/>
        <v>1.3073842477070663</v>
      </c>
      <c r="FF41" s="18">
        <f t="shared" si="25"/>
        <v>1.3533536212011921</v>
      </c>
      <c r="FG41" s="18">
        <f t="shared" si="25"/>
        <v>1.4385133226922475</v>
      </c>
      <c r="FH41" s="18">
        <f t="shared" si="25"/>
        <v>1.4613917106103491</v>
      </c>
      <c r="FI41" s="18">
        <f t="shared" si="25"/>
        <v>1.5026357019310543</v>
      </c>
      <c r="FJ41" s="18">
        <f t="shared" si="25"/>
        <v>1.3743162028079903</v>
      </c>
    </row>
    <row r="42" spans="1:166" x14ac:dyDescent="0.2">
      <c r="B42" t="str">
        <f t="shared" si="5"/>
        <v xml:space="preserve">      Aerospace</v>
      </c>
      <c r="C42" s="19"/>
      <c r="D42" s="19">
        <f t="shared" ref="D42:AI42" si="26">100*((D11/C11)^4-1)</f>
        <v>-5.1675935199043348</v>
      </c>
      <c r="E42" s="19">
        <f t="shared" si="26"/>
        <v>-1.1816709318837271</v>
      </c>
      <c r="F42" s="19">
        <f t="shared" si="26"/>
        <v>-2.8266761245314243</v>
      </c>
      <c r="G42" s="19">
        <f t="shared" si="26"/>
        <v>3.6459361906537424</v>
      </c>
      <c r="H42" s="19">
        <f t="shared" si="26"/>
        <v>1.1936603216882835</v>
      </c>
      <c r="I42" s="19">
        <f t="shared" si="26"/>
        <v>3.9676560941395156</v>
      </c>
      <c r="J42" s="19">
        <f t="shared" si="26"/>
        <v>-4.1576707418960135</v>
      </c>
      <c r="K42" s="19">
        <f t="shared" si="26"/>
        <v>-1.8839625676797644</v>
      </c>
      <c r="L42" s="19">
        <f t="shared" si="26"/>
        <v>-5.9397709565734313</v>
      </c>
      <c r="M42" s="19">
        <f t="shared" si="26"/>
        <v>-5.5665089962885101</v>
      </c>
      <c r="N42" s="19">
        <f t="shared" si="26"/>
        <v>-7.9732491477598195</v>
      </c>
      <c r="O42" s="19">
        <f t="shared" si="26"/>
        <v>-6.8350220883837238</v>
      </c>
      <c r="P42" s="19">
        <f t="shared" si="26"/>
        <v>-11.344926665809851</v>
      </c>
      <c r="Q42" s="19">
        <f t="shared" si="26"/>
        <v>-7.5328513512238349</v>
      </c>
      <c r="R42" s="19">
        <f t="shared" si="26"/>
        <v>-20.688652851899736</v>
      </c>
      <c r="S42" s="19">
        <f t="shared" si="26"/>
        <v>-12.184171283425638</v>
      </c>
      <c r="T42" s="19">
        <f t="shared" si="26"/>
        <v>-7.8294569883896159</v>
      </c>
      <c r="U42" s="19">
        <f t="shared" si="26"/>
        <v>-2.8151593637127936</v>
      </c>
      <c r="V42" s="19">
        <f t="shared" si="26"/>
        <v>-1.3505715060467938</v>
      </c>
      <c r="W42" s="19">
        <f t="shared" si="26"/>
        <v>-3.4357186469046064</v>
      </c>
      <c r="X42" s="19">
        <f t="shared" si="26"/>
        <v>-7.1293058304079837</v>
      </c>
      <c r="Y42" s="19">
        <f t="shared" si="26"/>
        <v>-27.904272751274295</v>
      </c>
      <c r="Z42" s="19">
        <f t="shared" si="26"/>
        <v>-60.320901350372026</v>
      </c>
      <c r="AA42" s="19">
        <f t="shared" si="26"/>
        <v>143.20745597636403</v>
      </c>
      <c r="AB42" s="19">
        <f t="shared" si="26"/>
        <v>12.277599541880013</v>
      </c>
      <c r="AC42" s="19">
        <f t="shared" si="26"/>
        <v>23.884407574128865</v>
      </c>
      <c r="AD42" s="19">
        <f t="shared" si="26"/>
        <v>26.049854398809845</v>
      </c>
      <c r="AE42" s="19">
        <f t="shared" si="26"/>
        <v>24.812125391989003</v>
      </c>
      <c r="AF42" s="19">
        <f t="shared" si="26"/>
        <v>15.843544073773263</v>
      </c>
      <c r="AG42" s="19">
        <f t="shared" si="26"/>
        <v>22.616439708972823</v>
      </c>
      <c r="AH42" s="19">
        <f t="shared" si="26"/>
        <v>15.441329413886095</v>
      </c>
      <c r="AI42" s="19">
        <f t="shared" si="26"/>
        <v>-0.12366670340971941</v>
      </c>
      <c r="AJ42" s="19">
        <f t="shared" ref="AJ42:BO42" si="27">100*((AJ11/AI11)^4-1)</f>
        <v>3.6377049059547417</v>
      </c>
      <c r="AK42" s="19">
        <f t="shared" si="27"/>
        <v>-0.61189968845039022</v>
      </c>
      <c r="AL42" s="19">
        <f t="shared" si="27"/>
        <v>-7.8648924021868964</v>
      </c>
      <c r="AM42" s="19">
        <f t="shared" si="27"/>
        <v>-16.651628567918266</v>
      </c>
      <c r="AN42" s="19">
        <f t="shared" si="27"/>
        <v>-18.504359111609368</v>
      </c>
      <c r="AO42" s="19">
        <f t="shared" si="27"/>
        <v>-18.098438360571855</v>
      </c>
      <c r="AP42" s="19">
        <f t="shared" si="27"/>
        <v>-14.782389494677817</v>
      </c>
      <c r="AQ42" s="19">
        <f t="shared" si="27"/>
        <v>-29.906008750120172</v>
      </c>
      <c r="AR42" s="19">
        <f t="shared" si="27"/>
        <v>15.344882428464434</v>
      </c>
      <c r="AS42" s="19">
        <f t="shared" si="27"/>
        <v>-3.6152655548790102</v>
      </c>
      <c r="AT42" s="19">
        <f t="shared" si="27"/>
        <v>-0.64179495974765466</v>
      </c>
      <c r="AU42" s="19">
        <f t="shared" si="27"/>
        <v>1.6207125501574327</v>
      </c>
      <c r="AV42" s="19">
        <f t="shared" si="27"/>
        <v>2.265282363964749</v>
      </c>
      <c r="AW42" s="19">
        <f t="shared" si="27"/>
        <v>4.7079509797973929</v>
      </c>
      <c r="AX42" s="19">
        <f t="shared" si="27"/>
        <v>-7.5075796523613842</v>
      </c>
      <c r="AY42" s="19">
        <f t="shared" si="27"/>
        <v>-27.358568524675519</v>
      </c>
      <c r="AZ42" s="19">
        <f t="shared" si="27"/>
        <v>-13.382152449009954</v>
      </c>
      <c r="BA42" s="19">
        <f t="shared" si="27"/>
        <v>-14.649174968378498</v>
      </c>
      <c r="BB42" s="19">
        <f t="shared" si="27"/>
        <v>-10.113480871436597</v>
      </c>
      <c r="BC42" s="19">
        <f t="shared" si="27"/>
        <v>-18.937455600066755</v>
      </c>
      <c r="BD42" s="19">
        <f t="shared" si="27"/>
        <v>-12.577220400366862</v>
      </c>
      <c r="BE42" s="19">
        <f t="shared" si="27"/>
        <v>-12.415099358534199</v>
      </c>
      <c r="BF42" s="19">
        <f t="shared" si="27"/>
        <v>-9.227554216054779</v>
      </c>
      <c r="BG42" s="19">
        <f t="shared" si="27"/>
        <v>-7.9893648807973445</v>
      </c>
      <c r="BH42" s="19">
        <f t="shared" si="27"/>
        <v>-2.4780547758054161</v>
      </c>
      <c r="BI42" s="19">
        <f t="shared" si="27"/>
        <v>2.0754569570024861</v>
      </c>
      <c r="BJ42" s="19">
        <f t="shared" si="27"/>
        <v>8.4511376884756295</v>
      </c>
      <c r="BK42" s="19">
        <f t="shared" si="27"/>
        <v>9.4652232402917527</v>
      </c>
      <c r="BL42" s="19">
        <f t="shared" si="27"/>
        <v>10.887132015678747</v>
      </c>
      <c r="BM42" s="19">
        <f t="shared" si="27"/>
        <v>-16.321951342363516</v>
      </c>
      <c r="BN42" s="19">
        <f t="shared" si="27"/>
        <v>48.79060163023923</v>
      </c>
      <c r="BO42" s="19">
        <f t="shared" si="27"/>
        <v>9.366419535076087</v>
      </c>
      <c r="BP42" s="19">
        <f t="shared" ref="BP42:CU42" si="28">100*((BP11/BO11)^4-1)</f>
        <v>5.4191152328551206</v>
      </c>
      <c r="BQ42" s="19">
        <f t="shared" si="28"/>
        <v>10.276773705579778</v>
      </c>
      <c r="BR42" s="19">
        <f t="shared" si="28"/>
        <v>10.223232794712999</v>
      </c>
      <c r="BS42" s="19">
        <f t="shared" si="28"/>
        <v>8.7819365037317567</v>
      </c>
      <c r="BT42" s="19">
        <f t="shared" si="28"/>
        <v>6.4899312980708279</v>
      </c>
      <c r="BU42" s="19">
        <f t="shared" si="28"/>
        <v>11.324898686834306</v>
      </c>
      <c r="BV42" s="19">
        <f t="shared" si="28"/>
        <v>8.4090530065735756</v>
      </c>
      <c r="BW42" s="19">
        <f t="shared" si="28"/>
        <v>6.7994545974195075</v>
      </c>
      <c r="BX42" s="19">
        <f t="shared" si="28"/>
        <v>2.1926235729850418</v>
      </c>
      <c r="BY42" s="19">
        <f t="shared" si="28"/>
        <v>5.6049471164528519</v>
      </c>
      <c r="BZ42" s="19">
        <f t="shared" si="28"/>
        <v>-33.463790875245103</v>
      </c>
      <c r="CA42" s="19">
        <f t="shared" si="28"/>
        <v>46.870132386118748</v>
      </c>
      <c r="CB42" s="19">
        <f t="shared" si="28"/>
        <v>-8.0022308426803015</v>
      </c>
      <c r="CC42" s="19">
        <f t="shared" si="28"/>
        <v>-5.2858858057302616</v>
      </c>
      <c r="CD42" s="19">
        <f t="shared" si="28"/>
        <v>-3.5402160677421524</v>
      </c>
      <c r="CE42" s="19">
        <f t="shared" si="28"/>
        <v>-2.2226104084546283</v>
      </c>
      <c r="CF42" s="19">
        <f t="shared" si="28"/>
        <v>-2.7454388088626547</v>
      </c>
      <c r="CG42" s="19">
        <f t="shared" si="28"/>
        <v>0.87584325213110326</v>
      </c>
      <c r="CH42" s="19">
        <f t="shared" si="28"/>
        <v>3.8881928228436058</v>
      </c>
      <c r="CI42" s="19">
        <f t="shared" si="28"/>
        <v>6.720393510224465</v>
      </c>
      <c r="CJ42" s="19">
        <f t="shared" si="28"/>
        <v>11.316699059996704</v>
      </c>
      <c r="CK42" s="19">
        <f t="shared" si="28"/>
        <v>15.174377042725018</v>
      </c>
      <c r="CL42" s="19">
        <f t="shared" si="28"/>
        <v>10.093769492409898</v>
      </c>
      <c r="CM42" s="19">
        <f t="shared" si="28"/>
        <v>5.5641839632080803</v>
      </c>
      <c r="CN42" s="19">
        <f t="shared" si="28"/>
        <v>6.4508493207433792</v>
      </c>
      <c r="CO42" s="19">
        <f t="shared" si="28"/>
        <v>9.8771079230517422</v>
      </c>
      <c r="CP42" s="19">
        <f t="shared" si="28"/>
        <v>5.7344162821822531</v>
      </c>
      <c r="CQ42" s="19">
        <f t="shared" si="28"/>
        <v>0.87718773230476277</v>
      </c>
      <c r="CR42" s="19">
        <f t="shared" si="28"/>
        <v>-1.7334367397802808</v>
      </c>
      <c r="CS42" s="19">
        <f t="shared" si="28"/>
        <v>-2.6028972737730638</v>
      </c>
      <c r="CT42" s="19">
        <f t="shared" si="28"/>
        <v>-4.4798594332039361</v>
      </c>
      <c r="CU42" s="19">
        <f t="shared" si="28"/>
        <v>-3.6659689641925564</v>
      </c>
      <c r="CV42" s="19">
        <f t="shared" ref="CV42:EA42" si="29">100*((CV11/CU11)^4-1)</f>
        <v>-0.74835966938894272</v>
      </c>
      <c r="CW42" s="19">
        <f t="shared" si="29"/>
        <v>1.8167590229361874</v>
      </c>
      <c r="CX42" s="19">
        <f t="shared" si="29"/>
        <v>-1.63656580641518</v>
      </c>
      <c r="CY42" s="19">
        <f t="shared" si="29"/>
        <v>-1.4947420227120922</v>
      </c>
      <c r="CZ42" s="19">
        <f t="shared" si="29"/>
        <v>-0.75230059187983978</v>
      </c>
      <c r="DA42" s="19">
        <f t="shared" si="29"/>
        <v>0.30268612495152336</v>
      </c>
      <c r="DB42" s="19">
        <f t="shared" si="29"/>
        <v>-2.395100930714178</v>
      </c>
      <c r="DC42" s="19">
        <f t="shared" si="29"/>
        <v>-3.005043937805818</v>
      </c>
      <c r="DD42" s="19">
        <f t="shared" si="29"/>
        <v>-4.2194455185587953</v>
      </c>
      <c r="DE42" s="19">
        <f t="shared" si="29"/>
        <v>-7.3721001564218795</v>
      </c>
      <c r="DF42" s="19">
        <f t="shared" si="29"/>
        <v>-10.451063106448832</v>
      </c>
      <c r="DG42" s="19">
        <f t="shared" si="29"/>
        <v>-6.6405739877034575</v>
      </c>
      <c r="DH42" s="19">
        <f t="shared" si="29"/>
        <v>-8.4631941165548064</v>
      </c>
      <c r="DI42" s="19">
        <f t="shared" si="29"/>
        <v>-10.523086253303271</v>
      </c>
      <c r="DJ42" s="19">
        <f t="shared" si="29"/>
        <v>-4.266501688920199</v>
      </c>
      <c r="DK42" s="19">
        <f t="shared" si="29"/>
        <v>1.5876205808131649</v>
      </c>
      <c r="DL42" s="19">
        <f t="shared" si="29"/>
        <v>2.8241865540749256</v>
      </c>
      <c r="DM42" s="19">
        <f t="shared" si="29"/>
        <v>5.8482483481387293</v>
      </c>
      <c r="DN42" s="19">
        <f t="shared" si="29"/>
        <v>9.9261920292678774</v>
      </c>
      <c r="DO42" s="19">
        <f t="shared" si="29"/>
        <v>5.6264438664645589</v>
      </c>
      <c r="DP42" s="19">
        <f t="shared" si="29"/>
        <v>5.20572785742206</v>
      </c>
      <c r="DQ42" s="19">
        <f t="shared" si="29"/>
        <v>2.296871125768507</v>
      </c>
      <c r="DR42" s="19">
        <f t="shared" si="29"/>
        <v>-0.48435834319034976</v>
      </c>
      <c r="DS42" s="19">
        <f t="shared" si="29"/>
        <v>0.64934851719722353</v>
      </c>
      <c r="DT42" s="19">
        <f t="shared" si="29"/>
        <v>-22.402079960930898</v>
      </c>
      <c r="DU42" s="19">
        <f t="shared" si="29"/>
        <v>-29.459646311907562</v>
      </c>
      <c r="DV42" s="19">
        <f t="shared" si="29"/>
        <v>-23.215980680817939</v>
      </c>
      <c r="DW42" s="19">
        <f t="shared" si="29"/>
        <v>-14.409673589962335</v>
      </c>
      <c r="DX42" s="19">
        <f t="shared" si="29"/>
        <v>-7.8967253309229495</v>
      </c>
      <c r="DY42" s="19">
        <f t="shared" si="29"/>
        <v>-3.9879487793889612</v>
      </c>
      <c r="DZ42" s="19">
        <f t="shared" si="29"/>
        <v>7.9784427978409234</v>
      </c>
      <c r="EA42" s="19">
        <f t="shared" si="29"/>
        <v>7.3762467793313968</v>
      </c>
      <c r="EB42" s="19">
        <f t="shared" ref="EB42:FJ42" si="30">100*((EB11/EA11)^4-1)</f>
        <v>7.9001629566898712</v>
      </c>
      <c r="EC42" s="19">
        <f t="shared" si="30"/>
        <v>15.481893759013875</v>
      </c>
      <c r="ED42" s="19">
        <f t="shared" si="30"/>
        <v>9.5536224985183882</v>
      </c>
      <c r="EE42" s="19">
        <f t="shared" si="30"/>
        <v>4.2899859352035552</v>
      </c>
      <c r="EF42" s="19">
        <f t="shared" si="30"/>
        <v>8.6226446133862211</v>
      </c>
      <c r="EG42" s="19">
        <f t="shared" si="30"/>
        <v>14.08337974234124</v>
      </c>
      <c r="EH42" s="19">
        <f t="shared" si="30"/>
        <v>9.8877764281445337</v>
      </c>
      <c r="EI42" s="19">
        <f t="shared" si="30"/>
        <v>6.1133749862492204</v>
      </c>
      <c r="EJ42" s="19">
        <f t="shared" si="30"/>
        <v>4.7600319227936838</v>
      </c>
      <c r="EK42" s="19">
        <f t="shared" si="30"/>
        <v>4.1733566487665463</v>
      </c>
      <c r="EL42" s="19">
        <f t="shared" si="30"/>
        <v>-42.172626155924178</v>
      </c>
      <c r="EM42" s="19">
        <f t="shared" si="30"/>
        <v>43.635994336033626</v>
      </c>
      <c r="EN42" s="18">
        <f t="shared" si="30"/>
        <v>-7.9704473348703564</v>
      </c>
      <c r="EO42" s="18">
        <f t="shared" si="30"/>
        <v>4.8908726772298738</v>
      </c>
      <c r="EP42" s="18">
        <f t="shared" si="30"/>
        <v>2.6177360344984635</v>
      </c>
      <c r="EQ42" s="18">
        <f t="shared" si="30"/>
        <v>2.2536444136502798</v>
      </c>
      <c r="ER42" s="18">
        <f t="shared" si="30"/>
        <v>2.3348714128662795</v>
      </c>
      <c r="ES42" s="18">
        <f t="shared" si="30"/>
        <v>2.5724524384740599</v>
      </c>
      <c r="ET42" s="18">
        <f t="shared" si="30"/>
        <v>1.7573398731614676</v>
      </c>
      <c r="EU42" s="18">
        <f t="shared" si="30"/>
        <v>2.2571429693801326</v>
      </c>
      <c r="EV42" s="18">
        <f t="shared" si="30"/>
        <v>2.0169178280822431</v>
      </c>
      <c r="EW42" s="18">
        <f t="shared" si="30"/>
        <v>2.5056288467487864</v>
      </c>
      <c r="EX42" s="18">
        <f t="shared" si="30"/>
        <v>2.3399771476552367</v>
      </c>
      <c r="EY42" s="18">
        <f t="shared" si="30"/>
        <v>2.2745855980595975</v>
      </c>
      <c r="EZ42" s="18">
        <f t="shared" si="30"/>
        <v>1.8801763277516148</v>
      </c>
      <c r="FA42" s="18">
        <f t="shared" si="30"/>
        <v>1.4395025009494855</v>
      </c>
      <c r="FB42" s="18">
        <f t="shared" si="30"/>
        <v>1.8501588281274683</v>
      </c>
      <c r="FC42" s="18">
        <f t="shared" si="30"/>
        <v>0.86317066542866971</v>
      </c>
      <c r="FD42" s="18">
        <f t="shared" si="30"/>
        <v>1.3476446928394559</v>
      </c>
      <c r="FE42" s="18">
        <f t="shared" si="30"/>
        <v>0.45038217137503</v>
      </c>
      <c r="FF42" s="18">
        <f t="shared" si="30"/>
        <v>0.42834250421937003</v>
      </c>
      <c r="FG42" s="18">
        <f t="shared" si="30"/>
        <v>0.55754593515360273</v>
      </c>
      <c r="FH42" s="18">
        <f t="shared" si="30"/>
        <v>0.63820194212800274</v>
      </c>
      <c r="FI42" s="18">
        <f t="shared" si="30"/>
        <v>0.67870224919246436</v>
      </c>
      <c r="FJ42" s="18">
        <f t="shared" si="30"/>
        <v>0.66546067010646581</v>
      </c>
    </row>
    <row r="43" spans="1:166" x14ac:dyDescent="0.2">
      <c r="B43" t="str">
        <f t="shared" si="5"/>
        <v xml:space="preserve"> Services providing</v>
      </c>
      <c r="C43" s="19"/>
      <c r="D43" s="19">
        <f t="shared" ref="D43:AI43" si="31">100*((D12/C12)^4-1)</f>
        <v>4.558998457000607</v>
      </c>
      <c r="E43" s="19">
        <f t="shared" si="31"/>
        <v>5.1399746799549728</v>
      </c>
      <c r="F43" s="19">
        <f t="shared" si="31"/>
        <v>-0.99562647382090974</v>
      </c>
      <c r="G43" s="19">
        <f t="shared" si="31"/>
        <v>-0.2700715340426485</v>
      </c>
      <c r="H43" s="19">
        <f t="shared" si="31"/>
        <v>2.3436819372192108</v>
      </c>
      <c r="I43" s="19">
        <f t="shared" si="31"/>
        <v>2.0245258189141024</v>
      </c>
      <c r="J43" s="19">
        <f t="shared" si="31"/>
        <v>0.39414255709240287</v>
      </c>
      <c r="K43" s="19">
        <f t="shared" si="31"/>
        <v>4.2494627510584193</v>
      </c>
      <c r="L43" s="19">
        <f t="shared" si="31"/>
        <v>0.85878301091559806</v>
      </c>
      <c r="M43" s="19">
        <f t="shared" si="31"/>
        <v>0.65389786947445128</v>
      </c>
      <c r="N43" s="19">
        <f t="shared" si="31"/>
        <v>3.0422046927322866</v>
      </c>
      <c r="O43" s="19">
        <f t="shared" si="31"/>
        <v>3.5079617195177937</v>
      </c>
      <c r="P43" s="19">
        <f t="shared" si="31"/>
        <v>3.7124787523808767</v>
      </c>
      <c r="Q43" s="19">
        <f t="shared" si="31"/>
        <v>7.0270381826945227</v>
      </c>
      <c r="R43" s="19">
        <f t="shared" si="31"/>
        <v>-3.4911895055449227</v>
      </c>
      <c r="S43" s="19">
        <f t="shared" si="31"/>
        <v>4.1421661829245338</v>
      </c>
      <c r="T43" s="19">
        <f t="shared" si="31"/>
        <v>2.9417530123256874</v>
      </c>
      <c r="U43" s="19">
        <f t="shared" si="31"/>
        <v>2.5442791448624602</v>
      </c>
      <c r="V43" s="19">
        <f t="shared" si="31"/>
        <v>4.633509197118757</v>
      </c>
      <c r="W43" s="19">
        <f t="shared" si="31"/>
        <v>2.7504888815907513</v>
      </c>
      <c r="X43" s="19">
        <f t="shared" si="31"/>
        <v>1.3008429262581611</v>
      </c>
      <c r="Y43" s="19">
        <f t="shared" si="31"/>
        <v>3.4856401152843164</v>
      </c>
      <c r="Z43" s="19">
        <f t="shared" si="31"/>
        <v>3.7036475719399053</v>
      </c>
      <c r="AA43" s="19">
        <f t="shared" si="31"/>
        <v>4.6281591994867366</v>
      </c>
      <c r="AB43" s="19">
        <f t="shared" si="31"/>
        <v>2.1480832301420394</v>
      </c>
      <c r="AC43" s="19">
        <f t="shared" si="31"/>
        <v>3.9930438353682041</v>
      </c>
      <c r="AD43" s="19">
        <f t="shared" si="31"/>
        <v>5.1166077935600685</v>
      </c>
      <c r="AE43" s="19">
        <f t="shared" si="31"/>
        <v>2.5164605029835529</v>
      </c>
      <c r="AF43" s="19">
        <f t="shared" si="31"/>
        <v>7.7707239288047791</v>
      </c>
      <c r="AG43" s="19">
        <f t="shared" si="31"/>
        <v>3.0203706435169453</v>
      </c>
      <c r="AH43" s="19">
        <f t="shared" si="31"/>
        <v>4.5080705879917193</v>
      </c>
      <c r="AI43" s="19">
        <f t="shared" si="31"/>
        <v>4.0829932019275317</v>
      </c>
      <c r="AJ43" s="19">
        <f t="shared" ref="AJ43:BO43" si="32">100*((AJ12/AI12)^4-1)</f>
        <v>5.7056583613988909</v>
      </c>
      <c r="AK43" s="19">
        <f t="shared" si="32"/>
        <v>3.9069979140332389</v>
      </c>
      <c r="AL43" s="19">
        <f t="shared" si="32"/>
        <v>4.3995082930788909</v>
      </c>
      <c r="AM43" s="19">
        <f t="shared" si="32"/>
        <v>3.8144341339153565</v>
      </c>
      <c r="AN43" s="19">
        <f t="shared" si="32"/>
        <v>3.0973160383317655</v>
      </c>
      <c r="AO43" s="19">
        <f t="shared" si="32"/>
        <v>5.5422360629474809</v>
      </c>
      <c r="AP43" s="19">
        <f t="shared" si="32"/>
        <v>4.4054413458868957</v>
      </c>
      <c r="AQ43" s="19">
        <f t="shared" si="32"/>
        <v>4.0626099888189771</v>
      </c>
      <c r="AR43" s="19">
        <f t="shared" si="32"/>
        <v>2.19964724413102</v>
      </c>
      <c r="AS43" s="19">
        <f t="shared" si="32"/>
        <v>2.7730046704597777</v>
      </c>
      <c r="AT43" s="19">
        <f t="shared" si="32"/>
        <v>2.8371627265075361</v>
      </c>
      <c r="AU43" s="19">
        <f t="shared" si="32"/>
        <v>-2.020484809315537</v>
      </c>
      <c r="AV43" s="19">
        <f t="shared" si="32"/>
        <v>-1.9849354005186615</v>
      </c>
      <c r="AW43" s="19">
        <f t="shared" si="32"/>
        <v>-4.0276763149820987</v>
      </c>
      <c r="AX43" s="19">
        <f t="shared" si="32"/>
        <v>-4.7306845216539166</v>
      </c>
      <c r="AY43" s="19">
        <f t="shared" si="32"/>
        <v>-2.7788806581315662</v>
      </c>
      <c r="AZ43" s="19">
        <f t="shared" si="32"/>
        <v>-0.87564884808229992</v>
      </c>
      <c r="BA43" s="19">
        <f t="shared" si="32"/>
        <v>2.9139549440867496</v>
      </c>
      <c r="BB43" s="19">
        <f t="shared" si="32"/>
        <v>0.26370977600302936</v>
      </c>
      <c r="BC43" s="19">
        <f t="shared" si="32"/>
        <v>0.56364069226626512</v>
      </c>
      <c r="BD43" s="19">
        <f t="shared" si="32"/>
        <v>-0.52477673188929819</v>
      </c>
      <c r="BE43" s="19">
        <f t="shared" si="32"/>
        <v>0.64773231259471764</v>
      </c>
      <c r="BF43" s="19">
        <f t="shared" si="32"/>
        <v>1.6104961553738084</v>
      </c>
      <c r="BG43" s="19">
        <f t="shared" si="32"/>
        <v>-2.3796067594505921E-2</v>
      </c>
      <c r="BH43" s="19">
        <f t="shared" si="32"/>
        <v>2.0504467076358335</v>
      </c>
      <c r="BI43" s="19">
        <f t="shared" si="32"/>
        <v>1.0698270374833063</v>
      </c>
      <c r="BJ43" s="19">
        <f t="shared" si="32"/>
        <v>2.154460173570949</v>
      </c>
      <c r="BK43" s="19">
        <f t="shared" si="32"/>
        <v>1.2034197898953547</v>
      </c>
      <c r="BL43" s="19">
        <f t="shared" si="32"/>
        <v>2.696796986500849</v>
      </c>
      <c r="BM43" s="19">
        <f t="shared" si="32"/>
        <v>3.0946633250810152</v>
      </c>
      <c r="BN43" s="19">
        <f t="shared" si="32"/>
        <v>2.3641775412024169</v>
      </c>
      <c r="BO43" s="19">
        <f t="shared" si="32"/>
        <v>1.9304964702485217</v>
      </c>
      <c r="BP43" s="19">
        <f t="shared" ref="BP43:CU43" si="33">100*((BP12/BO12)^4-1)</f>
        <v>2.3273597183719241</v>
      </c>
      <c r="BQ43" s="19">
        <f t="shared" si="33"/>
        <v>2.5567340351427381</v>
      </c>
      <c r="BR43" s="19">
        <f t="shared" si="33"/>
        <v>1.8522498450036284</v>
      </c>
      <c r="BS43" s="19">
        <f t="shared" si="33"/>
        <v>3.5973997454193274</v>
      </c>
      <c r="BT43" s="19">
        <f t="shared" si="33"/>
        <v>2.0307053245943063</v>
      </c>
      <c r="BU43" s="19">
        <f t="shared" si="33"/>
        <v>2.3920917316229584</v>
      </c>
      <c r="BV43" s="19">
        <f t="shared" si="33"/>
        <v>2.5685694948919258</v>
      </c>
      <c r="BW43" s="19">
        <f t="shared" si="33"/>
        <v>3.0997735971151741</v>
      </c>
      <c r="BX43" s="19">
        <f t="shared" si="33"/>
        <v>0.32622852432826477</v>
      </c>
      <c r="BY43" s="19">
        <f t="shared" si="33"/>
        <v>1.8796786576535718</v>
      </c>
      <c r="BZ43" s="19">
        <f t="shared" si="33"/>
        <v>-3.7798353000904283</v>
      </c>
      <c r="CA43" s="19">
        <f t="shared" si="33"/>
        <v>-5.3635848471660585</v>
      </c>
      <c r="CB43" s="19">
        <f t="shared" si="33"/>
        <v>-6.5659627105522533</v>
      </c>
      <c r="CC43" s="19">
        <f t="shared" si="33"/>
        <v>-2.4404383391314344</v>
      </c>
      <c r="CD43" s="19">
        <f t="shared" si="33"/>
        <v>-1.4071009356945052</v>
      </c>
      <c r="CE43" s="19">
        <f t="shared" si="33"/>
        <v>-1.0745445264243036</v>
      </c>
      <c r="CF43" s="19">
        <f t="shared" si="33"/>
        <v>2.4824978723140045</v>
      </c>
      <c r="CG43" s="19">
        <f t="shared" si="33"/>
        <v>1.090960988567824</v>
      </c>
      <c r="CH43" s="19">
        <f t="shared" si="33"/>
        <v>2.4259615133388035</v>
      </c>
      <c r="CI43" s="19">
        <f t="shared" si="33"/>
        <v>1.3305336725860872</v>
      </c>
      <c r="CJ43" s="19">
        <f t="shared" si="33"/>
        <v>2.0395146391478214</v>
      </c>
      <c r="CK43" s="19">
        <f t="shared" si="33"/>
        <v>1.465566366760318</v>
      </c>
      <c r="CL43" s="19">
        <f t="shared" si="33"/>
        <v>1.7968551457762327</v>
      </c>
      <c r="CM43" s="19">
        <f t="shared" si="33"/>
        <v>2.281837841656853</v>
      </c>
      <c r="CN43" s="19">
        <f t="shared" si="33"/>
        <v>3.0860907937675597</v>
      </c>
      <c r="CO43" s="19">
        <f t="shared" si="33"/>
        <v>1.0387393242895948</v>
      </c>
      <c r="CP43" s="19">
        <f t="shared" si="33"/>
        <v>3.4885099575066025</v>
      </c>
      <c r="CQ43" s="19">
        <f t="shared" si="33"/>
        <v>2.566272580702389</v>
      </c>
      <c r="CR43" s="19">
        <f t="shared" si="33"/>
        <v>2.5499139604211019</v>
      </c>
      <c r="CS43" s="19">
        <f t="shared" si="33"/>
        <v>2.5012547333207236</v>
      </c>
      <c r="CT43" s="19">
        <f t="shared" si="33"/>
        <v>4.055827042098481</v>
      </c>
      <c r="CU43" s="19">
        <f t="shared" si="33"/>
        <v>2.9948587652290248</v>
      </c>
      <c r="CV43" s="19">
        <f t="shared" ref="CV43:EA43" si="34">100*((CV12/CU12)^4-1)</f>
        <v>1.011528160189612</v>
      </c>
      <c r="CW43" s="19">
        <f t="shared" si="34"/>
        <v>4.2634065349252293</v>
      </c>
      <c r="CX43" s="19">
        <f t="shared" si="34"/>
        <v>2.2752806928860503</v>
      </c>
      <c r="CY43" s="19">
        <f t="shared" si="34"/>
        <v>2.7402730679270126</v>
      </c>
      <c r="CZ43" s="19">
        <f t="shared" si="34"/>
        <v>3.498946299212724</v>
      </c>
      <c r="DA43" s="19">
        <f t="shared" si="34"/>
        <v>4.1295326031675073</v>
      </c>
      <c r="DB43" s="19">
        <f t="shared" si="34"/>
        <v>3.1989434145278661</v>
      </c>
      <c r="DC43" s="19">
        <f t="shared" si="34"/>
        <v>3.4565715821458731</v>
      </c>
      <c r="DD43" s="19">
        <f t="shared" si="34"/>
        <v>4.3225247037850245</v>
      </c>
      <c r="DE43" s="19">
        <f t="shared" si="34"/>
        <v>3.1723370609155976</v>
      </c>
      <c r="DF43" s="19">
        <f t="shared" si="34"/>
        <v>2.9902305966341913</v>
      </c>
      <c r="DG43" s="19">
        <f t="shared" si="34"/>
        <v>2.9290799448750127</v>
      </c>
      <c r="DH43" s="19">
        <f t="shared" si="34"/>
        <v>3.9461868008230816</v>
      </c>
      <c r="DI43" s="19">
        <f t="shared" si="34"/>
        <v>2.4207515038184635</v>
      </c>
      <c r="DJ43" s="19">
        <f t="shared" si="34"/>
        <v>2.4156736611266938</v>
      </c>
      <c r="DK43" s="19">
        <f t="shared" si="34"/>
        <v>2.8165644993551231</v>
      </c>
      <c r="DL43" s="19">
        <f t="shared" si="34"/>
        <v>1.3215323669018231</v>
      </c>
      <c r="DM43" s="19">
        <f t="shared" si="34"/>
        <v>1.6600982828144373</v>
      </c>
      <c r="DN43" s="19">
        <f t="shared" si="34"/>
        <v>2.4875007046937458</v>
      </c>
      <c r="DO43" s="19">
        <f t="shared" si="34"/>
        <v>1.4686687722854419</v>
      </c>
      <c r="DP43" s="19">
        <f t="shared" si="34"/>
        <v>3.145982042157569</v>
      </c>
      <c r="DQ43" s="19">
        <f t="shared" si="34"/>
        <v>3.8023440940173625</v>
      </c>
      <c r="DR43" s="19">
        <f t="shared" si="34"/>
        <v>1.9874057012382318</v>
      </c>
      <c r="DS43" s="19">
        <f t="shared" si="34"/>
        <v>0.95843834330804345</v>
      </c>
      <c r="DT43" s="19">
        <f t="shared" si="34"/>
        <v>-38.988771112736252</v>
      </c>
      <c r="DU43" s="19">
        <f t="shared" si="34"/>
        <v>15.733840236721242</v>
      </c>
      <c r="DV43" s="19">
        <f t="shared" si="34"/>
        <v>4.9790847210944733</v>
      </c>
      <c r="DW43" s="19">
        <f t="shared" si="34"/>
        <v>-0.11403861899319523</v>
      </c>
      <c r="DX43" s="19">
        <f t="shared" si="34"/>
        <v>6.9349959498850255</v>
      </c>
      <c r="DY43" s="19">
        <f t="shared" si="34"/>
        <v>10.267530901802434</v>
      </c>
      <c r="DZ43" s="19">
        <f t="shared" si="34"/>
        <v>8.5185254915577389</v>
      </c>
      <c r="EA43" s="19">
        <f t="shared" si="34"/>
        <v>1.5920711734730419</v>
      </c>
      <c r="EB43" s="19">
        <f t="shared" ref="EB43:FJ43" si="35">100*((EB12/EA12)^4-1)</f>
        <v>3.4367265581078721</v>
      </c>
      <c r="EC43" s="19">
        <f t="shared" si="35"/>
        <v>4.7542892937616488</v>
      </c>
      <c r="ED43" s="19">
        <f t="shared" si="35"/>
        <v>-0.8700896716495321</v>
      </c>
      <c r="EE43" s="19">
        <f t="shared" si="35"/>
        <v>0.56986781712848877</v>
      </c>
      <c r="EF43" s="19">
        <f t="shared" si="35"/>
        <v>0.86768338320650784</v>
      </c>
      <c r="EG43" s="19">
        <f t="shared" si="35"/>
        <v>-1.180286492132232</v>
      </c>
      <c r="EH43" s="19">
        <f t="shared" si="35"/>
        <v>0.45542052839264713</v>
      </c>
      <c r="EI43" s="19">
        <f t="shared" si="35"/>
        <v>2.4856127728969168</v>
      </c>
      <c r="EJ43" s="19">
        <f t="shared" si="35"/>
        <v>2.0025395131677559</v>
      </c>
      <c r="EK43" s="19">
        <f t="shared" si="35"/>
        <v>1.3367290000537047</v>
      </c>
      <c r="EL43" s="19">
        <f t="shared" si="35"/>
        <v>-1.182658294239558</v>
      </c>
      <c r="EM43" s="19">
        <f t="shared" si="35"/>
        <v>1.1532631044498975</v>
      </c>
      <c r="EN43" s="18">
        <f t="shared" si="35"/>
        <v>0.94179537969019123</v>
      </c>
      <c r="EO43" s="18">
        <f t="shared" si="35"/>
        <v>-0.21292371638819141</v>
      </c>
      <c r="EP43" s="18">
        <f t="shared" si="35"/>
        <v>-1.1635338191881117</v>
      </c>
      <c r="EQ43" s="18">
        <f t="shared" si="35"/>
        <v>-1.2440511639852381</v>
      </c>
      <c r="ER43" s="18">
        <f t="shared" si="35"/>
        <v>-2.4742211566057049</v>
      </c>
      <c r="ES43" s="18">
        <f t="shared" si="35"/>
        <v>-3.0544035547332316</v>
      </c>
      <c r="ET43" s="18">
        <f t="shared" si="35"/>
        <v>-2.3295933801266155</v>
      </c>
      <c r="EU43" s="18">
        <f t="shared" si="35"/>
        <v>-0.53182136358368437</v>
      </c>
      <c r="EV43" s="18">
        <f t="shared" si="35"/>
        <v>-1.8809659768059817E-2</v>
      </c>
      <c r="EW43" s="18">
        <f t="shared" si="35"/>
        <v>0.62303701120707267</v>
      </c>
      <c r="EX43" s="18">
        <f t="shared" si="35"/>
        <v>1.1061234947413512</v>
      </c>
      <c r="EY43" s="18">
        <f t="shared" si="35"/>
        <v>1.3192365730211097</v>
      </c>
      <c r="EZ43" s="18">
        <f t="shared" si="35"/>
        <v>1.3544718625154273</v>
      </c>
      <c r="FA43" s="18">
        <f t="shared" si="35"/>
        <v>1.4640439317462617</v>
      </c>
      <c r="FB43" s="18">
        <f t="shared" si="35"/>
        <v>1.6745432414508432</v>
      </c>
      <c r="FC43" s="18">
        <f t="shared" si="35"/>
        <v>1.7903089531634109</v>
      </c>
      <c r="FD43" s="18">
        <f t="shared" si="35"/>
        <v>1.8489830643485528</v>
      </c>
      <c r="FE43" s="18">
        <f t="shared" si="35"/>
        <v>1.8914300531927442</v>
      </c>
      <c r="FF43" s="18">
        <f t="shared" si="35"/>
        <v>1.9751609793500213</v>
      </c>
      <c r="FG43" s="18">
        <f t="shared" si="35"/>
        <v>1.9771117082214129</v>
      </c>
      <c r="FH43" s="18">
        <f t="shared" si="35"/>
        <v>2.039059030317536</v>
      </c>
      <c r="FI43" s="18">
        <f t="shared" si="35"/>
        <v>1.9327976419097226</v>
      </c>
      <c r="FJ43" s="18">
        <f t="shared" si="35"/>
        <v>1.7264244087414449</v>
      </c>
    </row>
    <row r="44" spans="1:166" x14ac:dyDescent="0.2">
      <c r="B44" t="str">
        <f t="shared" si="5"/>
        <v xml:space="preserve">   Wholesale and retail trade</v>
      </c>
      <c r="C44" s="19"/>
      <c r="D44" s="19">
        <f t="shared" ref="D44:AI44" si="36">100*((D13/C13)^4-1)</f>
        <v>0.15105737490423987</v>
      </c>
      <c r="E44" s="19">
        <f t="shared" si="36"/>
        <v>1.1366751497267069</v>
      </c>
      <c r="F44" s="19">
        <f t="shared" si="36"/>
        <v>4.7474122008703601</v>
      </c>
      <c r="G44" s="19">
        <f t="shared" si="36"/>
        <v>-7.6539306318425755</v>
      </c>
      <c r="H44" s="19">
        <f t="shared" si="36"/>
        <v>-0.22742338947400187</v>
      </c>
      <c r="I44" s="19">
        <f t="shared" si="36"/>
        <v>-1.4346157459950826</v>
      </c>
      <c r="J44" s="19">
        <f t="shared" si="36"/>
        <v>-1.0624075801284216</v>
      </c>
      <c r="K44" s="19">
        <f t="shared" si="36"/>
        <v>4.1107839144158831</v>
      </c>
      <c r="L44" s="19">
        <f t="shared" si="36"/>
        <v>-7.560721711166174E-2</v>
      </c>
      <c r="M44" s="19">
        <f t="shared" si="36"/>
        <v>-1.9522596714615204</v>
      </c>
      <c r="N44" s="19">
        <f t="shared" si="36"/>
        <v>0.99188559439353785</v>
      </c>
      <c r="O44" s="19">
        <f t="shared" si="36"/>
        <v>1.6787119165572406</v>
      </c>
      <c r="P44" s="19">
        <f t="shared" si="36"/>
        <v>0.68136405546812551</v>
      </c>
      <c r="Q44" s="19">
        <f t="shared" si="36"/>
        <v>8.5539522951137528</v>
      </c>
      <c r="R44" s="19">
        <f t="shared" si="36"/>
        <v>-6.6936411590436844</v>
      </c>
      <c r="S44" s="19">
        <f t="shared" si="36"/>
        <v>1.5874205671053909</v>
      </c>
      <c r="T44" s="19">
        <f t="shared" si="36"/>
        <v>1.6569031832338377</v>
      </c>
      <c r="U44" s="19">
        <f t="shared" si="36"/>
        <v>4.3941229755891431</v>
      </c>
      <c r="V44" s="19">
        <f t="shared" si="36"/>
        <v>1.2595936352311599</v>
      </c>
      <c r="W44" s="19">
        <f t="shared" si="36"/>
        <v>3.3494832416603781</v>
      </c>
      <c r="X44" s="19">
        <f t="shared" si="36"/>
        <v>1.7614255652071531</v>
      </c>
      <c r="Y44" s="19">
        <f t="shared" si="36"/>
        <v>4.5023937126338565</v>
      </c>
      <c r="Z44" s="19">
        <f t="shared" si="36"/>
        <v>3.3439510918893411</v>
      </c>
      <c r="AA44" s="19">
        <f t="shared" si="36"/>
        <v>7.313676393604096</v>
      </c>
      <c r="AB44" s="19">
        <f t="shared" si="36"/>
        <v>2.4714167317433144</v>
      </c>
      <c r="AC44" s="19">
        <f t="shared" si="36"/>
        <v>2.102609047635795</v>
      </c>
      <c r="AD44" s="19">
        <f t="shared" si="36"/>
        <v>2.7960566557232447</v>
      </c>
      <c r="AE44" s="19">
        <f t="shared" si="36"/>
        <v>-0.89017678063180172</v>
      </c>
      <c r="AF44" s="19">
        <f t="shared" si="36"/>
        <v>10.142339041917436</v>
      </c>
      <c r="AG44" s="19">
        <f t="shared" si="36"/>
        <v>3.2655938045204502</v>
      </c>
      <c r="AH44" s="19">
        <f t="shared" si="36"/>
        <v>6.2769176940741467</v>
      </c>
      <c r="AI44" s="19">
        <f t="shared" si="36"/>
        <v>0.1314060269626216</v>
      </c>
      <c r="AJ44" s="19">
        <f t="shared" ref="AJ44:BO44" si="37">100*((AJ13/AI13)^4-1)</f>
        <v>4.4037513988652188</v>
      </c>
      <c r="AK44" s="19">
        <f t="shared" si="37"/>
        <v>3.3535942470762636</v>
      </c>
      <c r="AL44" s="19">
        <f t="shared" si="37"/>
        <v>6.8690403344652706</v>
      </c>
      <c r="AM44" s="19">
        <f t="shared" si="37"/>
        <v>3.4651063982281682</v>
      </c>
      <c r="AN44" s="19">
        <f t="shared" si="37"/>
        <v>1.5160816340227479</v>
      </c>
      <c r="AO44" s="19">
        <f t="shared" si="37"/>
        <v>5.4913158308678822</v>
      </c>
      <c r="AP44" s="19">
        <f t="shared" si="37"/>
        <v>4.7121066734735484</v>
      </c>
      <c r="AQ44" s="19">
        <f t="shared" si="37"/>
        <v>3.7758001143486819</v>
      </c>
      <c r="AR44" s="19">
        <f t="shared" si="37"/>
        <v>1.5205383915953385</v>
      </c>
      <c r="AS44" s="19">
        <f t="shared" si="37"/>
        <v>-0.36101046208163456</v>
      </c>
      <c r="AT44" s="19">
        <f t="shared" si="37"/>
        <v>2.3727008744476752</v>
      </c>
      <c r="AU44" s="19">
        <f t="shared" si="37"/>
        <v>-2.1998415777378266</v>
      </c>
      <c r="AV44" s="19">
        <f t="shared" si="37"/>
        <v>-4.5036407142396095</v>
      </c>
      <c r="AW44" s="19">
        <f t="shared" si="37"/>
        <v>-7.1774776346591356</v>
      </c>
      <c r="AX44" s="19">
        <f t="shared" si="37"/>
        <v>-10.151245381809016</v>
      </c>
      <c r="AY44" s="19">
        <f t="shared" si="37"/>
        <v>-8.3408326808092283</v>
      </c>
      <c r="AZ44" s="19">
        <f t="shared" si="37"/>
        <v>-6.3022063170729776</v>
      </c>
      <c r="BA44" s="19">
        <f t="shared" si="37"/>
        <v>13.202785294896756</v>
      </c>
      <c r="BB44" s="19">
        <f t="shared" si="37"/>
        <v>-2.6090392607971191</v>
      </c>
      <c r="BC44" s="19">
        <f t="shared" si="37"/>
        <v>0.32386015121268485</v>
      </c>
      <c r="BD44" s="19">
        <f t="shared" si="37"/>
        <v>-2.4338331281538061</v>
      </c>
      <c r="BE44" s="19">
        <f t="shared" si="37"/>
        <v>1.0447185294409023</v>
      </c>
      <c r="BF44" s="19">
        <f t="shared" si="37"/>
        <v>-0.12968064432243853</v>
      </c>
      <c r="BG44" s="19">
        <f t="shared" si="37"/>
        <v>-6.4877136784047273E-2</v>
      </c>
      <c r="BH44" s="19">
        <f t="shared" si="37"/>
        <v>2.2250457699088733</v>
      </c>
      <c r="BI44" s="19">
        <f t="shared" si="37"/>
        <v>-0.51537982644914715</v>
      </c>
      <c r="BJ44" s="19">
        <f t="shared" si="37"/>
        <v>-6.4615133987400153E-2</v>
      </c>
      <c r="BK44" s="19">
        <f t="shared" si="37"/>
        <v>2.0846205059453338</v>
      </c>
      <c r="BL44" s="19">
        <f t="shared" si="37"/>
        <v>2.9254471812669047</v>
      </c>
      <c r="BM44" s="19">
        <f t="shared" si="37"/>
        <v>2.8389913248216381</v>
      </c>
      <c r="BN44" s="19">
        <f t="shared" si="37"/>
        <v>1.9799798694488668</v>
      </c>
      <c r="BO44" s="19">
        <f t="shared" si="37"/>
        <v>1.0768768267233053</v>
      </c>
      <c r="BP44" s="19">
        <f t="shared" ref="BP44:CU44" si="38">100*((BP13/BO13)^4-1)</f>
        <v>0.44118738698148974</v>
      </c>
      <c r="BQ44" s="19">
        <f t="shared" si="38"/>
        <v>0.63001852812474279</v>
      </c>
      <c r="BR44" s="19">
        <f t="shared" si="38"/>
        <v>-0.62607414501137937</v>
      </c>
      <c r="BS44" s="19">
        <f t="shared" si="38"/>
        <v>4.9934479486997141</v>
      </c>
      <c r="BT44" s="19">
        <f t="shared" si="38"/>
        <v>1.2476455573076084</v>
      </c>
      <c r="BU44" s="19">
        <f t="shared" si="38"/>
        <v>1.8699821102308167</v>
      </c>
      <c r="BV44" s="19">
        <f t="shared" si="38"/>
        <v>1.7363935577801026</v>
      </c>
      <c r="BW44" s="19">
        <f t="shared" si="38"/>
        <v>4.5543051318422068</v>
      </c>
      <c r="BX44" s="19">
        <f t="shared" si="38"/>
        <v>-3.1769653398046938</v>
      </c>
      <c r="BY44" s="19">
        <f t="shared" si="38"/>
        <v>-6.1148052940729336E-2</v>
      </c>
      <c r="BZ44" s="19">
        <f t="shared" si="38"/>
        <v>-7.7758496416756584</v>
      </c>
      <c r="CA44" s="19">
        <f t="shared" si="38"/>
        <v>-10.196870922122903</v>
      </c>
      <c r="CB44" s="19">
        <f t="shared" si="38"/>
        <v>-9.0981093076415327</v>
      </c>
      <c r="CC44" s="19">
        <f t="shared" si="38"/>
        <v>-2.9225916964410015</v>
      </c>
      <c r="CD44" s="19">
        <f t="shared" si="38"/>
        <v>-4.7428710753204983</v>
      </c>
      <c r="CE44" s="19">
        <f t="shared" si="38"/>
        <v>-5.2507664819530842</v>
      </c>
      <c r="CF44" s="19">
        <f t="shared" si="38"/>
        <v>1.7077575063223938</v>
      </c>
      <c r="CG44" s="19">
        <f t="shared" si="38"/>
        <v>-0.60692735535565756</v>
      </c>
      <c r="CH44" s="19">
        <f t="shared" si="38"/>
        <v>2.3904008176049762</v>
      </c>
      <c r="CI44" s="19">
        <f t="shared" si="38"/>
        <v>1.2168188636818567</v>
      </c>
      <c r="CJ44" s="19">
        <f t="shared" si="38"/>
        <v>2.1642774080091742</v>
      </c>
      <c r="CK44" s="19">
        <f t="shared" si="38"/>
        <v>0.26720091996270678</v>
      </c>
      <c r="CL44" s="19">
        <f t="shared" si="38"/>
        <v>-0.39953337789268017</v>
      </c>
      <c r="CM44" s="19">
        <f t="shared" si="38"/>
        <v>2.2212026555459952</v>
      </c>
      <c r="CN44" s="19">
        <f t="shared" si="38"/>
        <v>3.7699980715299342</v>
      </c>
      <c r="CO44" s="19">
        <f t="shared" si="38"/>
        <v>2.3222056779851785</v>
      </c>
      <c r="CP44" s="19">
        <f t="shared" si="38"/>
        <v>1.3805367380073763</v>
      </c>
      <c r="CQ44" s="19">
        <f t="shared" si="38"/>
        <v>3.7002556154710486</v>
      </c>
      <c r="CR44" s="19">
        <f t="shared" si="38"/>
        <v>2.6745650390605613</v>
      </c>
      <c r="CS44" s="19">
        <f t="shared" si="38"/>
        <v>2.9188063121358132</v>
      </c>
      <c r="CT44" s="19">
        <f t="shared" si="38"/>
        <v>3.6154564834324665</v>
      </c>
      <c r="CU44" s="19">
        <f t="shared" si="38"/>
        <v>1.715744495452376</v>
      </c>
      <c r="CV44" s="19">
        <f t="shared" ref="CV44:EA44" si="39">100*((CV13/CU13)^4-1)</f>
        <v>-0.37670653495599504</v>
      </c>
      <c r="CW44" s="19">
        <f t="shared" si="39"/>
        <v>3.5064832986957395</v>
      </c>
      <c r="CX44" s="19">
        <f t="shared" si="39"/>
        <v>0.93918116089775072</v>
      </c>
      <c r="CY44" s="19">
        <f t="shared" si="39"/>
        <v>3.340137465611881</v>
      </c>
      <c r="CZ44" s="19">
        <f t="shared" si="39"/>
        <v>2.1156704080834032</v>
      </c>
      <c r="DA44" s="19">
        <f t="shared" si="39"/>
        <v>2.5419177704347318</v>
      </c>
      <c r="DB44" s="19">
        <f t="shared" si="39"/>
        <v>-0.60891891880667792</v>
      </c>
      <c r="DC44" s="19">
        <f t="shared" si="39"/>
        <v>0.61264945725789666</v>
      </c>
      <c r="DD44" s="19">
        <f t="shared" si="39"/>
        <v>2.4015557546244182</v>
      </c>
      <c r="DE44" s="19">
        <f t="shared" si="39"/>
        <v>0.24290257528067905</v>
      </c>
      <c r="DF44" s="19">
        <f t="shared" si="39"/>
        <v>0.97367303018454088</v>
      </c>
      <c r="DG44" s="19">
        <f t="shared" si="39"/>
        <v>1.8883206869039881</v>
      </c>
      <c r="DH44" s="19">
        <f t="shared" si="39"/>
        <v>1.0880963824171586</v>
      </c>
      <c r="DI44" s="19">
        <f t="shared" si="39"/>
        <v>0.66209991430208337</v>
      </c>
      <c r="DJ44" s="19">
        <f t="shared" si="39"/>
        <v>-0.77698548803524226</v>
      </c>
      <c r="DK44" s="19">
        <f t="shared" si="39"/>
        <v>2.1187308582961695</v>
      </c>
      <c r="DL44" s="19">
        <f t="shared" si="39"/>
        <v>-2.0747720232012767</v>
      </c>
      <c r="DM44" s="19">
        <f t="shared" si="39"/>
        <v>6.0073588454745419E-2</v>
      </c>
      <c r="DN44" s="19">
        <f t="shared" si="39"/>
        <v>-2.2624866270989474</v>
      </c>
      <c r="DO44" s="19">
        <f t="shared" si="39"/>
        <v>4.0460898414019564</v>
      </c>
      <c r="DP44" s="19">
        <f t="shared" si="39"/>
        <v>-4.467903864316658</v>
      </c>
      <c r="DQ44" s="19">
        <f t="shared" si="39"/>
        <v>-2.5756790519008588</v>
      </c>
      <c r="DR44" s="19">
        <f t="shared" si="39"/>
        <v>-0.97057213671580822</v>
      </c>
      <c r="DS44" s="19">
        <f t="shared" si="39"/>
        <v>-0.24390232553168634</v>
      </c>
      <c r="DT44" s="19">
        <f t="shared" si="39"/>
        <v>-38.47575939481753</v>
      </c>
      <c r="DU44" s="19">
        <f t="shared" si="39"/>
        <v>28.724531240469318</v>
      </c>
      <c r="DV44" s="19">
        <f t="shared" si="39"/>
        <v>7.6549921079669847</v>
      </c>
      <c r="DW44" s="19">
        <f t="shared" si="39"/>
        <v>5.1159741925457691</v>
      </c>
      <c r="DX44" s="19">
        <f t="shared" si="39"/>
        <v>7.2832949655428525</v>
      </c>
      <c r="DY44" s="19">
        <f t="shared" si="39"/>
        <v>2.3641847866188614</v>
      </c>
      <c r="DZ44" s="19">
        <f t="shared" si="39"/>
        <v>3.1010265613169441</v>
      </c>
      <c r="EA44" s="19">
        <f t="shared" si="39"/>
        <v>-12.948531417187093</v>
      </c>
      <c r="EB44" s="19">
        <f t="shared" ref="EB44:FJ44" si="40">100*((EB13/EA13)^4-1)</f>
        <v>0.69471594962691174</v>
      </c>
      <c r="EC44" s="19">
        <f t="shared" si="40"/>
        <v>1.2636077762564479</v>
      </c>
      <c r="ED44" s="19">
        <f t="shared" si="40"/>
        <v>-3.15886706243238</v>
      </c>
      <c r="EE44" s="19">
        <f t="shared" si="40"/>
        <v>5.9415602869807405</v>
      </c>
      <c r="EF44" s="19">
        <f t="shared" si="40"/>
        <v>-0.49735682320130037</v>
      </c>
      <c r="EG44" s="19">
        <f t="shared" si="40"/>
        <v>-3.7502524755531508</v>
      </c>
      <c r="EH44" s="19">
        <f t="shared" si="40"/>
        <v>-2.8649646345174862</v>
      </c>
      <c r="EI44" s="19">
        <f t="shared" si="40"/>
        <v>1.3385201504548139</v>
      </c>
      <c r="EJ44" s="19">
        <f t="shared" si="40"/>
        <v>0.76069387996358095</v>
      </c>
      <c r="EK44" s="19">
        <f t="shared" si="40"/>
        <v>-1.6926191052631712</v>
      </c>
      <c r="EL44" s="19">
        <f t="shared" si="40"/>
        <v>-3.6246210298041093</v>
      </c>
      <c r="EM44" s="19">
        <f t="shared" si="40"/>
        <v>3.1050583558232425</v>
      </c>
      <c r="EN44" s="18">
        <f t="shared" si="40"/>
        <v>0.57849969291785541</v>
      </c>
      <c r="EO44" s="18">
        <f t="shared" si="40"/>
        <v>-2.0430619540545036</v>
      </c>
      <c r="EP44" s="18">
        <f t="shared" si="40"/>
        <v>-1.1225118715186611</v>
      </c>
      <c r="EQ44" s="18">
        <f t="shared" si="40"/>
        <v>-0.72184260183729698</v>
      </c>
      <c r="ER44" s="18">
        <f t="shared" si="40"/>
        <v>-1.6027349674446523</v>
      </c>
      <c r="ES44" s="18">
        <f t="shared" si="40"/>
        <v>-0.75941961711450956</v>
      </c>
      <c r="ET44" s="18">
        <f t="shared" si="40"/>
        <v>-0.92379200859284971</v>
      </c>
      <c r="EU44" s="18">
        <f t="shared" si="40"/>
        <v>1.4301942648517363</v>
      </c>
      <c r="EV44" s="18">
        <f t="shared" si="40"/>
        <v>0.745083574272698</v>
      </c>
      <c r="EW44" s="18">
        <f t="shared" si="40"/>
        <v>0.21407466317120427</v>
      </c>
      <c r="EX44" s="18">
        <f t="shared" si="40"/>
        <v>-0.24992321871081247</v>
      </c>
      <c r="EY44" s="18">
        <f t="shared" si="40"/>
        <v>-1.5140088167940435</v>
      </c>
      <c r="EZ44" s="18">
        <f t="shared" si="40"/>
        <v>0.11234604184249264</v>
      </c>
      <c r="FA44" s="18">
        <f t="shared" si="40"/>
        <v>0.51847770721871189</v>
      </c>
      <c r="FB44" s="18">
        <f t="shared" si="40"/>
        <v>0.70954282785582468</v>
      </c>
      <c r="FC44" s="18">
        <f t="shared" si="40"/>
        <v>0.60316860335980493</v>
      </c>
      <c r="FD44" s="18">
        <f t="shared" si="40"/>
        <v>1.0413921217503619</v>
      </c>
      <c r="FE44" s="18">
        <f t="shared" si="40"/>
        <v>0.98262919671590065</v>
      </c>
      <c r="FF44" s="18">
        <f t="shared" si="40"/>
        <v>0.88829158047858403</v>
      </c>
      <c r="FG44" s="18">
        <f t="shared" si="40"/>
        <v>0.9807416107992184</v>
      </c>
      <c r="FH44" s="18">
        <f t="shared" si="40"/>
        <v>0.97220243138547158</v>
      </c>
      <c r="FI44" s="18">
        <f t="shared" si="40"/>
        <v>1.0201974663412772</v>
      </c>
      <c r="FJ44" s="18">
        <f t="shared" si="40"/>
        <v>0.6704301186571282</v>
      </c>
    </row>
    <row r="45" spans="1:166" x14ac:dyDescent="0.2">
      <c r="B45" t="str">
        <f t="shared" si="5"/>
        <v xml:space="preserve">   Transportation and public utilities</v>
      </c>
      <c r="C45" s="19"/>
      <c r="D45" s="19">
        <f t="shared" ref="D45:AI45" si="41">100*((D14/C14)^4-1)</f>
        <v>27.279150068602309</v>
      </c>
      <c r="E45" s="19">
        <f t="shared" si="41"/>
        <v>14.631137751653833</v>
      </c>
      <c r="F45" s="19">
        <f t="shared" si="41"/>
        <v>-18.87924727995447</v>
      </c>
      <c r="G45" s="19">
        <f t="shared" si="41"/>
        <v>4.2575598468452602</v>
      </c>
      <c r="H45" s="19">
        <f t="shared" si="41"/>
        <v>4.2127260402655464</v>
      </c>
      <c r="I45" s="19">
        <f t="shared" si="41"/>
        <v>19.206483408754082</v>
      </c>
      <c r="J45" s="19">
        <f t="shared" si="41"/>
        <v>-16.111945306612064</v>
      </c>
      <c r="K45" s="19">
        <f t="shared" si="41"/>
        <v>-12.457104805974517</v>
      </c>
      <c r="L45" s="19">
        <f t="shared" si="41"/>
        <v>8.7620831636280982</v>
      </c>
      <c r="M45" s="19">
        <f t="shared" si="41"/>
        <v>4.4892391742331172</v>
      </c>
      <c r="N45" s="19">
        <f t="shared" si="41"/>
        <v>-13.167666534700306</v>
      </c>
      <c r="O45" s="19">
        <f t="shared" si="41"/>
        <v>-0.79601594417869626</v>
      </c>
      <c r="P45" s="19">
        <f t="shared" si="41"/>
        <v>2.6645352591003757E-13</v>
      </c>
      <c r="Q45" s="19">
        <f t="shared" si="41"/>
        <v>14.014938271604493</v>
      </c>
      <c r="R45" s="19">
        <f t="shared" si="41"/>
        <v>-26.329949604334036</v>
      </c>
      <c r="S45" s="19">
        <f t="shared" si="41"/>
        <v>12.222509633679701</v>
      </c>
      <c r="T45" s="19">
        <f t="shared" si="41"/>
        <v>8.3696398103843439</v>
      </c>
      <c r="U45" s="19">
        <f t="shared" si="41"/>
        <v>9.3281825966260001</v>
      </c>
      <c r="V45" s="19">
        <f t="shared" si="41"/>
        <v>-6.0818365653374062</v>
      </c>
      <c r="W45" s="19">
        <f t="shared" si="41"/>
        <v>-11.099777514752951</v>
      </c>
      <c r="X45" s="19">
        <f t="shared" si="41"/>
        <v>10.717744665375029</v>
      </c>
      <c r="Y45" s="19">
        <f t="shared" si="41"/>
        <v>14.482691250713998</v>
      </c>
      <c r="Z45" s="19">
        <f t="shared" si="41"/>
        <v>-8.1765157894048812</v>
      </c>
      <c r="AA45" s="19">
        <f t="shared" si="41"/>
        <v>1.8414511662369737</v>
      </c>
      <c r="AB45" s="19">
        <f t="shared" si="41"/>
        <v>-4.8506658224826138</v>
      </c>
      <c r="AC45" s="19">
        <f t="shared" si="41"/>
        <v>27.778860598209889</v>
      </c>
      <c r="AD45" s="19">
        <f t="shared" si="41"/>
        <v>4.2774760782988031</v>
      </c>
      <c r="AE45" s="19">
        <f t="shared" si="41"/>
        <v>-6.2218748068913037</v>
      </c>
      <c r="AF45" s="19">
        <f t="shared" si="41"/>
        <v>13.320340267062548</v>
      </c>
      <c r="AG45" s="19">
        <f t="shared" si="41"/>
        <v>-7.0476919307737695</v>
      </c>
      <c r="AH45" s="19">
        <f t="shared" si="41"/>
        <v>-17.415797449708325</v>
      </c>
      <c r="AI45" s="19">
        <f t="shared" si="41"/>
        <v>30.899610066219129</v>
      </c>
      <c r="AJ45" s="19">
        <f t="shared" ref="AJ45:BO45" si="42">100*((AJ14/AI14)^4-1)</f>
        <v>13.404293489125463</v>
      </c>
      <c r="AK45" s="19">
        <f t="shared" si="42"/>
        <v>2.1194436164459818</v>
      </c>
      <c r="AL45" s="19">
        <f t="shared" si="42"/>
        <v>-1.1570604336207491</v>
      </c>
      <c r="AM45" s="19">
        <f t="shared" si="42"/>
        <v>-3.450924316479953</v>
      </c>
      <c r="AN45" s="19">
        <f t="shared" si="42"/>
        <v>2.6119136263394571</v>
      </c>
      <c r="AO45" s="19">
        <f t="shared" si="42"/>
        <v>-2.3160569781166096</v>
      </c>
      <c r="AP45" s="19">
        <f t="shared" si="42"/>
        <v>11.257037148888681</v>
      </c>
      <c r="AQ45" s="19">
        <f t="shared" si="42"/>
        <v>-15.485671731666105</v>
      </c>
      <c r="AR45" s="19">
        <f t="shared" si="42"/>
        <v>5.1069205240937166</v>
      </c>
      <c r="AS45" s="19">
        <f t="shared" si="42"/>
        <v>-2.3363477796025212</v>
      </c>
      <c r="AT45" s="19">
        <f t="shared" si="42"/>
        <v>9.8269745097047121</v>
      </c>
      <c r="AU45" s="19">
        <f t="shared" si="42"/>
        <v>-8.0810446230212492</v>
      </c>
      <c r="AV45" s="19">
        <f t="shared" si="42"/>
        <v>-3.7313647484487844</v>
      </c>
      <c r="AW45" s="19">
        <f t="shared" si="42"/>
        <v>-10.320914247898216</v>
      </c>
      <c r="AX45" s="19">
        <f t="shared" si="42"/>
        <v>-12.607445306807818</v>
      </c>
      <c r="AY45" s="19">
        <f t="shared" si="42"/>
        <v>-4.9803299552966918</v>
      </c>
      <c r="AZ45" s="19">
        <f t="shared" si="42"/>
        <v>-2.2936287480804118</v>
      </c>
      <c r="BA45" s="19">
        <f t="shared" si="42"/>
        <v>1.5604386847066554</v>
      </c>
      <c r="BB45" s="19">
        <f t="shared" si="42"/>
        <v>-1.5364631198097389</v>
      </c>
      <c r="BC45" s="19">
        <f t="shared" si="42"/>
        <v>-3.0668637523106002</v>
      </c>
      <c r="BD45" s="19">
        <f t="shared" si="42"/>
        <v>-6.1089192519593443</v>
      </c>
      <c r="BE45" s="19">
        <f t="shared" si="42"/>
        <v>1.3302111968846786</v>
      </c>
      <c r="BF45" s="19">
        <f t="shared" si="42"/>
        <v>1.0595934037294752</v>
      </c>
      <c r="BG45" s="19">
        <f t="shared" si="42"/>
        <v>-6.4184102037997404</v>
      </c>
      <c r="BH45" s="19">
        <f t="shared" si="42"/>
        <v>3.7987655169045231</v>
      </c>
      <c r="BI45" s="19">
        <f t="shared" si="42"/>
        <v>5.4078566534156547</v>
      </c>
      <c r="BJ45" s="19">
        <f t="shared" si="42"/>
        <v>4.2519035098203206</v>
      </c>
      <c r="BK45" s="19">
        <f t="shared" si="42"/>
        <v>-8.5162576049924823</v>
      </c>
      <c r="BL45" s="19">
        <f t="shared" si="42"/>
        <v>-5.9510681459050918</v>
      </c>
      <c r="BM45" s="19">
        <f t="shared" si="42"/>
        <v>2.9899403367371846</v>
      </c>
      <c r="BN45" s="19">
        <f t="shared" si="42"/>
        <v>3.2407916285903005</v>
      </c>
      <c r="BO45" s="19">
        <f t="shared" si="42"/>
        <v>0.26498826158147804</v>
      </c>
      <c r="BP45" s="19">
        <f t="shared" ref="BP45:CU45" si="43">100*((BP14/BO14)^4-1)</f>
        <v>-2.0996644439588152</v>
      </c>
      <c r="BQ45" s="19">
        <f t="shared" si="43"/>
        <v>7.9387226721201021</v>
      </c>
      <c r="BR45" s="19">
        <f t="shared" si="43"/>
        <v>-1.2982625718378937</v>
      </c>
      <c r="BS45" s="19">
        <f t="shared" si="43"/>
        <v>2.1107452367524981</v>
      </c>
      <c r="BT45" s="19">
        <f t="shared" si="43"/>
        <v>0.78354180004591711</v>
      </c>
      <c r="BU45" s="19">
        <f t="shared" si="43"/>
        <v>9.6901810158803503</v>
      </c>
      <c r="BV45" s="19">
        <f t="shared" si="43"/>
        <v>-0.50696982861279105</v>
      </c>
      <c r="BW45" s="19">
        <f t="shared" si="43"/>
        <v>-6.2073222729528421</v>
      </c>
      <c r="BX45" s="19">
        <f t="shared" si="43"/>
        <v>-2.3053786574253499</v>
      </c>
      <c r="BY45" s="19">
        <f t="shared" si="43"/>
        <v>3.421870536932925</v>
      </c>
      <c r="BZ45" s="19">
        <f t="shared" si="43"/>
        <v>-7.9958358636175504</v>
      </c>
      <c r="CA45" s="19">
        <f t="shared" si="43"/>
        <v>-8.8972549964772778</v>
      </c>
      <c r="CB45" s="19">
        <f t="shared" si="43"/>
        <v>-16.156288081538261</v>
      </c>
      <c r="CC45" s="19">
        <f t="shared" si="43"/>
        <v>1.4149055102599339</v>
      </c>
      <c r="CD45" s="19">
        <f t="shared" si="43"/>
        <v>-6.0297615001569156</v>
      </c>
      <c r="CE45" s="19">
        <f t="shared" si="43"/>
        <v>-4.2055051147370959</v>
      </c>
      <c r="CF45" s="19">
        <f t="shared" si="43"/>
        <v>-2.5667110839184604</v>
      </c>
      <c r="CG45" s="19">
        <f t="shared" si="43"/>
        <v>8.9833378597139912</v>
      </c>
      <c r="CH45" s="19">
        <f t="shared" si="43"/>
        <v>1.139589642826766</v>
      </c>
      <c r="CI45" s="19">
        <f t="shared" si="43"/>
        <v>2.282361794364185</v>
      </c>
      <c r="CJ45" s="19">
        <f t="shared" si="43"/>
        <v>1.1299322953290725</v>
      </c>
      <c r="CK45" s="19">
        <f t="shared" si="43"/>
        <v>8.6844464679269873</v>
      </c>
      <c r="CL45" s="19">
        <f t="shared" si="43"/>
        <v>0.27500843175205514</v>
      </c>
      <c r="CM45" s="19">
        <f t="shared" si="43"/>
        <v>-1.3656337721877132</v>
      </c>
      <c r="CN45" s="19">
        <f t="shared" si="43"/>
        <v>1.1064901660271298</v>
      </c>
      <c r="CO45" s="19">
        <f t="shared" si="43"/>
        <v>0.27500843175383149</v>
      </c>
      <c r="CP45" s="19">
        <f t="shared" si="43"/>
        <v>6.7534764952275061</v>
      </c>
      <c r="CQ45" s="19">
        <f t="shared" si="43"/>
        <v>-5.8108378941907235</v>
      </c>
      <c r="CR45" s="19">
        <f t="shared" si="43"/>
        <v>4.4592524852958615</v>
      </c>
      <c r="CS45" s="19">
        <f t="shared" si="43"/>
        <v>5.2529576824301483</v>
      </c>
      <c r="CT45" s="19">
        <f t="shared" si="43"/>
        <v>12.019358193302354</v>
      </c>
      <c r="CU45" s="19">
        <f t="shared" si="43"/>
        <v>6.1213884341902114</v>
      </c>
      <c r="CV45" s="19">
        <f t="shared" ref="CV45:EA45" si="44">100*((CV14/CU14)^4-1)</f>
        <v>6.2973201218446295</v>
      </c>
      <c r="CW45" s="19">
        <f t="shared" si="44"/>
        <v>4.3625347482655341</v>
      </c>
      <c r="CX45" s="19">
        <f t="shared" si="44"/>
        <v>12.815935537301716</v>
      </c>
      <c r="CY45" s="19">
        <f t="shared" si="44"/>
        <v>3.9355722229184043</v>
      </c>
      <c r="CZ45" s="19">
        <f t="shared" si="44"/>
        <v>-0.47932807703882085</v>
      </c>
      <c r="DA45" s="19">
        <f t="shared" si="44"/>
        <v>3.6548187893022943</v>
      </c>
      <c r="DB45" s="19">
        <f t="shared" si="44"/>
        <v>16.408083126474793</v>
      </c>
      <c r="DC45" s="19">
        <f t="shared" si="44"/>
        <v>-1.5958642576594517</v>
      </c>
      <c r="DD45" s="19">
        <f t="shared" si="44"/>
        <v>5.6423735017702814</v>
      </c>
      <c r="DE45" s="19">
        <f t="shared" si="44"/>
        <v>5.8006642488536819</v>
      </c>
      <c r="DF45" s="19">
        <f t="shared" si="44"/>
        <v>11.434188859241745</v>
      </c>
      <c r="DG45" s="19">
        <f t="shared" si="44"/>
        <v>2.641574973921812</v>
      </c>
      <c r="DH45" s="19">
        <f t="shared" si="44"/>
        <v>4.1787101036531604</v>
      </c>
      <c r="DI45" s="19">
        <f t="shared" si="44"/>
        <v>2.3789174063856056</v>
      </c>
      <c r="DJ45" s="19">
        <f t="shared" si="44"/>
        <v>14.588177415715498</v>
      </c>
      <c r="DK45" s="19">
        <f t="shared" si="44"/>
        <v>0.20613237173716659</v>
      </c>
      <c r="DL45" s="19">
        <f t="shared" si="44"/>
        <v>-1.0253696423338066</v>
      </c>
      <c r="DM45" s="19">
        <f t="shared" si="44"/>
        <v>-3.6637306874750641</v>
      </c>
      <c r="DN45" s="19">
        <f t="shared" si="44"/>
        <v>17.032732375472492</v>
      </c>
      <c r="DO45" s="19">
        <f t="shared" si="44"/>
        <v>-1.9880095681083398</v>
      </c>
      <c r="DP45" s="19">
        <f t="shared" si="44"/>
        <v>1.6202202017429945</v>
      </c>
      <c r="DQ45" s="19">
        <f t="shared" si="44"/>
        <v>3.6581609313716346</v>
      </c>
      <c r="DR45" s="19">
        <f t="shared" si="44"/>
        <v>12.900874180463484</v>
      </c>
      <c r="DS45" s="19">
        <f t="shared" si="44"/>
        <v>-2.8603627642021845</v>
      </c>
      <c r="DT45" s="19">
        <f t="shared" si="44"/>
        <v>-32.095658085075506</v>
      </c>
      <c r="DU45" s="19">
        <f t="shared" si="44"/>
        <v>3.0284503561567311</v>
      </c>
      <c r="DV45" s="19">
        <f t="shared" si="44"/>
        <v>18.821175857034376</v>
      </c>
      <c r="DW45" s="19">
        <f t="shared" si="44"/>
        <v>-3.6104579799759229</v>
      </c>
      <c r="DX45" s="19">
        <f t="shared" si="44"/>
        <v>-9.493220643977395</v>
      </c>
      <c r="DY45" s="19">
        <f t="shared" si="44"/>
        <v>10.488960839755123</v>
      </c>
      <c r="DZ45" s="19">
        <f t="shared" si="44"/>
        <v>29.221511425984215</v>
      </c>
      <c r="EA45" s="19">
        <f t="shared" si="44"/>
        <v>9.7710419915251201</v>
      </c>
      <c r="EB45" s="19">
        <f t="shared" ref="EB45:FJ45" si="45">100*((EB14/EA14)^4-1)</f>
        <v>0.56536961686233234</v>
      </c>
      <c r="EC45" s="19">
        <f t="shared" si="45"/>
        <v>7.5275608256700322</v>
      </c>
      <c r="ED45" s="19">
        <f t="shared" si="45"/>
        <v>9.5446068076362689</v>
      </c>
      <c r="EE45" s="19">
        <f t="shared" si="45"/>
        <v>-5.8172381886198892</v>
      </c>
      <c r="EF45" s="19">
        <f t="shared" si="45"/>
        <v>-5.7281205674655444</v>
      </c>
      <c r="EG45" s="19">
        <f t="shared" si="45"/>
        <v>1.3062574836917085</v>
      </c>
      <c r="EH45" s="19">
        <f t="shared" si="45"/>
        <v>7.0265890958582711</v>
      </c>
      <c r="EI45" s="19">
        <f t="shared" si="45"/>
        <v>-6.7381014433501418</v>
      </c>
      <c r="EJ45" s="19">
        <f t="shared" si="45"/>
        <v>-1.7763568394002505E-13</v>
      </c>
      <c r="EK45" s="19">
        <f t="shared" si="45"/>
        <v>5.8655128270990842</v>
      </c>
      <c r="EL45" s="19">
        <f t="shared" si="45"/>
        <v>17.471261036408482</v>
      </c>
      <c r="EM45" s="19">
        <f t="shared" si="45"/>
        <v>-1.0480258939503218</v>
      </c>
      <c r="EN45" s="18">
        <f t="shared" si="45"/>
        <v>-3.3176605807756943</v>
      </c>
      <c r="EO45" s="18">
        <f t="shared" si="45"/>
        <v>-0.28704475978581501</v>
      </c>
      <c r="EP45" s="18">
        <f t="shared" si="45"/>
        <v>0.45126653321012622</v>
      </c>
      <c r="EQ45" s="18">
        <f t="shared" si="45"/>
        <v>-1.5888076385057737</v>
      </c>
      <c r="ER45" s="18">
        <f t="shared" si="45"/>
        <v>-2.902789701623476</v>
      </c>
      <c r="ES45" s="18">
        <f t="shared" si="45"/>
        <v>-2.911541715167143</v>
      </c>
      <c r="ET45" s="18">
        <f t="shared" si="45"/>
        <v>-2.0191694786980352</v>
      </c>
      <c r="EU45" s="18">
        <f t="shared" si="45"/>
        <v>-0.51123079473960331</v>
      </c>
      <c r="EV45" s="18">
        <f t="shared" si="45"/>
        <v>-0.23643246689802888</v>
      </c>
      <c r="EW45" s="18">
        <f t="shared" si="45"/>
        <v>-0.16019558316966442</v>
      </c>
      <c r="EX45" s="18">
        <f t="shared" si="45"/>
        <v>0.73628959519342896</v>
      </c>
      <c r="EY45" s="18">
        <f t="shared" si="45"/>
        <v>1.8195514748332364</v>
      </c>
      <c r="EZ45" s="18">
        <f t="shared" si="45"/>
        <v>1.3528680886353284</v>
      </c>
      <c r="FA45" s="18">
        <f t="shared" si="45"/>
        <v>1.3857132878672296</v>
      </c>
      <c r="FB45" s="18">
        <f t="shared" si="45"/>
        <v>2.0037769826242391</v>
      </c>
      <c r="FC45" s="18">
        <f t="shared" si="45"/>
        <v>2.4375491077413658</v>
      </c>
      <c r="FD45" s="18">
        <f t="shared" si="45"/>
        <v>2.4981518953816062</v>
      </c>
      <c r="FE45" s="18">
        <f t="shared" si="45"/>
        <v>2.580519680821336</v>
      </c>
      <c r="FF45" s="18">
        <f t="shared" si="45"/>
        <v>2.7414824810146676</v>
      </c>
      <c r="FG45" s="18">
        <f t="shared" si="45"/>
        <v>2.9404517469295843</v>
      </c>
      <c r="FH45" s="18">
        <f t="shared" si="45"/>
        <v>2.884804643885075</v>
      </c>
      <c r="FI45" s="18">
        <f t="shared" si="45"/>
        <v>2.8947244915840775</v>
      </c>
      <c r="FJ45" s="18">
        <f t="shared" si="45"/>
        <v>2.8587765602827053</v>
      </c>
    </row>
    <row r="46" spans="1:166" x14ac:dyDescent="0.2">
      <c r="B46" t="str">
        <f t="shared" si="5"/>
        <v xml:space="preserve">   Information</v>
      </c>
      <c r="C46" s="19"/>
      <c r="D46" s="19">
        <f t="shared" ref="D46:AI46" si="46">100*((D15/C15)^4-1)</f>
        <v>-2.4972753218612476</v>
      </c>
      <c r="E46" s="19">
        <f t="shared" si="46"/>
        <v>6.9389073913478372</v>
      </c>
      <c r="F46" s="19">
        <f t="shared" si="46"/>
        <v>-6.0926407822150423</v>
      </c>
      <c r="G46" s="19">
        <f t="shared" si="46"/>
        <v>8.719132984730571</v>
      </c>
      <c r="H46" s="19">
        <f t="shared" si="46"/>
        <v>8.5332265852700715</v>
      </c>
      <c r="I46" s="19">
        <f t="shared" si="46"/>
        <v>7.4968247827528423</v>
      </c>
      <c r="J46" s="19">
        <f t="shared" si="46"/>
        <v>8.6238511177616708</v>
      </c>
      <c r="K46" s="19">
        <f t="shared" si="46"/>
        <v>5.9774523202255292</v>
      </c>
      <c r="L46" s="19">
        <f t="shared" si="46"/>
        <v>1.9351156737208219</v>
      </c>
      <c r="M46" s="19">
        <f t="shared" si="46"/>
        <v>5.8607087895600429</v>
      </c>
      <c r="N46" s="19">
        <f t="shared" si="46"/>
        <v>8.1552255837046737</v>
      </c>
      <c r="O46" s="19">
        <f t="shared" si="46"/>
        <v>9.1720498387585891</v>
      </c>
      <c r="P46" s="19">
        <f t="shared" si="46"/>
        <v>8.9665663544469041</v>
      </c>
      <c r="Q46" s="19">
        <f t="shared" si="46"/>
        <v>14.9290119451857</v>
      </c>
      <c r="R46" s="19">
        <f t="shared" si="46"/>
        <v>-4.7010996517767412</v>
      </c>
      <c r="S46" s="19">
        <f t="shared" si="46"/>
        <v>7.8325375944288567</v>
      </c>
      <c r="T46" s="19">
        <f t="shared" si="46"/>
        <v>6.2535763692867841</v>
      </c>
      <c r="U46" s="19">
        <f t="shared" si="46"/>
        <v>2.7025505334171696</v>
      </c>
      <c r="V46" s="19">
        <f t="shared" si="46"/>
        <v>29.346340854164655</v>
      </c>
      <c r="W46" s="19">
        <f t="shared" si="46"/>
        <v>6.7043075347828607</v>
      </c>
      <c r="X46" s="19">
        <f t="shared" si="46"/>
        <v>15.886437075070848</v>
      </c>
      <c r="Y46" s="19">
        <f t="shared" si="46"/>
        <v>13.321148409367577</v>
      </c>
      <c r="Z46" s="19">
        <f t="shared" si="46"/>
        <v>16.702683104665674</v>
      </c>
      <c r="AA46" s="19">
        <f t="shared" si="46"/>
        <v>5.6245263708590842</v>
      </c>
      <c r="AB46" s="19">
        <f t="shared" si="46"/>
        <v>10.147368532078115</v>
      </c>
      <c r="AC46" s="19">
        <f t="shared" si="46"/>
        <v>-2.6262518610944863</v>
      </c>
      <c r="AD46" s="19">
        <f t="shared" si="46"/>
        <v>6.564206706745046</v>
      </c>
      <c r="AE46" s="19">
        <f t="shared" si="46"/>
        <v>9.2395143909808972</v>
      </c>
      <c r="AF46" s="19">
        <f t="shared" si="46"/>
        <v>8.4834833564253707</v>
      </c>
      <c r="AG46" s="19">
        <f t="shared" si="46"/>
        <v>14.590406849134796</v>
      </c>
      <c r="AH46" s="19">
        <f t="shared" si="46"/>
        <v>2.209183327141484</v>
      </c>
      <c r="AI46" s="19">
        <f t="shared" si="46"/>
        <v>6.953981151506583</v>
      </c>
      <c r="AJ46" s="19">
        <f t="shared" ref="AJ46:BO46" si="47">100*((AJ15/AI15)^4-1)</f>
        <v>2.4022953690286508</v>
      </c>
      <c r="AK46" s="19">
        <f t="shared" si="47"/>
        <v>11.596983418759832</v>
      </c>
      <c r="AL46" s="19">
        <f t="shared" si="47"/>
        <v>7.3321351713370619</v>
      </c>
      <c r="AM46" s="19">
        <f t="shared" si="47"/>
        <v>20.66258762084885</v>
      </c>
      <c r="AN46" s="19">
        <f t="shared" si="47"/>
        <v>5.058128224168601</v>
      </c>
      <c r="AO46" s="19">
        <f t="shared" si="47"/>
        <v>27.379006902435222</v>
      </c>
      <c r="AP46" s="19">
        <f t="shared" si="47"/>
        <v>3.044695230428629</v>
      </c>
      <c r="AQ46" s="19">
        <f t="shared" si="47"/>
        <v>29.970350517980403</v>
      </c>
      <c r="AR46" s="19">
        <f t="shared" si="47"/>
        <v>16.616934755889723</v>
      </c>
      <c r="AS46" s="19">
        <f t="shared" si="47"/>
        <v>20.845534728456027</v>
      </c>
      <c r="AT46" s="19">
        <f t="shared" si="47"/>
        <v>6.6673497353510136</v>
      </c>
      <c r="AU46" s="19">
        <f t="shared" si="47"/>
        <v>-0.16838556569992447</v>
      </c>
      <c r="AV46" s="19">
        <f t="shared" si="47"/>
        <v>-7.8488252444967932</v>
      </c>
      <c r="AW46" s="19">
        <f t="shared" si="47"/>
        <v>-8.0058325131578183</v>
      </c>
      <c r="AX46" s="19">
        <f t="shared" si="47"/>
        <v>-3.9795970004080861</v>
      </c>
      <c r="AY46" s="19">
        <f t="shared" si="47"/>
        <v>-7.7498211871280258</v>
      </c>
      <c r="AZ46" s="19">
        <f t="shared" si="47"/>
        <v>-2.8659128229969633</v>
      </c>
      <c r="BA46" s="19">
        <f t="shared" si="47"/>
        <v>-2.1708825543259258</v>
      </c>
      <c r="BB46" s="19">
        <f t="shared" si="47"/>
        <v>-0.91386195609254317</v>
      </c>
      <c r="BC46" s="19">
        <f t="shared" si="47"/>
        <v>-3.626093819509546</v>
      </c>
      <c r="BD46" s="19">
        <f t="shared" si="47"/>
        <v>-3.1168809023249811</v>
      </c>
      <c r="BE46" s="19">
        <f t="shared" si="47"/>
        <v>1.6936814856892468</v>
      </c>
      <c r="BF46" s="19">
        <f t="shared" si="47"/>
        <v>2.8226919304882969</v>
      </c>
      <c r="BG46" s="19">
        <f t="shared" si="47"/>
        <v>1.6747716989949701</v>
      </c>
      <c r="BH46" s="19">
        <f t="shared" si="47"/>
        <v>1.8543780829415102</v>
      </c>
      <c r="BI46" s="19">
        <f t="shared" si="47"/>
        <v>-1.2770645813182657</v>
      </c>
      <c r="BJ46" s="19">
        <f t="shared" si="47"/>
        <v>3.5403068685689876</v>
      </c>
      <c r="BK46" s="19">
        <f t="shared" si="47"/>
        <v>4.071671842438418</v>
      </c>
      <c r="BL46" s="19">
        <f t="shared" si="47"/>
        <v>1.4518818875080441</v>
      </c>
      <c r="BM46" s="19">
        <f t="shared" si="47"/>
        <v>1.4466311286017053</v>
      </c>
      <c r="BN46" s="19">
        <f t="shared" si="47"/>
        <v>1.8041944902507545</v>
      </c>
      <c r="BO46" s="19">
        <f t="shared" si="47"/>
        <v>2.8852974079084159</v>
      </c>
      <c r="BP46" s="19">
        <f t="shared" ref="BP46:CU46" si="48">100*((BP15/BO15)^4-1)</f>
        <v>10.486249381822144</v>
      </c>
      <c r="BQ46" s="19">
        <f t="shared" si="48"/>
        <v>9.1075941939119165</v>
      </c>
      <c r="BR46" s="19">
        <f t="shared" si="48"/>
        <v>4.8184234071528609</v>
      </c>
      <c r="BS46" s="19">
        <f t="shared" si="48"/>
        <v>4.5881722536841529</v>
      </c>
      <c r="BT46" s="19">
        <f t="shared" si="48"/>
        <v>4.7070641554936232</v>
      </c>
      <c r="BU46" s="19">
        <f t="shared" si="48"/>
        <v>0.65493027253975544</v>
      </c>
      <c r="BV46" s="19">
        <f t="shared" si="48"/>
        <v>2.9676470841170977</v>
      </c>
      <c r="BW46" s="19">
        <f t="shared" si="48"/>
        <v>6.1253528039569183</v>
      </c>
      <c r="BX46" s="19">
        <f t="shared" si="48"/>
        <v>5.5339166383254312</v>
      </c>
      <c r="BY46" s="19">
        <f t="shared" si="48"/>
        <v>6.9399569288570939</v>
      </c>
      <c r="BZ46" s="19">
        <f t="shared" si="48"/>
        <v>3.1308793561181991</v>
      </c>
      <c r="CA46" s="19">
        <f t="shared" si="48"/>
        <v>-1.222759797920403</v>
      </c>
      <c r="CB46" s="19">
        <f t="shared" si="48"/>
        <v>-5.1348656257871328</v>
      </c>
      <c r="CC46" s="19">
        <f t="shared" si="48"/>
        <v>-4.751009684533047</v>
      </c>
      <c r="CD46" s="19">
        <f t="shared" si="48"/>
        <v>-0.63041568813212434</v>
      </c>
      <c r="CE46" s="19">
        <f t="shared" si="48"/>
        <v>1.2718441237805411</v>
      </c>
      <c r="CF46" s="19">
        <f t="shared" si="48"/>
        <v>-0.15763543735402008</v>
      </c>
      <c r="CG46" s="19">
        <f t="shared" si="48"/>
        <v>0.63265915877566137</v>
      </c>
      <c r="CH46" s="19">
        <f t="shared" si="48"/>
        <v>3.8349650938686031</v>
      </c>
      <c r="CI46" s="19">
        <f t="shared" si="48"/>
        <v>-0.62280853881301335</v>
      </c>
      <c r="CJ46" s="19">
        <f t="shared" si="48"/>
        <v>1.5722969134012388</v>
      </c>
      <c r="CK46" s="19">
        <f t="shared" si="48"/>
        <v>2.8322403869190049</v>
      </c>
      <c r="CL46" s="19">
        <f t="shared" si="48"/>
        <v>0.93094795393551255</v>
      </c>
      <c r="CM46" s="19">
        <f t="shared" si="48"/>
        <v>2.8057534255888417</v>
      </c>
      <c r="CN46" s="19">
        <f t="shared" si="48"/>
        <v>0.92236130729064225</v>
      </c>
      <c r="CO46" s="19">
        <f t="shared" si="48"/>
        <v>-3.3204638277440579</v>
      </c>
      <c r="CP46" s="19">
        <f t="shared" si="48"/>
        <v>1.0833718179781515</v>
      </c>
      <c r="CQ46" s="19">
        <f t="shared" si="48"/>
        <v>2.3259349928611783</v>
      </c>
      <c r="CR46" s="19">
        <f t="shared" si="48"/>
        <v>2.4680675407055874</v>
      </c>
      <c r="CS46" s="19">
        <f t="shared" si="48"/>
        <v>2.2983164906670295</v>
      </c>
      <c r="CT46" s="19">
        <f t="shared" si="48"/>
        <v>4.765654709735978</v>
      </c>
      <c r="CU46" s="19">
        <f t="shared" si="48"/>
        <v>3.9389256143271822</v>
      </c>
      <c r="CV46" s="19">
        <f t="shared" ref="CV46:EA46" si="49">100*((CV15/CU15)^4-1)</f>
        <v>4.2052138043996878</v>
      </c>
      <c r="CW46" s="19">
        <f t="shared" si="49"/>
        <v>7.2125013825201645</v>
      </c>
      <c r="CX46" s="19">
        <f t="shared" si="49"/>
        <v>-0.43080174343370636</v>
      </c>
      <c r="CY46" s="19">
        <f t="shared" si="49"/>
        <v>-0.86113600130799384</v>
      </c>
      <c r="CZ46" s="19">
        <f t="shared" si="49"/>
        <v>4.5489046911572295</v>
      </c>
      <c r="DA46" s="19">
        <f t="shared" si="49"/>
        <v>8.6891335506231293</v>
      </c>
      <c r="DB46" s="19">
        <f t="shared" si="49"/>
        <v>8.6531517717197239</v>
      </c>
      <c r="DC46" s="19">
        <f t="shared" si="49"/>
        <v>6.7345321729207264</v>
      </c>
      <c r="DD46" s="19">
        <f t="shared" si="49"/>
        <v>8.9021637007205889</v>
      </c>
      <c r="DE46" s="19">
        <f t="shared" si="49"/>
        <v>8.848888628083218</v>
      </c>
      <c r="DF46" s="19">
        <f t="shared" si="49"/>
        <v>7.4264314559654432</v>
      </c>
      <c r="DG46" s="19">
        <f t="shared" si="49"/>
        <v>5.6962321801774296</v>
      </c>
      <c r="DH46" s="19">
        <f t="shared" si="49"/>
        <v>5.0961560370014869</v>
      </c>
      <c r="DI46" s="19">
        <f t="shared" si="49"/>
        <v>4.5204871613059971</v>
      </c>
      <c r="DJ46" s="19">
        <f t="shared" si="49"/>
        <v>4.975732478243966</v>
      </c>
      <c r="DK46" s="19">
        <f t="shared" si="49"/>
        <v>4.7895805845236117</v>
      </c>
      <c r="DL46" s="19">
        <f t="shared" si="49"/>
        <v>12.33991225251363</v>
      </c>
      <c r="DM46" s="19">
        <f t="shared" si="49"/>
        <v>11.090940791800374</v>
      </c>
      <c r="DN46" s="19">
        <f t="shared" si="49"/>
        <v>6.3518490441589748</v>
      </c>
      <c r="DO46" s="19">
        <f t="shared" si="49"/>
        <v>8.4792327366351117</v>
      </c>
      <c r="DP46" s="19">
        <f t="shared" si="49"/>
        <v>8.6504798551881201</v>
      </c>
      <c r="DQ46" s="19">
        <f t="shared" si="49"/>
        <v>10.867278730496043</v>
      </c>
      <c r="DR46" s="19">
        <f t="shared" si="49"/>
        <v>1.8837787148198171</v>
      </c>
      <c r="DS46" s="19">
        <f t="shared" si="49"/>
        <v>6.2440194726954834</v>
      </c>
      <c r="DT46" s="19">
        <f t="shared" si="49"/>
        <v>-0.3053044459515375</v>
      </c>
      <c r="DU46" s="19">
        <f t="shared" si="49"/>
        <v>0.61318164836121625</v>
      </c>
      <c r="DV46" s="19">
        <f t="shared" si="49"/>
        <v>8.3967122040115694</v>
      </c>
      <c r="DW46" s="19">
        <f t="shared" si="49"/>
        <v>1.7070030145269754</v>
      </c>
      <c r="DX46" s="19">
        <f t="shared" si="49"/>
        <v>4.9579573611165273</v>
      </c>
      <c r="DY46" s="19">
        <f t="shared" si="49"/>
        <v>5.6112851882569981</v>
      </c>
      <c r="DZ46" s="19">
        <f t="shared" si="49"/>
        <v>14.36791301449929</v>
      </c>
      <c r="EA46" s="19">
        <f t="shared" si="49"/>
        <v>0.84536338740770489</v>
      </c>
      <c r="EB46" s="19">
        <f t="shared" ref="EB46:FJ46" si="50">100*((EB15/EA15)^4-1)</f>
        <v>9.8765390384962117</v>
      </c>
      <c r="EC46" s="19">
        <f t="shared" si="50"/>
        <v>-1.8127787743934309</v>
      </c>
      <c r="ED46" s="19">
        <f t="shared" si="50"/>
        <v>-1.5494750952936509</v>
      </c>
      <c r="EE46" s="19">
        <f t="shared" si="50"/>
        <v>-4.1670329524751022</v>
      </c>
      <c r="EF46" s="19">
        <f t="shared" si="50"/>
        <v>-8.2001692131946751</v>
      </c>
      <c r="EG46" s="19">
        <f t="shared" si="50"/>
        <v>-9.8753950288215986</v>
      </c>
      <c r="EH46" s="19">
        <f t="shared" si="50"/>
        <v>-6.9323451877697622</v>
      </c>
      <c r="EI46" s="19">
        <f t="shared" si="50"/>
        <v>-1.5794359018157178</v>
      </c>
      <c r="EJ46" s="19">
        <f t="shared" si="50"/>
        <v>-0.69608188038644547</v>
      </c>
      <c r="EK46" s="19">
        <f t="shared" si="50"/>
        <v>-0.59790564945836344</v>
      </c>
      <c r="EL46" s="19">
        <f t="shared" si="50"/>
        <v>-3.3577238412234256</v>
      </c>
      <c r="EM46" s="19">
        <f t="shared" si="50"/>
        <v>3.4743840632508682</v>
      </c>
      <c r="EN46" s="18">
        <f t="shared" si="50"/>
        <v>0.40090137658268521</v>
      </c>
      <c r="EO46" s="18">
        <f t="shared" si="50"/>
        <v>1.7360949393680158</v>
      </c>
      <c r="EP46" s="18">
        <f t="shared" si="50"/>
        <v>-3.8720646294813199</v>
      </c>
      <c r="EQ46" s="18">
        <f t="shared" si="50"/>
        <v>-2.6409593955659227</v>
      </c>
      <c r="ER46" s="18">
        <f t="shared" si="50"/>
        <v>-3.1426677309822626</v>
      </c>
      <c r="ES46" s="18">
        <f t="shared" si="50"/>
        <v>-3.845399308076658</v>
      </c>
      <c r="ET46" s="18">
        <f t="shared" si="50"/>
        <v>-4.894392771405542</v>
      </c>
      <c r="EU46" s="18">
        <f t="shared" si="50"/>
        <v>-4.2190526729241391</v>
      </c>
      <c r="EV46" s="18">
        <f t="shared" si="50"/>
        <v>-3.5600303166953839</v>
      </c>
      <c r="EW46" s="18">
        <f t="shared" si="50"/>
        <v>-1.3388148842682801</v>
      </c>
      <c r="EX46" s="18">
        <f t="shared" si="50"/>
        <v>-0.23255608837666752</v>
      </c>
      <c r="EY46" s="18">
        <f t="shared" si="50"/>
        <v>0.77847116208247247</v>
      </c>
      <c r="EZ46" s="18">
        <f t="shared" si="50"/>
        <v>0.68662231948857233</v>
      </c>
      <c r="FA46" s="18">
        <f t="shared" si="50"/>
        <v>0.81672641326295814</v>
      </c>
      <c r="FB46" s="18">
        <f t="shared" si="50"/>
        <v>0.87789101395963076</v>
      </c>
      <c r="FC46" s="18">
        <f t="shared" si="50"/>
        <v>1.0651774585060725</v>
      </c>
      <c r="FD46" s="18">
        <f t="shared" si="50"/>
        <v>1.3931387730120592</v>
      </c>
      <c r="FE46" s="18">
        <f t="shared" si="50"/>
        <v>1.5527853711119866</v>
      </c>
      <c r="FF46" s="18">
        <f t="shared" si="50"/>
        <v>2.1616005157461871</v>
      </c>
      <c r="FG46" s="18">
        <f t="shared" si="50"/>
        <v>2.245747811558152</v>
      </c>
      <c r="FH46" s="18">
        <f t="shared" si="50"/>
        <v>2.3915410597033615</v>
      </c>
      <c r="FI46" s="18">
        <f t="shared" si="50"/>
        <v>2.5484508783674364</v>
      </c>
      <c r="FJ46" s="18">
        <f t="shared" si="50"/>
        <v>2.5341979219428934</v>
      </c>
    </row>
    <row r="47" spans="1:166" x14ac:dyDescent="0.2">
      <c r="B47" t="str">
        <f t="shared" si="5"/>
        <v xml:space="preserve">   Financial activities</v>
      </c>
      <c r="C47" s="19"/>
      <c r="D47" s="19">
        <f t="shared" ref="D47:AI47" si="51">100*((D16/C16)^4-1)</f>
        <v>2.2867108722730789</v>
      </c>
      <c r="E47" s="19">
        <f t="shared" si="51"/>
        <v>0.18801404918311615</v>
      </c>
      <c r="F47" s="19">
        <f t="shared" si="51"/>
        <v>-2.7872848612415679</v>
      </c>
      <c r="G47" s="19">
        <f t="shared" si="51"/>
        <v>0.56858421121082081</v>
      </c>
      <c r="H47" s="19">
        <f t="shared" si="51"/>
        <v>3.0561318071566923</v>
      </c>
      <c r="I47" s="19">
        <f t="shared" si="51"/>
        <v>-2.4145624555091283</v>
      </c>
      <c r="J47" s="19">
        <f t="shared" si="51"/>
        <v>-0.9396223348102084</v>
      </c>
      <c r="K47" s="19">
        <f t="shared" si="51"/>
        <v>4.810312465485489</v>
      </c>
      <c r="L47" s="19">
        <f t="shared" si="51"/>
        <v>0.37418106948630125</v>
      </c>
      <c r="M47" s="19">
        <f t="shared" si="51"/>
        <v>3.9777323252929042</v>
      </c>
      <c r="N47" s="19">
        <f t="shared" si="51"/>
        <v>7.9923536819243024</v>
      </c>
      <c r="O47" s="19">
        <f t="shared" si="51"/>
        <v>0.90970531171084001</v>
      </c>
      <c r="P47" s="19">
        <f t="shared" si="51"/>
        <v>0.72562060870926537</v>
      </c>
      <c r="Q47" s="19">
        <f t="shared" si="51"/>
        <v>12.265021990574642</v>
      </c>
      <c r="R47" s="19">
        <f t="shared" si="51"/>
        <v>-2.7776079824168409</v>
      </c>
      <c r="S47" s="19">
        <f t="shared" si="51"/>
        <v>13.534841893765549</v>
      </c>
      <c r="T47" s="19">
        <f t="shared" si="51"/>
        <v>-8.1267180190200623</v>
      </c>
      <c r="U47" s="19">
        <f t="shared" si="51"/>
        <v>-4.2995157505946509</v>
      </c>
      <c r="V47" s="19">
        <f t="shared" si="51"/>
        <v>-8.0523130768470512</v>
      </c>
      <c r="W47" s="19">
        <f t="shared" si="51"/>
        <v>-1.7928725412198032</v>
      </c>
      <c r="X47" s="19">
        <f t="shared" si="51"/>
        <v>-2.6922394391034277</v>
      </c>
      <c r="Y47" s="19">
        <f t="shared" si="51"/>
        <v>6.3531973928922403</v>
      </c>
      <c r="Z47" s="19">
        <f t="shared" si="51"/>
        <v>4.0141030635602259</v>
      </c>
      <c r="AA47" s="19">
        <f t="shared" si="51"/>
        <v>3.0607741524220744</v>
      </c>
      <c r="AB47" s="19">
        <f t="shared" si="51"/>
        <v>1.5996127992352394</v>
      </c>
      <c r="AC47" s="19">
        <f t="shared" si="51"/>
        <v>2.4865598605192885</v>
      </c>
      <c r="AD47" s="19">
        <f t="shared" si="51"/>
        <v>-0.17478693661624467</v>
      </c>
      <c r="AE47" s="19">
        <f t="shared" si="51"/>
        <v>0.35041578357273284</v>
      </c>
      <c r="AF47" s="19">
        <f t="shared" si="51"/>
        <v>5.8952503305186754</v>
      </c>
      <c r="AG47" s="19">
        <f t="shared" si="51"/>
        <v>5.4505156559397028</v>
      </c>
      <c r="AH47" s="19">
        <f t="shared" si="51"/>
        <v>10.234846244756879</v>
      </c>
      <c r="AI47" s="19">
        <f t="shared" si="51"/>
        <v>-3.7631264270537645</v>
      </c>
      <c r="AJ47" s="19">
        <f t="shared" ref="AJ47:BO47" si="52">100*((AJ16/AI16)^4-1)</f>
        <v>18.790709411329676</v>
      </c>
      <c r="AK47" s="19">
        <f t="shared" si="52"/>
        <v>8.4409438026172836</v>
      </c>
      <c r="AL47" s="19">
        <f t="shared" si="52"/>
        <v>13.53552963897544</v>
      </c>
      <c r="AM47" s="19">
        <f t="shared" si="52"/>
        <v>0.91742518756914304</v>
      </c>
      <c r="AN47" s="19">
        <f t="shared" si="52"/>
        <v>3.231131259630815</v>
      </c>
      <c r="AO47" s="19">
        <f t="shared" si="52"/>
        <v>3.669345680829128</v>
      </c>
      <c r="AP47" s="19">
        <f t="shared" si="52"/>
        <v>-1.6341346136625967</v>
      </c>
      <c r="AQ47" s="19">
        <f t="shared" si="52"/>
        <v>0.30052570863012829</v>
      </c>
      <c r="AR47" s="19">
        <f t="shared" si="52"/>
        <v>-1.9355467387825676</v>
      </c>
      <c r="AS47" s="19">
        <f t="shared" si="52"/>
        <v>-1.0508447049067282</v>
      </c>
      <c r="AT47" s="19">
        <f t="shared" si="52"/>
        <v>1.6726495430697597</v>
      </c>
      <c r="AU47" s="19">
        <f t="shared" si="52"/>
        <v>5.5286686517922456</v>
      </c>
      <c r="AV47" s="19">
        <f t="shared" si="52"/>
        <v>0.14856079148803936</v>
      </c>
      <c r="AW47" s="19">
        <f t="shared" si="52"/>
        <v>8.2589676275864896</v>
      </c>
      <c r="AX47" s="19">
        <f t="shared" si="52"/>
        <v>-2.1648125252014983</v>
      </c>
      <c r="AY47" s="19">
        <f t="shared" si="52"/>
        <v>-6.839890055381459</v>
      </c>
      <c r="AZ47" s="19">
        <f t="shared" si="52"/>
        <v>1.19669574068757</v>
      </c>
      <c r="BA47" s="19">
        <f t="shared" si="52"/>
        <v>1.1931262572583812</v>
      </c>
      <c r="BB47" s="19">
        <f t="shared" si="52"/>
        <v>2.9938054082069954</v>
      </c>
      <c r="BC47" s="19">
        <f t="shared" si="52"/>
        <v>4.6338877379798804</v>
      </c>
      <c r="BD47" s="19">
        <f t="shared" si="52"/>
        <v>2.7893354269723059</v>
      </c>
      <c r="BE47" s="19">
        <f t="shared" si="52"/>
        <v>3.8049197091586828</v>
      </c>
      <c r="BF47" s="19">
        <f t="shared" si="52"/>
        <v>-1.9864581856309016</v>
      </c>
      <c r="BG47" s="19">
        <f t="shared" si="52"/>
        <v>-2.1378170132467011</v>
      </c>
      <c r="BH47" s="19">
        <f t="shared" si="52"/>
        <v>-2.5749721580968221</v>
      </c>
      <c r="BI47" s="19">
        <f t="shared" si="52"/>
        <v>-0.58033941886697082</v>
      </c>
      <c r="BJ47" s="19">
        <f t="shared" si="52"/>
        <v>8.8817841970012523E-14</v>
      </c>
      <c r="BK47" s="19">
        <f t="shared" si="52"/>
        <v>-2.8806171297762195</v>
      </c>
      <c r="BL47" s="19">
        <f t="shared" si="52"/>
        <v>2.8162073784313346</v>
      </c>
      <c r="BM47" s="19">
        <f t="shared" si="52"/>
        <v>7.4846722941190214</v>
      </c>
      <c r="BN47" s="19">
        <f t="shared" si="52"/>
        <v>3.4779377659835076</v>
      </c>
      <c r="BO47" s="19">
        <f t="shared" si="52"/>
        <v>0</v>
      </c>
      <c r="BP47" s="19">
        <f t="shared" ref="BP47:CU47" si="53">100*((BP16/BO16)^4-1)</f>
        <v>0.71110831174943101</v>
      </c>
      <c r="BQ47" s="19">
        <f t="shared" si="53"/>
        <v>-1.408428721762689</v>
      </c>
      <c r="BR47" s="19">
        <f t="shared" si="53"/>
        <v>-0.56717333126056202</v>
      </c>
      <c r="BS47" s="19">
        <f t="shared" si="53"/>
        <v>-0.56797868512945549</v>
      </c>
      <c r="BT47" s="19">
        <f t="shared" si="53"/>
        <v>0.71441044959277278</v>
      </c>
      <c r="BU47" s="19">
        <f t="shared" si="53"/>
        <v>-2.535975197222462</v>
      </c>
      <c r="BV47" s="19">
        <f t="shared" si="53"/>
        <v>0.43018400028689285</v>
      </c>
      <c r="BW47" s="19">
        <f t="shared" si="53"/>
        <v>-0.28571410323787738</v>
      </c>
      <c r="BX47" s="19">
        <f t="shared" si="53"/>
        <v>-3.1115006500087361</v>
      </c>
      <c r="BY47" s="19">
        <f t="shared" si="53"/>
        <v>-4.6758869654654927</v>
      </c>
      <c r="BZ47" s="19">
        <f t="shared" si="53"/>
        <v>-8.0650933547673169</v>
      </c>
      <c r="CA47" s="19">
        <f t="shared" si="53"/>
        <v>-10.447165066673259</v>
      </c>
      <c r="CB47" s="19">
        <f t="shared" si="53"/>
        <v>-7.8785250610079345</v>
      </c>
      <c r="CC47" s="19">
        <f t="shared" si="53"/>
        <v>-9.2063632976764236</v>
      </c>
      <c r="CD47" s="19">
        <f t="shared" si="53"/>
        <v>-7.321965140369735</v>
      </c>
      <c r="CE47" s="19">
        <f t="shared" si="53"/>
        <v>-6.2193950742118638</v>
      </c>
      <c r="CF47" s="19">
        <f t="shared" si="53"/>
        <v>-0.49699634647009105</v>
      </c>
      <c r="CG47" s="19">
        <f t="shared" si="53"/>
        <v>-1.4872701182640946</v>
      </c>
      <c r="CH47" s="19">
        <f t="shared" si="53"/>
        <v>-0.33319421281833295</v>
      </c>
      <c r="CI47" s="19">
        <f t="shared" si="53"/>
        <v>-2.1526846149493961</v>
      </c>
      <c r="CJ47" s="19">
        <f t="shared" si="53"/>
        <v>-3.1513169724473378</v>
      </c>
      <c r="CK47" s="19">
        <f t="shared" si="53"/>
        <v>-3.9994898716089189</v>
      </c>
      <c r="CL47" s="19">
        <f t="shared" si="53"/>
        <v>-0.85196532911596679</v>
      </c>
      <c r="CM47" s="19">
        <f t="shared" si="53"/>
        <v>-2.0398819998824202</v>
      </c>
      <c r="CN47" s="19">
        <f t="shared" si="53"/>
        <v>1.0371564108305753</v>
      </c>
      <c r="CO47" s="19">
        <f t="shared" si="53"/>
        <v>1.2076636996158019</v>
      </c>
      <c r="CP47" s="19">
        <f t="shared" si="53"/>
        <v>3.2933332199276855</v>
      </c>
      <c r="CQ47" s="19">
        <f t="shared" si="53"/>
        <v>5.5470331628191261</v>
      </c>
      <c r="CR47" s="19">
        <f t="shared" si="53"/>
        <v>3.2221298686856414</v>
      </c>
      <c r="CS47" s="19">
        <f t="shared" si="53"/>
        <v>1.5046757777119169</v>
      </c>
      <c r="CT47" s="19">
        <f t="shared" si="53"/>
        <v>1.3316504204730073</v>
      </c>
      <c r="CU47" s="19">
        <f t="shared" si="53"/>
        <v>-0.98683455994782454</v>
      </c>
      <c r="CV47" s="19">
        <f t="shared" ref="CV47:EA47" si="54">100*((CV16/CU16)^4-1)</f>
        <v>0.66362277613030152</v>
      </c>
      <c r="CW47" s="19">
        <f t="shared" si="54"/>
        <v>1.9974414728281431</v>
      </c>
      <c r="CX47" s="19">
        <f t="shared" si="54"/>
        <v>2.488991148687969</v>
      </c>
      <c r="CY47" s="19">
        <f t="shared" si="54"/>
        <v>0.819499917777744</v>
      </c>
      <c r="CZ47" s="19">
        <f t="shared" si="54"/>
        <v>0.49009505970591949</v>
      </c>
      <c r="DA47" s="19">
        <f t="shared" si="54"/>
        <v>1.6386385784321167</v>
      </c>
      <c r="DB47" s="19">
        <f t="shared" si="54"/>
        <v>0.81349998027144821</v>
      </c>
      <c r="DC47" s="19">
        <f t="shared" si="54"/>
        <v>3.111334286968015</v>
      </c>
      <c r="DD47" s="19">
        <f t="shared" si="54"/>
        <v>0.16073936882612383</v>
      </c>
      <c r="DE47" s="19">
        <f t="shared" si="54"/>
        <v>2.5941093732678944</v>
      </c>
      <c r="DF47" s="19">
        <f t="shared" si="54"/>
        <v>-1.1122036898300713</v>
      </c>
      <c r="DG47" s="19">
        <f t="shared" si="54"/>
        <v>0.6415376390552785</v>
      </c>
      <c r="DH47" s="19">
        <f t="shared" si="54"/>
        <v>3.0698642181105518</v>
      </c>
      <c r="DI47" s="19">
        <f t="shared" si="54"/>
        <v>1.9161132225345101</v>
      </c>
      <c r="DJ47" s="19">
        <f t="shared" si="54"/>
        <v>2.8706311824193254</v>
      </c>
      <c r="DK47" s="19">
        <f t="shared" si="54"/>
        <v>5.1087643295846918</v>
      </c>
      <c r="DL47" s="19">
        <f t="shared" si="54"/>
        <v>2.6566243252818422</v>
      </c>
      <c r="DM47" s="19">
        <f t="shared" si="54"/>
        <v>0.46198190711368436</v>
      </c>
      <c r="DN47" s="19">
        <f t="shared" si="54"/>
        <v>0.15363930335736686</v>
      </c>
      <c r="DO47" s="19">
        <f t="shared" si="54"/>
        <v>2.7916121175528108</v>
      </c>
      <c r="DP47" s="19">
        <f t="shared" si="54"/>
        <v>3.2398542305252187</v>
      </c>
      <c r="DQ47" s="19">
        <f t="shared" si="54"/>
        <v>2.4417037345710879</v>
      </c>
      <c r="DR47" s="19">
        <f t="shared" si="54"/>
        <v>1.5116890106037228</v>
      </c>
      <c r="DS47" s="19">
        <f t="shared" si="54"/>
        <v>-3.6916799519711163</v>
      </c>
      <c r="DT47" s="19">
        <f t="shared" si="54"/>
        <v>-13.606220226531306</v>
      </c>
      <c r="DU47" s="19">
        <f t="shared" si="54"/>
        <v>0.15689347838272472</v>
      </c>
      <c r="DV47" s="19">
        <f t="shared" si="54"/>
        <v>6.5828642070977494</v>
      </c>
      <c r="DW47" s="19">
        <f t="shared" si="54"/>
        <v>0.15435073340035466</v>
      </c>
      <c r="DX47" s="19">
        <f t="shared" si="54"/>
        <v>1.0837911530270361</v>
      </c>
      <c r="DY47" s="19">
        <f t="shared" si="54"/>
        <v>1.3912834530280138</v>
      </c>
      <c r="DZ47" s="19">
        <f t="shared" si="54"/>
        <v>7.5617543623545114</v>
      </c>
      <c r="EA47" s="19">
        <f t="shared" si="54"/>
        <v>5.6854428771880849</v>
      </c>
      <c r="EB47" s="19">
        <f t="shared" ref="EB47:FJ47" si="55">100*((EB16/EA16)^4-1)</f>
        <v>-2.0617864792977558</v>
      </c>
      <c r="EC47" s="19">
        <f t="shared" si="55"/>
        <v>-1.7783921204054698</v>
      </c>
      <c r="ED47" s="19">
        <f t="shared" si="55"/>
        <v>-1.6383939535198566</v>
      </c>
      <c r="EE47" s="19">
        <f t="shared" si="55"/>
        <v>-2.3861714618349295</v>
      </c>
      <c r="EF47" s="19">
        <f t="shared" si="55"/>
        <v>-0.30245725042766791</v>
      </c>
      <c r="EG47" s="19">
        <f t="shared" si="55"/>
        <v>-3.1440542343031841</v>
      </c>
      <c r="EH47" s="19">
        <f t="shared" si="55"/>
        <v>-1.6694757668240578</v>
      </c>
      <c r="EI47" s="19">
        <f t="shared" si="55"/>
        <v>-1.2213597242361263</v>
      </c>
      <c r="EJ47" s="19">
        <f t="shared" si="55"/>
        <v>-1.5296085352403566</v>
      </c>
      <c r="EK47" s="19">
        <f t="shared" si="55"/>
        <v>0.30923826951885225</v>
      </c>
      <c r="EL47" s="19">
        <f t="shared" si="55"/>
        <v>-3.3520816250749763</v>
      </c>
      <c r="EM47" s="19">
        <f t="shared" si="55"/>
        <v>0.46774428130038626</v>
      </c>
      <c r="EN47" s="18">
        <f t="shared" si="55"/>
        <v>-6.4096519470147051E-2</v>
      </c>
      <c r="EO47" s="18">
        <f t="shared" si="55"/>
        <v>9.7338319192807887E-2</v>
      </c>
      <c r="EP47" s="18">
        <f t="shared" si="55"/>
        <v>0.13932274473302808</v>
      </c>
      <c r="EQ47" s="18">
        <f t="shared" si="55"/>
        <v>0.44978189423199311</v>
      </c>
      <c r="ER47" s="18">
        <f t="shared" si="55"/>
        <v>-1.0693986192599314</v>
      </c>
      <c r="ES47" s="18">
        <f t="shared" si="55"/>
        <v>-7.0391632432587059E-2</v>
      </c>
      <c r="ET47" s="18">
        <f t="shared" si="55"/>
        <v>-0.25109910595837448</v>
      </c>
      <c r="EU47" s="18">
        <f t="shared" si="55"/>
        <v>1.5466386478479199</v>
      </c>
      <c r="EV47" s="18">
        <f t="shared" si="55"/>
        <v>0.57921561942324562</v>
      </c>
      <c r="EW47" s="18">
        <f t="shared" si="55"/>
        <v>0.12700440329189711</v>
      </c>
      <c r="EX47" s="18">
        <f t="shared" si="55"/>
        <v>-0.23278629034059195</v>
      </c>
      <c r="EY47" s="18">
        <f t="shared" si="55"/>
        <v>1.2674806189838295</v>
      </c>
      <c r="EZ47" s="18">
        <f t="shared" si="55"/>
        <v>-0.28830148153291546</v>
      </c>
      <c r="FA47" s="18">
        <f t="shared" si="55"/>
        <v>-0.22110601249574202</v>
      </c>
      <c r="FB47" s="18">
        <f t="shared" si="55"/>
        <v>6.2386801623626198E-2</v>
      </c>
      <c r="FC47" s="18">
        <f t="shared" si="55"/>
        <v>0.38670581263962056</v>
      </c>
      <c r="FD47" s="18">
        <f t="shared" si="55"/>
        <v>0.33255401154428377</v>
      </c>
      <c r="FE47" s="18">
        <f t="shared" si="55"/>
        <v>0.45184926359282951</v>
      </c>
      <c r="FF47" s="18">
        <f t="shared" si="55"/>
        <v>1.8506238856907942E-3</v>
      </c>
      <c r="FG47" s="18">
        <f t="shared" si="55"/>
        <v>0.14618513545703316</v>
      </c>
      <c r="FH47" s="18">
        <f t="shared" si="55"/>
        <v>-0.19594808931013841</v>
      </c>
      <c r="FI47" s="18">
        <f t="shared" si="55"/>
        <v>0.22520509713959136</v>
      </c>
      <c r="FJ47" s="18">
        <f t="shared" si="55"/>
        <v>-0.28890169891958584</v>
      </c>
    </row>
    <row r="48" spans="1:166" x14ac:dyDescent="0.2">
      <c r="B48" t="str">
        <f t="shared" si="5"/>
        <v xml:space="preserve">   Professional and business services</v>
      </c>
      <c r="C48" s="19"/>
      <c r="D48" s="19">
        <f t="shared" ref="D48:AI48" si="56">100*((D17/C17)^4-1)</f>
        <v>8.1086695450781399</v>
      </c>
      <c r="E48" s="19">
        <f t="shared" si="56"/>
        <v>5.9178566176847136</v>
      </c>
      <c r="F48" s="19">
        <f t="shared" si="56"/>
        <v>-1.8892147249955693</v>
      </c>
      <c r="G48" s="19">
        <f t="shared" si="56"/>
        <v>-2.4206219388117067</v>
      </c>
      <c r="H48" s="19">
        <f t="shared" si="56"/>
        <v>-3.1676462805011796</v>
      </c>
      <c r="I48" s="19">
        <f t="shared" si="56"/>
        <v>0.86462615263407372</v>
      </c>
      <c r="J48" s="19">
        <f t="shared" si="56"/>
        <v>2.2766401075565268</v>
      </c>
      <c r="K48" s="19">
        <f t="shared" si="56"/>
        <v>12.287129875036884</v>
      </c>
      <c r="L48" s="19">
        <f t="shared" si="56"/>
        <v>-5.590157145426411</v>
      </c>
      <c r="M48" s="19">
        <f t="shared" si="56"/>
        <v>-7.6699466253845046</v>
      </c>
      <c r="N48" s="19">
        <f t="shared" si="56"/>
        <v>1.5130777058005362</v>
      </c>
      <c r="O48" s="19">
        <f t="shared" si="56"/>
        <v>17.17384796371104</v>
      </c>
      <c r="P48" s="19">
        <f t="shared" si="56"/>
        <v>3.9681896334947897</v>
      </c>
      <c r="Q48" s="19">
        <f t="shared" si="56"/>
        <v>10.038729652528012</v>
      </c>
      <c r="R48" s="19">
        <f t="shared" si="56"/>
        <v>-1.8771863122905352</v>
      </c>
      <c r="S48" s="19">
        <f t="shared" si="56"/>
        <v>8.3472258481761976</v>
      </c>
      <c r="T48" s="19">
        <f t="shared" si="56"/>
        <v>9.5342549313741642</v>
      </c>
      <c r="U48" s="19">
        <f t="shared" si="56"/>
        <v>7.3797676491448971</v>
      </c>
      <c r="V48" s="19">
        <f t="shared" si="56"/>
        <v>10.150942497108995</v>
      </c>
      <c r="W48" s="19">
        <f t="shared" si="56"/>
        <v>0.27583020060000241</v>
      </c>
      <c r="X48" s="19">
        <f t="shared" si="56"/>
        <v>-2.7252541593518864</v>
      </c>
      <c r="Y48" s="19">
        <f t="shared" si="56"/>
        <v>3.9385704877817895</v>
      </c>
      <c r="Z48" s="19">
        <f t="shared" si="56"/>
        <v>8.7882021201626905</v>
      </c>
      <c r="AA48" s="19">
        <f t="shared" si="56"/>
        <v>12.170391150601834</v>
      </c>
      <c r="AB48" s="19">
        <f t="shared" si="56"/>
        <v>0.52355909113670496</v>
      </c>
      <c r="AC48" s="19">
        <f t="shared" si="56"/>
        <v>8.2450619922360922</v>
      </c>
      <c r="AD48" s="19">
        <f t="shared" si="56"/>
        <v>11.092357025451062</v>
      </c>
      <c r="AE48" s="19">
        <f t="shared" si="56"/>
        <v>10.524467043286489</v>
      </c>
      <c r="AF48" s="19">
        <f t="shared" si="56"/>
        <v>11.83209061272661</v>
      </c>
      <c r="AG48" s="19">
        <f t="shared" si="56"/>
        <v>2.223902302047609</v>
      </c>
      <c r="AH48" s="19">
        <f t="shared" si="56"/>
        <v>8.3163926356917948</v>
      </c>
      <c r="AI48" s="19">
        <f t="shared" si="56"/>
        <v>9.620406036401663</v>
      </c>
      <c r="AJ48" s="19">
        <f t="shared" ref="AJ48:BO48" si="57">100*((AJ17/AI17)^4-1)</f>
        <v>0.52636412355073769</v>
      </c>
      <c r="AK48" s="19">
        <f t="shared" si="57"/>
        <v>4.1863258666131609</v>
      </c>
      <c r="AL48" s="19">
        <f t="shared" si="57"/>
        <v>3.0764104088545796</v>
      </c>
      <c r="AM48" s="19">
        <f t="shared" si="57"/>
        <v>5.330678262739319</v>
      </c>
      <c r="AN48" s="19">
        <f t="shared" si="57"/>
        <v>10.099813986534256</v>
      </c>
      <c r="AO48" s="19">
        <f t="shared" si="57"/>
        <v>8.3366053997374401</v>
      </c>
      <c r="AP48" s="19">
        <f t="shared" si="57"/>
        <v>9.0543057772947364</v>
      </c>
      <c r="AQ48" s="19">
        <f t="shared" si="57"/>
        <v>6.1242585857370857</v>
      </c>
      <c r="AR48" s="19">
        <f t="shared" si="57"/>
        <v>3.1199969631000801</v>
      </c>
      <c r="AS48" s="19">
        <f t="shared" si="57"/>
        <v>8.6504798551882303</v>
      </c>
      <c r="AT48" s="19">
        <f t="shared" si="57"/>
        <v>1.5073053037306661</v>
      </c>
      <c r="AU48" s="19">
        <f t="shared" si="57"/>
        <v>-12.777107229377215</v>
      </c>
      <c r="AV48" s="19">
        <f t="shared" si="57"/>
        <v>-7.8845274257829061</v>
      </c>
      <c r="AW48" s="19">
        <f t="shared" si="57"/>
        <v>-13.764430567849949</v>
      </c>
      <c r="AX48" s="19">
        <f t="shared" si="57"/>
        <v>-10.516707707354179</v>
      </c>
      <c r="AY48" s="19">
        <f t="shared" si="57"/>
        <v>-3.6084316020490781</v>
      </c>
      <c r="AZ48" s="19">
        <f t="shared" si="57"/>
        <v>-1.6146457433486638</v>
      </c>
      <c r="BA48" s="19">
        <f t="shared" si="57"/>
        <v>0.22261377162051676</v>
      </c>
      <c r="BB48" s="19">
        <f t="shared" si="57"/>
        <v>-0.73895859454762292</v>
      </c>
      <c r="BC48" s="19">
        <f t="shared" si="57"/>
        <v>-1.9894377251969297</v>
      </c>
      <c r="BD48" s="19">
        <f t="shared" si="57"/>
        <v>-3.3882727665652479</v>
      </c>
      <c r="BE48" s="19">
        <f t="shared" si="57"/>
        <v>-0.67560985621257785</v>
      </c>
      <c r="BF48" s="19">
        <f t="shared" si="57"/>
        <v>2.7416538024316095</v>
      </c>
      <c r="BG48" s="19">
        <f t="shared" si="57"/>
        <v>5.5791859447401171</v>
      </c>
      <c r="BH48" s="19">
        <f t="shared" si="57"/>
        <v>4.430012130460792</v>
      </c>
      <c r="BI48" s="19">
        <f t="shared" si="57"/>
        <v>3.8542682393101435</v>
      </c>
      <c r="BJ48" s="19">
        <f t="shared" si="57"/>
        <v>6.5995865007955734</v>
      </c>
      <c r="BK48" s="19">
        <f t="shared" si="57"/>
        <v>5.3026519181009979</v>
      </c>
      <c r="BL48" s="19">
        <f t="shared" si="57"/>
        <v>5.0142636003315477</v>
      </c>
      <c r="BM48" s="19">
        <f t="shared" si="57"/>
        <v>7.1299314985131756</v>
      </c>
      <c r="BN48" s="19">
        <f t="shared" si="57"/>
        <v>5.6466746592878314</v>
      </c>
      <c r="BO48" s="19">
        <f t="shared" si="57"/>
        <v>4.3806681089531008</v>
      </c>
      <c r="BP48" s="19">
        <f t="shared" ref="BP48:CU48" si="58">100*((BP17/BO17)^4-1)</f>
        <v>8.0976230952083164</v>
      </c>
      <c r="BQ48" s="19">
        <f t="shared" si="58"/>
        <v>6.4911097414071639</v>
      </c>
      <c r="BR48" s="19">
        <f t="shared" si="58"/>
        <v>5.4471989010214106</v>
      </c>
      <c r="BS48" s="19">
        <f t="shared" si="58"/>
        <v>6.0358224539107885</v>
      </c>
      <c r="BT48" s="19">
        <f t="shared" si="58"/>
        <v>3.4212035351961934</v>
      </c>
      <c r="BU48" s="19">
        <f t="shared" si="58"/>
        <v>3.2650385217282363</v>
      </c>
      <c r="BV48" s="19">
        <f t="shared" si="58"/>
        <v>3.8070201380534741</v>
      </c>
      <c r="BW48" s="19">
        <f t="shared" si="58"/>
        <v>4.7776952580829368</v>
      </c>
      <c r="BX48" s="19">
        <f t="shared" si="58"/>
        <v>1.8811591245302628</v>
      </c>
      <c r="BY48" s="19">
        <f t="shared" si="58"/>
        <v>-2.4365544812273487</v>
      </c>
      <c r="BZ48" s="19">
        <f t="shared" si="58"/>
        <v>-8.6370688245315357</v>
      </c>
      <c r="CA48" s="19">
        <f t="shared" si="58"/>
        <v>-10.99653165866188</v>
      </c>
      <c r="CB48" s="19">
        <f t="shared" si="58"/>
        <v>-16.642104673425084</v>
      </c>
      <c r="CC48" s="19">
        <f t="shared" si="58"/>
        <v>-6.297197085935224</v>
      </c>
      <c r="CD48" s="19">
        <f t="shared" si="58"/>
        <v>0.33843780579276839</v>
      </c>
      <c r="CE48" s="19">
        <f t="shared" si="58"/>
        <v>2.3851069264623881</v>
      </c>
      <c r="CF48" s="19">
        <f t="shared" si="58"/>
        <v>3.9518269169750431</v>
      </c>
      <c r="CG48" s="19">
        <f t="shared" si="58"/>
        <v>3.639670425581687</v>
      </c>
      <c r="CH48" s="19">
        <f t="shared" si="58"/>
        <v>5.4464378455067797</v>
      </c>
      <c r="CI48" s="19">
        <f t="shared" si="58"/>
        <v>5.3732904773815093</v>
      </c>
      <c r="CJ48" s="19">
        <f t="shared" si="58"/>
        <v>5.1020300693582321</v>
      </c>
      <c r="CK48" s="19">
        <f t="shared" si="58"/>
        <v>6.3596222829264137</v>
      </c>
      <c r="CL48" s="19">
        <f t="shared" si="58"/>
        <v>5.3483021209892678</v>
      </c>
      <c r="CM48" s="19">
        <f t="shared" si="58"/>
        <v>4.5749951232370911</v>
      </c>
      <c r="CN48" s="19">
        <f t="shared" si="58"/>
        <v>8.6784421680313741</v>
      </c>
      <c r="CO48" s="19">
        <f t="shared" si="58"/>
        <v>2.5303765773699194</v>
      </c>
      <c r="CP48" s="19">
        <f t="shared" si="58"/>
        <v>7.6226840822517516</v>
      </c>
      <c r="CQ48" s="19">
        <f t="shared" si="58"/>
        <v>5.587258822496155</v>
      </c>
      <c r="CR48" s="19">
        <f t="shared" si="58"/>
        <v>3.6095371505077578</v>
      </c>
      <c r="CS48" s="19">
        <f t="shared" si="58"/>
        <v>3.9870893442497168</v>
      </c>
      <c r="CT48" s="19">
        <f t="shared" si="58"/>
        <v>5.4652042089210928</v>
      </c>
      <c r="CU48" s="19">
        <f t="shared" si="58"/>
        <v>4.2388010759967232</v>
      </c>
      <c r="CV48" s="19">
        <f t="shared" ref="CV48:EA48" si="59">100*((CV17/CU17)^4-1)</f>
        <v>1.9412870779168978</v>
      </c>
      <c r="CW48" s="19">
        <f t="shared" si="59"/>
        <v>8.5354562895074935</v>
      </c>
      <c r="CX48" s="19">
        <f t="shared" si="59"/>
        <v>4.9204857285795933</v>
      </c>
      <c r="CY48" s="19">
        <f t="shared" si="59"/>
        <v>3.6565218630927543</v>
      </c>
      <c r="CZ48" s="19">
        <f t="shared" si="59"/>
        <v>6.1297578763747529</v>
      </c>
      <c r="DA48" s="19">
        <f t="shared" si="59"/>
        <v>6.1997437013090462</v>
      </c>
      <c r="DB48" s="19">
        <f t="shared" si="59"/>
        <v>4.3029746736128471</v>
      </c>
      <c r="DC48" s="19">
        <f t="shared" si="59"/>
        <v>4.8837440706557045</v>
      </c>
      <c r="DD48" s="19">
        <f t="shared" si="59"/>
        <v>5.9666336513069185</v>
      </c>
      <c r="DE48" s="19">
        <f t="shared" si="59"/>
        <v>5.2132602225905433</v>
      </c>
      <c r="DF48" s="19">
        <f t="shared" si="59"/>
        <v>3.0942645829407978</v>
      </c>
      <c r="DG48" s="19">
        <f t="shared" si="59"/>
        <v>6.1104075867692398</v>
      </c>
      <c r="DH48" s="19">
        <f t="shared" si="59"/>
        <v>8.167660141433819</v>
      </c>
      <c r="DI48" s="19">
        <f t="shared" si="59"/>
        <v>5.7047232644182877</v>
      </c>
      <c r="DJ48" s="19">
        <f t="shared" si="59"/>
        <v>2.4089724550633074</v>
      </c>
      <c r="DK48" s="19">
        <f t="shared" si="59"/>
        <v>4.0303087531099457</v>
      </c>
      <c r="DL48" s="19">
        <f t="shared" si="59"/>
        <v>0.86142886131508334</v>
      </c>
      <c r="DM48" s="19">
        <f t="shared" si="59"/>
        <v>3.5178563519176809</v>
      </c>
      <c r="DN48" s="19">
        <f t="shared" si="59"/>
        <v>5.0092898806347819</v>
      </c>
      <c r="DO48" s="19">
        <f t="shared" si="59"/>
        <v>-0.13242838773697141</v>
      </c>
      <c r="DP48" s="19">
        <f t="shared" si="59"/>
        <v>8.7560925879932139</v>
      </c>
      <c r="DQ48" s="19">
        <f t="shared" si="59"/>
        <v>7.7885075711772167</v>
      </c>
      <c r="DR48" s="19">
        <f t="shared" si="59"/>
        <v>5.8562607887559848</v>
      </c>
      <c r="DS48" s="19">
        <f t="shared" si="59"/>
        <v>4.0793781218522618</v>
      </c>
      <c r="DT48" s="19">
        <f t="shared" si="59"/>
        <v>-18.634617116325902</v>
      </c>
      <c r="DU48" s="19">
        <f t="shared" si="59"/>
        <v>8.0423896830284605</v>
      </c>
      <c r="DV48" s="19">
        <f t="shared" si="59"/>
        <v>12.439615177719499</v>
      </c>
      <c r="DW48" s="19">
        <f t="shared" si="59"/>
        <v>-2.7557599531221721</v>
      </c>
      <c r="DX48" s="19">
        <f t="shared" si="59"/>
        <v>0.67134978913254706</v>
      </c>
      <c r="DY48" s="19">
        <f t="shared" si="59"/>
        <v>9.7829243173339631</v>
      </c>
      <c r="DZ48" s="19">
        <f t="shared" si="59"/>
        <v>14.527757016599407</v>
      </c>
      <c r="EA48" s="19">
        <f t="shared" si="59"/>
        <v>17.498026808134213</v>
      </c>
      <c r="EB48" s="19">
        <f t="shared" ref="EB48:FJ48" si="60">100*((EB17/EA17)^4-1)</f>
        <v>5.3731366524621071</v>
      </c>
      <c r="EC48" s="19">
        <f t="shared" si="60"/>
        <v>-0.93191667050589455</v>
      </c>
      <c r="ED48" s="19">
        <f t="shared" si="60"/>
        <v>-1.4543178425082459</v>
      </c>
      <c r="EE48" s="19">
        <f t="shared" si="60"/>
        <v>-4.6943982934191553</v>
      </c>
      <c r="EF48" s="19">
        <f t="shared" si="60"/>
        <v>-4.713407526444346</v>
      </c>
      <c r="EG48" s="19">
        <f t="shared" si="60"/>
        <v>-1.7615653379049578</v>
      </c>
      <c r="EH48" s="19">
        <f t="shared" si="60"/>
        <v>1.9109292760655983</v>
      </c>
      <c r="EI48" s="19">
        <f t="shared" si="60"/>
        <v>-7.7056440269207549E-2</v>
      </c>
      <c r="EJ48" s="19">
        <f t="shared" si="60"/>
        <v>0.38602541519288103</v>
      </c>
      <c r="EK48" s="19">
        <f t="shared" si="60"/>
        <v>0.61757994677298367</v>
      </c>
      <c r="EL48" s="19">
        <f t="shared" si="60"/>
        <v>-2.8903667076565775</v>
      </c>
      <c r="EM48" s="19">
        <f t="shared" si="60"/>
        <v>2.4231850606147631</v>
      </c>
      <c r="EN48" s="18">
        <f t="shared" si="60"/>
        <v>1.2226612320106689</v>
      </c>
      <c r="EO48" s="18">
        <f t="shared" si="60"/>
        <v>-0.75443368703054237</v>
      </c>
      <c r="EP48" s="18">
        <f t="shared" si="60"/>
        <v>-3.1675780088458283</v>
      </c>
      <c r="EQ48" s="18">
        <f t="shared" si="60"/>
        <v>-4.043978133335802</v>
      </c>
      <c r="ER48" s="18">
        <f t="shared" si="60"/>
        <v>-4.5934818104890525</v>
      </c>
      <c r="ES48" s="18">
        <f t="shared" si="60"/>
        <v>-4.5444510366612789</v>
      </c>
      <c r="ET48" s="18">
        <f t="shared" si="60"/>
        <v>-3.6379694804262841</v>
      </c>
      <c r="EU48" s="18">
        <f t="shared" si="60"/>
        <v>-1.8483127390333753</v>
      </c>
      <c r="EV48" s="18">
        <f t="shared" si="60"/>
        <v>-0.81622448256357671</v>
      </c>
      <c r="EW48" s="18">
        <f t="shared" si="60"/>
        <v>4.2176341450694821E-2</v>
      </c>
      <c r="EX48" s="18">
        <f t="shared" si="60"/>
        <v>1.4787802320888499</v>
      </c>
      <c r="EY48" s="18">
        <f t="shared" si="60"/>
        <v>3.0955083563253938</v>
      </c>
      <c r="EZ48" s="18">
        <f t="shared" si="60"/>
        <v>2.9011263311436553</v>
      </c>
      <c r="FA48" s="18">
        <f t="shared" si="60"/>
        <v>3.2210304512699128</v>
      </c>
      <c r="FB48" s="18">
        <f t="shared" si="60"/>
        <v>3.8185360654441558</v>
      </c>
      <c r="FC48" s="18">
        <f t="shared" si="60"/>
        <v>4.2270679710789683</v>
      </c>
      <c r="FD48" s="18">
        <f t="shared" si="60"/>
        <v>4.4040201526943878</v>
      </c>
      <c r="FE48" s="18">
        <f t="shared" si="60"/>
        <v>4.5709378259502831</v>
      </c>
      <c r="FF48" s="18">
        <f t="shared" si="60"/>
        <v>4.6376166759793058</v>
      </c>
      <c r="FG48" s="18">
        <f t="shared" si="60"/>
        <v>4.7123754074744895</v>
      </c>
      <c r="FH48" s="18">
        <f t="shared" si="60"/>
        <v>4.490288825036437</v>
      </c>
      <c r="FI48" s="18">
        <f t="shared" si="60"/>
        <v>4.3218999508096489</v>
      </c>
      <c r="FJ48" s="18">
        <f t="shared" si="60"/>
        <v>4.0933593317167727</v>
      </c>
    </row>
    <row r="49" spans="2:166" x14ac:dyDescent="0.2">
      <c r="B49" t="str">
        <f t="shared" si="5"/>
        <v xml:space="preserve">   Other services</v>
      </c>
      <c r="C49" s="19"/>
      <c r="D49" s="19">
        <f t="shared" ref="D49:AI49" si="61">100*((D18/C18)^4-1)</f>
        <v>4.1923081594492873</v>
      </c>
      <c r="E49" s="19">
        <f t="shared" si="61"/>
        <v>4.0285319316589963</v>
      </c>
      <c r="F49" s="19">
        <f t="shared" si="61"/>
        <v>2.1556286409637027</v>
      </c>
      <c r="G49" s="19">
        <f t="shared" si="61"/>
        <v>3.0230431648458733</v>
      </c>
      <c r="H49" s="19">
        <f t="shared" si="61"/>
        <v>1.4341829255205774</v>
      </c>
      <c r="I49" s="19">
        <f t="shared" si="61"/>
        <v>-0.11366864438764335</v>
      </c>
      <c r="J49" s="19">
        <f t="shared" si="61"/>
        <v>4.7459278233489499</v>
      </c>
      <c r="K49" s="19">
        <f t="shared" si="61"/>
        <v>1.8111893160478898</v>
      </c>
      <c r="L49" s="19">
        <f t="shared" si="61"/>
        <v>2.542425649144775</v>
      </c>
      <c r="M49" s="19">
        <f t="shared" si="61"/>
        <v>4.984891165842309</v>
      </c>
      <c r="N49" s="19">
        <f t="shared" si="61"/>
        <v>4.5821907879034507</v>
      </c>
      <c r="O49" s="19">
        <f t="shared" si="61"/>
        <v>2.4121723479652912</v>
      </c>
      <c r="P49" s="19">
        <f t="shared" si="61"/>
        <v>7.4361786298867472</v>
      </c>
      <c r="Q49" s="19">
        <f t="shared" si="61"/>
        <v>3.1126084520848973</v>
      </c>
      <c r="R49" s="19">
        <f t="shared" si="61"/>
        <v>-0.63025013882629377</v>
      </c>
      <c r="S49" s="19">
        <f t="shared" si="61"/>
        <v>1.9117887285359014</v>
      </c>
      <c r="T49" s="19">
        <f t="shared" si="61"/>
        <v>2.7569964963913618</v>
      </c>
      <c r="U49" s="19">
        <f t="shared" si="61"/>
        <v>2.5255268546814147</v>
      </c>
      <c r="V49" s="19">
        <f t="shared" si="61"/>
        <v>4.2622849682699471</v>
      </c>
      <c r="W49" s="19">
        <f t="shared" si="61"/>
        <v>7.6428049572508927</v>
      </c>
      <c r="X49" s="19">
        <f t="shared" si="61"/>
        <v>1.0103481333735509</v>
      </c>
      <c r="Y49" s="19">
        <f t="shared" si="61"/>
        <v>1.4130490173571486</v>
      </c>
      <c r="Z49" s="19">
        <f t="shared" si="61"/>
        <v>1.5092174642571621</v>
      </c>
      <c r="AA49" s="19">
        <f t="shared" si="61"/>
        <v>-1.0919366642210826</v>
      </c>
      <c r="AB49" s="19">
        <f t="shared" si="61"/>
        <v>5.2476414330705268</v>
      </c>
      <c r="AC49" s="19">
        <f t="shared" si="61"/>
        <v>3.1953551270871072</v>
      </c>
      <c r="AD49" s="19">
        <f t="shared" si="61"/>
        <v>7.4443678868386876</v>
      </c>
      <c r="AE49" s="19">
        <f t="shared" si="61"/>
        <v>2.9163237521577567</v>
      </c>
      <c r="AF49" s="19">
        <f t="shared" si="61"/>
        <v>2.895216632510822</v>
      </c>
      <c r="AG49" s="19">
        <f t="shared" si="61"/>
        <v>4.1390479802511537</v>
      </c>
      <c r="AH49" s="19">
        <f t="shared" si="61"/>
        <v>6.6340015696767507</v>
      </c>
      <c r="AI49" s="19">
        <f t="shared" si="61"/>
        <v>1.4390762848264682</v>
      </c>
      <c r="AJ49" s="19">
        <f t="shared" ref="AJ49:BO49" si="62">100*((AJ18/AI18)^4-1)</f>
        <v>7.0819798258126898</v>
      </c>
      <c r="AK49" s="19">
        <f t="shared" si="62"/>
        <v>2.5569486584586798</v>
      </c>
      <c r="AL49" s="19">
        <f t="shared" si="62"/>
        <v>2.8616671879182043</v>
      </c>
      <c r="AM49" s="19">
        <f t="shared" si="62"/>
        <v>3.9854735381038342</v>
      </c>
      <c r="AN49" s="19">
        <f t="shared" si="62"/>
        <v>-0.35308362327972631</v>
      </c>
      <c r="AO49" s="19">
        <f t="shared" si="62"/>
        <v>2.6354052205482592</v>
      </c>
      <c r="AP49" s="19">
        <f t="shared" si="62"/>
        <v>4.7858322786325624</v>
      </c>
      <c r="AQ49" s="19">
        <f t="shared" si="62"/>
        <v>4.0116299849940029</v>
      </c>
      <c r="AR49" s="19">
        <f t="shared" si="62"/>
        <v>-1.3266814691357487</v>
      </c>
      <c r="AS49" s="19">
        <f t="shared" si="62"/>
        <v>2.3068859688278653</v>
      </c>
      <c r="AT49" s="19">
        <f t="shared" si="62"/>
        <v>4.0506752640824706</v>
      </c>
      <c r="AU49" s="19">
        <f t="shared" si="62"/>
        <v>-2.065588852952005</v>
      </c>
      <c r="AV49" s="19">
        <f t="shared" si="62"/>
        <v>1.4599865979445736</v>
      </c>
      <c r="AW49" s="19">
        <f t="shared" si="62"/>
        <v>-0.3399911926504795</v>
      </c>
      <c r="AX49" s="19">
        <f t="shared" si="62"/>
        <v>-1.6506708804627013</v>
      </c>
      <c r="AY49" s="19">
        <f t="shared" si="62"/>
        <v>1.6350780005644383</v>
      </c>
      <c r="AZ49" s="19">
        <f t="shared" si="62"/>
        <v>1.8009839274725215</v>
      </c>
      <c r="BA49" s="19">
        <f t="shared" si="62"/>
        <v>1.4924319795534435</v>
      </c>
      <c r="BB49" s="19">
        <f t="shared" si="62"/>
        <v>1.2308200486967458</v>
      </c>
      <c r="BC49" s="19">
        <f t="shared" si="62"/>
        <v>2.2082191571372256</v>
      </c>
      <c r="BD49" s="19">
        <f t="shared" si="62"/>
        <v>1.2203320033153719</v>
      </c>
      <c r="BE49" s="19">
        <f t="shared" si="62"/>
        <v>2.0621132613287463</v>
      </c>
      <c r="BF49" s="19">
        <f t="shared" si="62"/>
        <v>3.0253147650895595</v>
      </c>
      <c r="BG49" s="19">
        <f t="shared" si="62"/>
        <v>-0.94518266643384141</v>
      </c>
      <c r="BH49" s="19">
        <f t="shared" si="62"/>
        <v>2.5877824323090381</v>
      </c>
      <c r="BI49" s="19">
        <f t="shared" si="62"/>
        <v>0.94810487925127696</v>
      </c>
      <c r="BJ49" s="19">
        <f t="shared" si="62"/>
        <v>2.3146711891271599</v>
      </c>
      <c r="BK49" s="19">
        <f t="shared" si="62"/>
        <v>2.425751970785428</v>
      </c>
      <c r="BL49" s="19">
        <f t="shared" si="62"/>
        <v>3.8619107855799584</v>
      </c>
      <c r="BM49" s="19">
        <f t="shared" si="62"/>
        <v>2.0211589767578531</v>
      </c>
      <c r="BN49" s="19">
        <f t="shared" si="62"/>
        <v>1.323887512320332</v>
      </c>
      <c r="BO49" s="19">
        <f t="shared" si="62"/>
        <v>2.2064261935253571</v>
      </c>
      <c r="BP49" s="19">
        <f t="shared" ref="BP49:CU49" si="63">100*((BP18/BO18)^4-1)</f>
        <v>1.3123053695376807</v>
      </c>
      <c r="BQ49" s="19">
        <f t="shared" si="63"/>
        <v>2.1871239948938692</v>
      </c>
      <c r="BR49" s="19">
        <f t="shared" si="63"/>
        <v>2.0158465145178939</v>
      </c>
      <c r="BS49" s="19">
        <f t="shared" si="63"/>
        <v>4.121949165245109</v>
      </c>
      <c r="BT49" s="19">
        <f t="shared" si="63"/>
        <v>2.1816670907090607</v>
      </c>
      <c r="BU49" s="19">
        <f t="shared" si="63"/>
        <v>2.9139869173559596</v>
      </c>
      <c r="BV49" s="19">
        <f t="shared" si="63"/>
        <v>4.0674782337252191</v>
      </c>
      <c r="BW49" s="19">
        <f t="shared" si="63"/>
        <v>3.2116752670195758</v>
      </c>
      <c r="BX49" s="19">
        <f t="shared" si="63"/>
        <v>1.849443834131681</v>
      </c>
      <c r="BY49" s="19">
        <f t="shared" si="63"/>
        <v>3.0949875109266944</v>
      </c>
      <c r="BZ49" s="19">
        <f t="shared" si="63"/>
        <v>-0.9225456155778633</v>
      </c>
      <c r="CA49" s="19">
        <f t="shared" si="63"/>
        <v>-0.44464961271167835</v>
      </c>
      <c r="CB49" s="19">
        <f t="shared" si="63"/>
        <v>-2.0280512392778394</v>
      </c>
      <c r="CC49" s="19">
        <f t="shared" si="63"/>
        <v>1.4645580888482668</v>
      </c>
      <c r="CD49" s="19">
        <f t="shared" si="63"/>
        <v>1.3088219375564369</v>
      </c>
      <c r="CE49" s="19">
        <f t="shared" si="63"/>
        <v>0.18558896323697116</v>
      </c>
      <c r="CF49" s="19">
        <f t="shared" si="63"/>
        <v>2.2054215199935667</v>
      </c>
      <c r="CG49" s="19">
        <f t="shared" si="63"/>
        <v>3.0203444826263581</v>
      </c>
      <c r="CH49" s="19">
        <f t="shared" si="63"/>
        <v>5.0712669964735779</v>
      </c>
      <c r="CI49" s="19">
        <f t="shared" si="63"/>
        <v>1.8930939363912103</v>
      </c>
      <c r="CJ49" s="19">
        <f t="shared" si="63"/>
        <v>3.3884507868824576</v>
      </c>
      <c r="CK49" s="19">
        <f t="shared" si="63"/>
        <v>1.7960934370028658</v>
      </c>
      <c r="CL49" s="19">
        <f t="shared" si="63"/>
        <v>2.148535688042208</v>
      </c>
      <c r="CM49" s="19">
        <f t="shared" si="63"/>
        <v>2.8208778067893236</v>
      </c>
      <c r="CN49" s="19">
        <f t="shared" si="63"/>
        <v>2.4790749080525254</v>
      </c>
      <c r="CO49" s="19">
        <f t="shared" si="63"/>
        <v>1.0504111606582489</v>
      </c>
      <c r="CP49" s="19">
        <f t="shared" si="63"/>
        <v>3.0608691621983652</v>
      </c>
      <c r="CQ49" s="19">
        <f t="shared" si="63"/>
        <v>1.4230328754946786</v>
      </c>
      <c r="CR49" s="19">
        <f t="shared" si="63"/>
        <v>2.8510036778937486</v>
      </c>
      <c r="CS49" s="19">
        <f t="shared" si="63"/>
        <v>2.3780789168907912</v>
      </c>
      <c r="CT49" s="19">
        <f t="shared" si="63"/>
        <v>3.2308139842680772</v>
      </c>
      <c r="CU49" s="19">
        <f t="shared" si="63"/>
        <v>4.070121161217144</v>
      </c>
      <c r="CV49" s="19">
        <f t="shared" ref="CV49:EA49" si="64">100*((CV18/CU18)^4-1)</f>
        <v>0.26713400270161891</v>
      </c>
      <c r="CW49" s="19">
        <f t="shared" si="64"/>
        <v>3.1023754312197838</v>
      </c>
      <c r="CX49" s="19">
        <f t="shared" si="64"/>
        <v>0.49716107574735435</v>
      </c>
      <c r="CY49" s="19">
        <f t="shared" si="64"/>
        <v>2.8382426896663926</v>
      </c>
      <c r="CZ49" s="19">
        <f t="shared" si="64"/>
        <v>3.8607554804583888</v>
      </c>
      <c r="DA49" s="19">
        <f t="shared" si="64"/>
        <v>3.8238521832434591</v>
      </c>
      <c r="DB49" s="19">
        <f t="shared" si="64"/>
        <v>2.7979441204058375</v>
      </c>
      <c r="DC49" s="19">
        <f t="shared" si="64"/>
        <v>5.2817738511068635</v>
      </c>
      <c r="DD49" s="19">
        <f t="shared" si="64"/>
        <v>4.1674485142414674</v>
      </c>
      <c r="DE49" s="19">
        <f t="shared" si="64"/>
        <v>2.7463775730004469</v>
      </c>
      <c r="DF49" s="19">
        <f t="shared" si="64"/>
        <v>2.2849960736495589</v>
      </c>
      <c r="DG49" s="19">
        <f t="shared" si="64"/>
        <v>2.5233387833578202</v>
      </c>
      <c r="DH49" s="19">
        <f t="shared" si="64"/>
        <v>3.7000039693575459</v>
      </c>
      <c r="DI49" s="19">
        <f t="shared" si="64"/>
        <v>1.9593753999372021</v>
      </c>
      <c r="DJ49" s="19">
        <f t="shared" si="64"/>
        <v>2.3801217082160209</v>
      </c>
      <c r="DK49" s="19">
        <f t="shared" si="64"/>
        <v>4.9296073070529411</v>
      </c>
      <c r="DL49" s="19">
        <f t="shared" si="64"/>
        <v>2.3979750755862783</v>
      </c>
      <c r="DM49" s="19">
        <f t="shared" si="64"/>
        <v>2.0534280732384058</v>
      </c>
      <c r="DN49" s="19">
        <f t="shared" si="64"/>
        <v>2.3117006705373866</v>
      </c>
      <c r="DO49" s="19">
        <f t="shared" si="64"/>
        <v>3.1031801331896425</v>
      </c>
      <c r="DP49" s="19">
        <f t="shared" si="64"/>
        <v>2.516888756247404</v>
      </c>
      <c r="DQ49" s="19">
        <f t="shared" si="64"/>
        <v>2.3837895900978401</v>
      </c>
      <c r="DR49" s="19">
        <f t="shared" si="64"/>
        <v>1.3531315277701017</v>
      </c>
      <c r="DS49" s="19">
        <f t="shared" si="64"/>
        <v>-2.4046713078250903</v>
      </c>
      <c r="DT49" s="19">
        <f t="shared" si="64"/>
        <v>-66.533805943058084</v>
      </c>
      <c r="DU49" s="19">
        <f t="shared" si="64"/>
        <v>32.126413673976792</v>
      </c>
      <c r="DV49" s="19">
        <f t="shared" si="64"/>
        <v>4.9867198359594633</v>
      </c>
      <c r="DW49" s="19">
        <f t="shared" si="64"/>
        <v>-0.83253384780331841</v>
      </c>
      <c r="DX49" s="19">
        <f t="shared" si="64"/>
        <v>17.778631025719484</v>
      </c>
      <c r="DY49" s="19">
        <f t="shared" si="64"/>
        <v>18.081602030764344</v>
      </c>
      <c r="DZ49" s="19">
        <f t="shared" si="64"/>
        <v>9.8488667625643789</v>
      </c>
      <c r="EA49" s="19">
        <f t="shared" si="64"/>
        <v>3.4307119685572207</v>
      </c>
      <c r="EB49" s="19">
        <f t="shared" ref="EB49:FJ49" si="65">100*((EB18/EA18)^4-1)</f>
        <v>5.1990880363467662</v>
      </c>
      <c r="EC49" s="19">
        <f t="shared" si="65"/>
        <v>7.0262601166618754</v>
      </c>
      <c r="ED49" s="19">
        <f t="shared" si="65"/>
        <v>2.1916994584926908</v>
      </c>
      <c r="EE49" s="19">
        <f t="shared" si="65"/>
        <v>6.3626283574564901</v>
      </c>
      <c r="EF49" s="19">
        <f t="shared" si="65"/>
        <v>3.2623513820184691</v>
      </c>
      <c r="EG49" s="19">
        <f t="shared" si="65"/>
        <v>2.9658379952703928</v>
      </c>
      <c r="EH49" s="19">
        <f t="shared" si="65"/>
        <v>3.0035461125181184</v>
      </c>
      <c r="EI49" s="19">
        <f t="shared" si="65"/>
        <v>0.95731268383072443</v>
      </c>
      <c r="EJ49" s="19">
        <f t="shared" si="65"/>
        <v>3.6832885757981382</v>
      </c>
      <c r="EK49" s="19">
        <f t="shared" si="65"/>
        <v>2.0444967373290712</v>
      </c>
      <c r="EL49" s="19">
        <f t="shared" si="65"/>
        <v>-1.8914665462468117</v>
      </c>
      <c r="EM49" s="19">
        <f t="shared" si="65"/>
        <v>1.118870236745706</v>
      </c>
      <c r="EN49" s="18">
        <f t="shared" si="65"/>
        <v>2.0659868704988593</v>
      </c>
      <c r="EO49" s="18">
        <f t="shared" si="65"/>
        <v>0.66363681273831077</v>
      </c>
      <c r="EP49" s="18">
        <f t="shared" si="65"/>
        <v>0.71074937431341301</v>
      </c>
      <c r="EQ49" s="18">
        <f t="shared" si="65"/>
        <v>0.56116256290597022</v>
      </c>
      <c r="ER49" s="18">
        <f t="shared" si="65"/>
        <v>-1.5917700750938568</v>
      </c>
      <c r="ES49" s="18">
        <f t="shared" si="65"/>
        <v>-3.3854340595318555</v>
      </c>
      <c r="ET49" s="18">
        <f t="shared" si="65"/>
        <v>-1.6180452293816261</v>
      </c>
      <c r="EU49" s="18">
        <f t="shared" si="65"/>
        <v>0.79063919007149597</v>
      </c>
      <c r="EV49" s="18">
        <f t="shared" si="65"/>
        <v>1.4067910383862348</v>
      </c>
      <c r="EW49" s="18">
        <f t="shared" si="65"/>
        <v>2.0867789303055329</v>
      </c>
      <c r="EX49" s="18">
        <f t="shared" si="65"/>
        <v>2.253919768961743</v>
      </c>
      <c r="EY49" s="18">
        <f t="shared" si="65"/>
        <v>1.5074034117517066</v>
      </c>
      <c r="EZ49" s="18">
        <f t="shared" si="65"/>
        <v>1.4175793901919809</v>
      </c>
      <c r="FA49" s="18">
        <f t="shared" si="65"/>
        <v>1.3480311926990396</v>
      </c>
      <c r="FB49" s="18">
        <f t="shared" si="65"/>
        <v>1.2527399198725142</v>
      </c>
      <c r="FC49" s="18">
        <f t="shared" si="65"/>
        <v>1.1659080066443339</v>
      </c>
      <c r="FD49" s="18">
        <f t="shared" si="65"/>
        <v>0.96904459467228587</v>
      </c>
      <c r="FE49" s="18">
        <f t="shared" si="65"/>
        <v>0.945033000727169</v>
      </c>
      <c r="FF49" s="18">
        <f t="shared" si="65"/>
        <v>1.06037144466824</v>
      </c>
      <c r="FG49" s="18">
        <f t="shared" si="65"/>
        <v>0.81659192564016436</v>
      </c>
      <c r="FH49" s="18">
        <f t="shared" si="65"/>
        <v>0.98351219275554236</v>
      </c>
      <c r="FI49" s="18">
        <f t="shared" si="65"/>
        <v>0.96410775576261099</v>
      </c>
      <c r="FJ49" s="18">
        <f t="shared" si="65"/>
        <v>1.0960514747413441</v>
      </c>
    </row>
    <row r="50" spans="2:166" x14ac:dyDescent="0.2">
      <c r="B50" t="str">
        <f t="shared" si="5"/>
        <v xml:space="preserve">      Leisure and Hospitality</v>
      </c>
      <c r="C50" s="19"/>
      <c r="D50" s="19">
        <f t="shared" ref="D50:AI50" si="66">100*((D19/C19)^4-1)</f>
        <v>4.0619279457863255</v>
      </c>
      <c r="E50" s="19">
        <f t="shared" si="66"/>
        <v>2.3685132421017441</v>
      </c>
      <c r="F50" s="19">
        <f t="shared" si="66"/>
        <v>-1.1619339325340317</v>
      </c>
      <c r="G50" s="19">
        <f t="shared" si="66"/>
        <v>7.3640249731502294</v>
      </c>
      <c r="H50" s="19">
        <f t="shared" si="66"/>
        <v>-1.9970840746354246</v>
      </c>
      <c r="I50" s="19">
        <f t="shared" si="66"/>
        <v>-6.6185398422132335</v>
      </c>
      <c r="J50" s="19">
        <f t="shared" si="66"/>
        <v>3.272322655397053</v>
      </c>
      <c r="K50" s="19">
        <f t="shared" si="66"/>
        <v>4.144532699394099</v>
      </c>
      <c r="L50" s="19">
        <f t="shared" si="66"/>
        <v>2.0355581765324704</v>
      </c>
      <c r="M50" s="19">
        <f t="shared" si="66"/>
        <v>4.9716406214933562</v>
      </c>
      <c r="N50" s="19">
        <f t="shared" si="66"/>
        <v>2.433240019326699</v>
      </c>
      <c r="O50" s="19">
        <f t="shared" si="66"/>
        <v>3.5717166473591133</v>
      </c>
      <c r="P50" s="19">
        <f t="shared" si="66"/>
        <v>3.8273213318680721</v>
      </c>
      <c r="Q50" s="19">
        <f t="shared" si="66"/>
        <v>6.3776202656665282</v>
      </c>
      <c r="R50" s="19">
        <f t="shared" si="66"/>
        <v>-3.7630164963141088</v>
      </c>
      <c r="S50" s="19">
        <f t="shared" si="66"/>
        <v>3.4858172909753682</v>
      </c>
      <c r="T50" s="19">
        <f t="shared" si="66"/>
        <v>5.4295914324086203</v>
      </c>
      <c r="U50" s="19">
        <f t="shared" si="66"/>
        <v>-1.4732713320952051</v>
      </c>
      <c r="V50" s="19">
        <f t="shared" si="66"/>
        <v>7.930822868081977</v>
      </c>
      <c r="W50" s="19">
        <f t="shared" si="66"/>
        <v>7.2166429467777293</v>
      </c>
      <c r="X50" s="19">
        <f t="shared" si="66"/>
        <v>1.9694140683884864</v>
      </c>
      <c r="Y50" s="19">
        <f t="shared" si="66"/>
        <v>-1.803496425372586</v>
      </c>
      <c r="Z50" s="19">
        <f t="shared" si="66"/>
        <v>9.2978857046844823</v>
      </c>
      <c r="AA50" s="19">
        <f t="shared" si="66"/>
        <v>-3.8921686270196654</v>
      </c>
      <c r="AB50" s="19">
        <f t="shared" si="66"/>
        <v>9.3179630992873186</v>
      </c>
      <c r="AC50" s="19">
        <f t="shared" si="66"/>
        <v>6.3115108362340466</v>
      </c>
      <c r="AD50" s="19">
        <f t="shared" si="66"/>
        <v>2.8815698153110914</v>
      </c>
      <c r="AE50" s="19">
        <f t="shared" si="66"/>
        <v>0.49321731402112157</v>
      </c>
      <c r="AF50" s="19">
        <f t="shared" si="66"/>
        <v>-0.61321297146851306</v>
      </c>
      <c r="AG50" s="19">
        <f t="shared" si="66"/>
        <v>6.1704748744567217</v>
      </c>
      <c r="AH50" s="19">
        <f t="shared" si="66"/>
        <v>8.7641389617093779</v>
      </c>
      <c r="AI50" s="19">
        <f t="shared" si="66"/>
        <v>-1.0646068172830758</v>
      </c>
      <c r="AJ50" s="19">
        <f t="shared" ref="AJ50:BO50" si="67">100*((AJ19/AI19)^4-1)</f>
        <v>6.4623564373317066</v>
      </c>
      <c r="AK50" s="19">
        <f t="shared" si="67"/>
        <v>3.6840614627766444</v>
      </c>
      <c r="AL50" s="19">
        <f t="shared" si="67"/>
        <v>-3.1000936662934908</v>
      </c>
      <c r="AM50" s="19">
        <f t="shared" si="67"/>
        <v>16.901579835205681</v>
      </c>
      <c r="AN50" s="19">
        <f t="shared" si="67"/>
        <v>0.56425307921386114</v>
      </c>
      <c r="AO50" s="19">
        <f t="shared" si="67"/>
        <v>1.9254721550437282</v>
      </c>
      <c r="AP50" s="19">
        <f t="shared" si="67"/>
        <v>5.364887209355218</v>
      </c>
      <c r="AQ50" s="19">
        <f t="shared" si="67"/>
        <v>2.452505985809128</v>
      </c>
      <c r="AR50" s="19">
        <f t="shared" si="67"/>
        <v>-2.5015756624110375</v>
      </c>
      <c r="AS50" s="19">
        <f t="shared" si="67"/>
        <v>-5.9402425253546109</v>
      </c>
      <c r="AT50" s="19">
        <f t="shared" si="67"/>
        <v>9.1629683489620639</v>
      </c>
      <c r="AU50" s="19">
        <f t="shared" si="67"/>
        <v>-0.10972430732587579</v>
      </c>
      <c r="AV50" s="19">
        <f t="shared" si="67"/>
        <v>-1.7452539843549442</v>
      </c>
      <c r="AW50" s="19">
        <f t="shared" si="67"/>
        <v>-3.2676966915489269</v>
      </c>
      <c r="AX50" s="19">
        <f t="shared" si="67"/>
        <v>-9.1225195900993974</v>
      </c>
      <c r="AY50" s="19">
        <f t="shared" si="67"/>
        <v>-1.4724370005920306</v>
      </c>
      <c r="AZ50" s="19">
        <f t="shared" si="67"/>
        <v>2.6553614752961474</v>
      </c>
      <c r="BA50" s="19">
        <f t="shared" si="67"/>
        <v>2.0600182318918581</v>
      </c>
      <c r="BB50" s="19">
        <f t="shared" si="67"/>
        <v>-0.45121191464745358</v>
      </c>
      <c r="BC50" s="19">
        <f t="shared" si="67"/>
        <v>1.5931407777987294</v>
      </c>
      <c r="BD50" s="19">
        <f t="shared" si="67"/>
        <v>0.45146655134289393</v>
      </c>
      <c r="BE50" s="19">
        <f t="shared" si="67"/>
        <v>4.6949864426278243</v>
      </c>
      <c r="BF50" s="19">
        <f t="shared" si="67"/>
        <v>6.72805456393617</v>
      </c>
      <c r="BG50" s="19">
        <f t="shared" si="67"/>
        <v>0.10951402122965082</v>
      </c>
      <c r="BH50" s="19">
        <f t="shared" si="67"/>
        <v>4.2239924509523963</v>
      </c>
      <c r="BI50" s="19">
        <f t="shared" si="67"/>
        <v>-0.97125950054786081</v>
      </c>
      <c r="BJ50" s="19">
        <f t="shared" si="67"/>
        <v>4.1902281630128213</v>
      </c>
      <c r="BK50" s="19">
        <f t="shared" si="67"/>
        <v>1.9485219185268132</v>
      </c>
      <c r="BL50" s="19">
        <f t="shared" si="67"/>
        <v>5.5671334352160873</v>
      </c>
      <c r="BM50" s="19">
        <f t="shared" si="67"/>
        <v>2.3415719520226919</v>
      </c>
      <c r="BN50" s="19">
        <f t="shared" si="67"/>
        <v>3.399432567429983</v>
      </c>
      <c r="BO50" s="19">
        <f t="shared" si="67"/>
        <v>3.3707881302485365</v>
      </c>
      <c r="BP50" s="19">
        <f t="shared" ref="BP50:CU50" si="68">100*((BP19/BO19)^4-1)</f>
        <v>1.6610078345273838</v>
      </c>
      <c r="BQ50" s="19">
        <f t="shared" si="68"/>
        <v>5.1305326749996771</v>
      </c>
      <c r="BR50" s="19">
        <f t="shared" si="68"/>
        <v>3.3908372445013324</v>
      </c>
      <c r="BS50" s="19">
        <f t="shared" si="68"/>
        <v>4.3977641606916196</v>
      </c>
      <c r="BT50" s="19">
        <f t="shared" si="68"/>
        <v>2.2081978459349783</v>
      </c>
      <c r="BU50" s="19">
        <f t="shared" si="68"/>
        <v>3.4090713945127415</v>
      </c>
      <c r="BV50" s="19">
        <f t="shared" si="68"/>
        <v>2.7776126339795093</v>
      </c>
      <c r="BW50" s="19">
        <f t="shared" si="68"/>
        <v>3.3569050528497346</v>
      </c>
      <c r="BX50" s="19">
        <f t="shared" si="68"/>
        <v>-1.2513382231441494</v>
      </c>
      <c r="BY50" s="19">
        <f t="shared" si="68"/>
        <v>0.29136802361628966</v>
      </c>
      <c r="BZ50" s="19">
        <f t="shared" si="68"/>
        <v>-6.2465539683022371</v>
      </c>
      <c r="CA50" s="19">
        <f t="shared" si="68"/>
        <v>-7.9299816655479809</v>
      </c>
      <c r="CB50" s="19">
        <f t="shared" si="68"/>
        <v>-7.1425245785930347</v>
      </c>
      <c r="CC50" s="19">
        <f t="shared" si="68"/>
        <v>0.30773153316137059</v>
      </c>
      <c r="CD50" s="19">
        <f t="shared" si="68"/>
        <v>-2.5350466384023052</v>
      </c>
      <c r="CE50" s="19">
        <f t="shared" si="68"/>
        <v>-0.30876086578359718</v>
      </c>
      <c r="CF50" s="19">
        <f t="shared" si="68"/>
        <v>2.1831554485097326</v>
      </c>
      <c r="CG50" s="19">
        <f t="shared" si="68"/>
        <v>2.0671151587613457</v>
      </c>
      <c r="CH50" s="19">
        <f t="shared" si="68"/>
        <v>3.9342990390152321</v>
      </c>
      <c r="CI50" s="19">
        <f t="shared" si="68"/>
        <v>0.40485778220238355</v>
      </c>
      <c r="CJ50" s="19">
        <f t="shared" si="68"/>
        <v>3.6843654959521244</v>
      </c>
      <c r="CK50" s="19">
        <f t="shared" si="68"/>
        <v>1.1051006530141461</v>
      </c>
      <c r="CL50" s="19">
        <f t="shared" si="68"/>
        <v>3.9483955423911032</v>
      </c>
      <c r="CM50" s="19">
        <f t="shared" si="68"/>
        <v>3.7065598608762462</v>
      </c>
      <c r="CN50" s="19">
        <f t="shared" si="68"/>
        <v>4.1764687229960851</v>
      </c>
      <c r="CO50" s="19">
        <f t="shared" si="68"/>
        <v>1.7560556210883149</v>
      </c>
      <c r="CP50" s="19">
        <f t="shared" si="68"/>
        <v>6.6240833396595589</v>
      </c>
      <c r="CQ50" s="19">
        <f t="shared" si="68"/>
        <v>3.4628845137375963</v>
      </c>
      <c r="CR50" s="19">
        <f t="shared" si="68"/>
        <v>4.7918752992151203</v>
      </c>
      <c r="CS50" s="19">
        <f t="shared" si="68"/>
        <v>4.2542270727748743</v>
      </c>
      <c r="CT50" s="19">
        <f t="shared" si="68"/>
        <v>3.5460878785653183</v>
      </c>
      <c r="CU50" s="19">
        <f t="shared" si="68"/>
        <v>4.360808769974267</v>
      </c>
      <c r="CV50" s="19">
        <f t="shared" ref="CV50:EA50" si="69">100*((CV19/CU19)^4-1)</f>
        <v>1.1795267800813969</v>
      </c>
      <c r="CW50" s="19">
        <f t="shared" si="69"/>
        <v>3.374462462833594</v>
      </c>
      <c r="CX50" s="19">
        <f t="shared" si="69"/>
        <v>1.7080184845994051</v>
      </c>
      <c r="CY50" s="19">
        <f t="shared" si="69"/>
        <v>5.4446535079897274</v>
      </c>
      <c r="CZ50" s="19">
        <f t="shared" si="69"/>
        <v>4.4616147204871393</v>
      </c>
      <c r="DA50" s="19">
        <f t="shared" si="69"/>
        <v>8.506973482629876</v>
      </c>
      <c r="DB50" s="19">
        <f t="shared" si="69"/>
        <v>2.6633705967533228</v>
      </c>
      <c r="DC50" s="19">
        <f t="shared" si="69"/>
        <v>4.5549886555332764</v>
      </c>
      <c r="DD50" s="19">
        <f t="shared" si="69"/>
        <v>3.2995652196410985</v>
      </c>
      <c r="DE50" s="19">
        <f t="shared" si="69"/>
        <v>4.8097848803455134</v>
      </c>
      <c r="DF50" s="19">
        <f t="shared" si="69"/>
        <v>1.9809551311225304</v>
      </c>
      <c r="DG50" s="19">
        <f t="shared" si="69"/>
        <v>3.6359947304424045</v>
      </c>
      <c r="DH50" s="19">
        <f t="shared" si="69"/>
        <v>5.4409513086420169</v>
      </c>
      <c r="DI50" s="19">
        <f t="shared" si="69"/>
        <v>0.15958504706874432</v>
      </c>
      <c r="DJ50" s="19">
        <f t="shared" si="69"/>
        <v>1.7652532872367566</v>
      </c>
      <c r="DK50" s="19">
        <f t="shared" si="69"/>
        <v>5.6723716909103494</v>
      </c>
      <c r="DL50" s="19">
        <f t="shared" si="69"/>
        <v>3.1680722572530629</v>
      </c>
      <c r="DM50" s="19">
        <f t="shared" si="69"/>
        <v>-0.46520564697190014</v>
      </c>
      <c r="DN50" s="19">
        <f t="shared" si="69"/>
        <v>3.0673228975142353</v>
      </c>
      <c r="DO50" s="19">
        <f t="shared" si="69"/>
        <v>7.7197719074417748E-2</v>
      </c>
      <c r="DP50" s="19">
        <f t="shared" si="69"/>
        <v>1.78653706610028</v>
      </c>
      <c r="DQ50" s="19">
        <f t="shared" si="69"/>
        <v>1.6229984589307911</v>
      </c>
      <c r="DR50" s="19">
        <f t="shared" si="69"/>
        <v>0.61349513407684686</v>
      </c>
      <c r="DS50" s="19">
        <f t="shared" si="69"/>
        <v>-4.8003145746853164</v>
      </c>
      <c r="DT50" s="19">
        <f t="shared" si="69"/>
        <v>-90.318353864123068</v>
      </c>
      <c r="DU50" s="19">
        <f t="shared" si="69"/>
        <v>69.327797423092122</v>
      </c>
      <c r="DV50" s="19">
        <f t="shared" si="69"/>
        <v>9.9532508956837304</v>
      </c>
      <c r="DW50" s="19">
        <f t="shared" si="69"/>
        <v>-4.8927406623924918</v>
      </c>
      <c r="DX50" s="19">
        <f t="shared" si="69"/>
        <v>52.947742042033454</v>
      </c>
      <c r="DY50" s="19">
        <f t="shared" si="69"/>
        <v>50.905922216732733</v>
      </c>
      <c r="DZ50" s="19">
        <f t="shared" si="69"/>
        <v>23.355443204535288</v>
      </c>
      <c r="EA50" s="19">
        <f t="shared" si="69"/>
        <v>8.0999271409925235</v>
      </c>
      <c r="EB50" s="19">
        <f t="shared" ref="EB50:FJ50" si="70">100*((EB19/EA19)^4-1)</f>
        <v>8.9034014274935522</v>
      </c>
      <c r="EC50" s="19">
        <f t="shared" si="70"/>
        <v>11.960908799340842</v>
      </c>
      <c r="ED50" s="19">
        <f t="shared" si="70"/>
        <v>7.6359983408721632</v>
      </c>
      <c r="EE50" s="19">
        <f t="shared" si="70"/>
        <v>8.0310405702750387</v>
      </c>
      <c r="EF50" s="19">
        <f t="shared" si="70"/>
        <v>7.4335954972916563</v>
      </c>
      <c r="EG50" s="19">
        <f t="shared" si="70"/>
        <v>3.8106775909996449</v>
      </c>
      <c r="EH50" s="19">
        <f t="shared" si="70"/>
        <v>2.8625122960371563</v>
      </c>
      <c r="EI50" s="19">
        <f t="shared" si="70"/>
        <v>-1.5974119868996661</v>
      </c>
      <c r="EJ50" s="19">
        <f t="shared" si="70"/>
        <v>4.0953167615200181</v>
      </c>
      <c r="EK50" s="19">
        <f t="shared" si="70"/>
        <v>3.8893383363262757</v>
      </c>
      <c r="EL50" s="19">
        <f t="shared" si="70"/>
        <v>-0.3160803534546619</v>
      </c>
      <c r="EM50" s="19">
        <f t="shared" si="70"/>
        <v>-3.9772696632675131</v>
      </c>
      <c r="EN50" s="18">
        <f t="shared" si="70"/>
        <v>0.11666768451215059</v>
      </c>
      <c r="EO50" s="18">
        <f t="shared" si="70"/>
        <v>-1.2741173269258166</v>
      </c>
      <c r="EP50" s="18">
        <f t="shared" si="70"/>
        <v>-0.53988988838857832</v>
      </c>
      <c r="EQ50" s="18">
        <f t="shared" si="70"/>
        <v>-0.53101920748883646</v>
      </c>
      <c r="ER50" s="18">
        <f t="shared" si="70"/>
        <v>-4.2385864265756412</v>
      </c>
      <c r="ES50" s="18">
        <f t="shared" si="70"/>
        <v>-6.7801566176053036</v>
      </c>
      <c r="ET50" s="18">
        <f t="shared" si="70"/>
        <v>-3.955551375920241</v>
      </c>
      <c r="EU50" s="18">
        <f t="shared" si="70"/>
        <v>-1.1661781212292333</v>
      </c>
      <c r="EV50" s="18">
        <f t="shared" si="70"/>
        <v>1.621373172476015</v>
      </c>
      <c r="EW50" s="18">
        <f t="shared" si="70"/>
        <v>3.9910721997039156</v>
      </c>
      <c r="EX50" s="18">
        <f t="shared" si="70"/>
        <v>4.4456403470663153</v>
      </c>
      <c r="EY50" s="18">
        <f t="shared" si="70"/>
        <v>0.33264311010710035</v>
      </c>
      <c r="EZ50" s="18">
        <f t="shared" si="70"/>
        <v>2.1951515118737941</v>
      </c>
      <c r="FA50" s="18">
        <f t="shared" si="70"/>
        <v>1.8000863532074751</v>
      </c>
      <c r="FB50" s="18">
        <f t="shared" si="70"/>
        <v>1.5086712726035678</v>
      </c>
      <c r="FC50" s="18">
        <f t="shared" si="70"/>
        <v>0.70538659115153557</v>
      </c>
      <c r="FD50" s="18">
        <f t="shared" si="70"/>
        <v>0.58527713066522935</v>
      </c>
      <c r="FE50" s="18">
        <f t="shared" si="70"/>
        <v>0.58345351543769297</v>
      </c>
      <c r="FF50" s="18">
        <f t="shared" si="70"/>
        <v>0.75001263324074863</v>
      </c>
      <c r="FG50" s="18">
        <f t="shared" si="70"/>
        <v>-0.35991707003485418</v>
      </c>
      <c r="FH50" s="18">
        <f t="shared" si="70"/>
        <v>0.59967281369388559</v>
      </c>
      <c r="FI50" s="18">
        <f t="shared" si="70"/>
        <v>0.38210769447657444</v>
      </c>
      <c r="FJ50" s="18">
        <f t="shared" si="70"/>
        <v>0.64785294479867694</v>
      </c>
    </row>
    <row r="51" spans="2:166" x14ac:dyDescent="0.2">
      <c r="B51" t="str">
        <f t="shared" si="5"/>
        <v xml:space="preserve">   Government</v>
      </c>
      <c r="C51" s="19"/>
      <c r="D51" s="19">
        <f t="shared" ref="D51:AI51" si="71">100*((D20/C20)^4-1)</f>
        <v>3.2551702202031185</v>
      </c>
      <c r="E51" s="19">
        <f t="shared" si="71"/>
        <v>10.018519574392503</v>
      </c>
      <c r="F51" s="19">
        <f t="shared" si="71"/>
        <v>-2.817964446484611</v>
      </c>
      <c r="G51" s="19">
        <f t="shared" si="71"/>
        <v>1.8958957963616463</v>
      </c>
      <c r="H51" s="19">
        <f t="shared" si="71"/>
        <v>9.4163957090785075</v>
      </c>
      <c r="I51" s="19">
        <f t="shared" si="71"/>
        <v>5.7923955943594896</v>
      </c>
      <c r="J51" s="19">
        <f t="shared" si="71"/>
        <v>-0.85744414268735802</v>
      </c>
      <c r="K51" s="19">
        <f t="shared" si="71"/>
        <v>7.2585715351986435</v>
      </c>
      <c r="L51" s="19">
        <f t="shared" si="71"/>
        <v>2.3068580786691495</v>
      </c>
      <c r="M51" s="19">
        <f t="shared" si="71"/>
        <v>0.16856296303529028</v>
      </c>
      <c r="N51" s="19">
        <f t="shared" si="71"/>
        <v>6.5538321756497764</v>
      </c>
      <c r="O51" s="19">
        <f t="shared" si="71"/>
        <v>-1.4832870448232227</v>
      </c>
      <c r="P51" s="19">
        <f t="shared" si="71"/>
        <v>2.6035384255196581</v>
      </c>
      <c r="Q51" s="19">
        <f t="shared" si="71"/>
        <v>2.9240894489084068</v>
      </c>
      <c r="R51" s="19">
        <f t="shared" si="71"/>
        <v>2.484353716466603</v>
      </c>
      <c r="S51" s="19">
        <f t="shared" si="71"/>
        <v>-0.24442396154870094</v>
      </c>
      <c r="T51" s="19">
        <f t="shared" si="71"/>
        <v>2.3874631088324438</v>
      </c>
      <c r="U51" s="19">
        <f t="shared" si="71"/>
        <v>-2.1723016108787907</v>
      </c>
      <c r="V51" s="19">
        <f t="shared" si="71"/>
        <v>8.4095041552492589</v>
      </c>
      <c r="W51" s="19">
        <f t="shared" si="71"/>
        <v>2.257065539051295</v>
      </c>
      <c r="X51" s="19">
        <f t="shared" si="71"/>
        <v>0.31834435639144232</v>
      </c>
      <c r="Y51" s="19">
        <f t="shared" si="71"/>
        <v>-1.5791241423173674</v>
      </c>
      <c r="Z51" s="19">
        <f t="shared" si="71"/>
        <v>3.5552105622194574</v>
      </c>
      <c r="AA51" s="19">
        <f t="shared" si="71"/>
        <v>5.7318889769449655</v>
      </c>
      <c r="AB51" s="19">
        <f t="shared" si="71"/>
        <v>-1.3187059055862926</v>
      </c>
      <c r="AC51" s="19">
        <f t="shared" si="71"/>
        <v>-0.15634157653187097</v>
      </c>
      <c r="AD51" s="19">
        <f t="shared" si="71"/>
        <v>1.0211011992757202</v>
      </c>
      <c r="AE51" s="19">
        <f t="shared" si="71"/>
        <v>0.39081536260709981</v>
      </c>
      <c r="AF51" s="19">
        <f t="shared" si="71"/>
        <v>8.2763179006756449</v>
      </c>
      <c r="AG51" s="19">
        <f t="shared" si="71"/>
        <v>0.61290761104686453</v>
      </c>
      <c r="AH51" s="19">
        <f t="shared" si="71"/>
        <v>1.0727873405331767</v>
      </c>
      <c r="AI51" s="19">
        <f t="shared" si="71"/>
        <v>3.3134666469679663</v>
      </c>
      <c r="AJ51" s="19">
        <f t="shared" ref="AJ51:BO51" si="72">100*((AJ20/AI20)^4-1)</f>
        <v>3.363621932780636</v>
      </c>
      <c r="AK51" s="19">
        <f t="shared" si="72"/>
        <v>2.6466100481683741</v>
      </c>
      <c r="AL51" s="19">
        <f t="shared" si="72"/>
        <v>2.1748525252693218</v>
      </c>
      <c r="AM51" s="19">
        <f t="shared" si="72"/>
        <v>1.0399169790077822</v>
      </c>
      <c r="AN51" s="19">
        <f t="shared" si="72"/>
        <v>3.2869888550310034</v>
      </c>
      <c r="AO51" s="19">
        <f t="shared" si="72"/>
        <v>4.0875565384358659</v>
      </c>
      <c r="AP51" s="19">
        <f t="shared" si="72"/>
        <v>0.14503260852603006</v>
      </c>
      <c r="AQ51" s="19">
        <f t="shared" si="72"/>
        <v>2.1912992507381324</v>
      </c>
      <c r="AR51" s="19">
        <f t="shared" si="72"/>
        <v>3.8741773007332059</v>
      </c>
      <c r="AS51" s="19">
        <f t="shared" si="72"/>
        <v>-2.1241940922577029</v>
      </c>
      <c r="AT51" s="19">
        <f t="shared" si="72"/>
        <v>-0.2151115112885793</v>
      </c>
      <c r="AU51" s="19">
        <f t="shared" si="72"/>
        <v>8.7454516196942897</v>
      </c>
      <c r="AV51" s="19">
        <f t="shared" si="72"/>
        <v>3.8512026024840162</v>
      </c>
      <c r="AW51" s="19">
        <f t="shared" si="72"/>
        <v>2.105929895565839</v>
      </c>
      <c r="AX51" s="19">
        <f t="shared" si="72"/>
        <v>3.2965242738631106</v>
      </c>
      <c r="AY51" s="19">
        <f t="shared" si="72"/>
        <v>1.7293157566746542</v>
      </c>
      <c r="AZ51" s="19">
        <f t="shared" si="72"/>
        <v>1.5833097377255578</v>
      </c>
      <c r="BA51" s="19">
        <f t="shared" si="72"/>
        <v>0.61490979556095837</v>
      </c>
      <c r="BB51" s="19">
        <f t="shared" si="72"/>
        <v>2.403532599221947</v>
      </c>
      <c r="BC51" s="19">
        <f t="shared" si="72"/>
        <v>1.223435227942371</v>
      </c>
      <c r="BD51" s="19">
        <f t="shared" si="72"/>
        <v>2.2446197046885885</v>
      </c>
      <c r="BE51" s="19">
        <f t="shared" si="72"/>
        <v>-2.7877473470041214</v>
      </c>
      <c r="BF51" s="19">
        <f t="shared" si="72"/>
        <v>1.5628685635987516</v>
      </c>
      <c r="BG51" s="19">
        <f t="shared" si="72"/>
        <v>-1.3391173695957437</v>
      </c>
      <c r="BH51" s="19">
        <f t="shared" si="72"/>
        <v>0.67693107605282243</v>
      </c>
      <c r="BI51" s="19">
        <f t="shared" si="72"/>
        <v>0.94705918221091867</v>
      </c>
      <c r="BJ51" s="19">
        <f t="shared" si="72"/>
        <v>0.13456684388553075</v>
      </c>
      <c r="BK51" s="19">
        <f t="shared" si="72"/>
        <v>-2.0016047691003291</v>
      </c>
      <c r="BL51" s="19">
        <f t="shared" si="72"/>
        <v>1.0173720606107439</v>
      </c>
      <c r="BM51" s="19">
        <f t="shared" si="72"/>
        <v>8.8817841970012523E-14</v>
      </c>
      <c r="BN51" s="19">
        <f t="shared" si="72"/>
        <v>0.81121774916375067</v>
      </c>
      <c r="BO51" s="19">
        <f t="shared" si="72"/>
        <v>0.94498162591558632</v>
      </c>
      <c r="BP51" s="19">
        <f t="shared" ref="BP51:CU51" si="73">100*((BP20/BO20)^4-1)</f>
        <v>-0.66934169216424921</v>
      </c>
      <c r="BQ51" s="19">
        <f t="shared" si="73"/>
        <v>-0.60356940617577459</v>
      </c>
      <c r="BR51" s="19">
        <f t="shared" si="73"/>
        <v>1.3531607455140815</v>
      </c>
      <c r="BS51" s="19">
        <f t="shared" si="73"/>
        <v>0.67260566838645008</v>
      </c>
      <c r="BT51" s="19">
        <f t="shared" si="73"/>
        <v>1.0084801353870132</v>
      </c>
      <c r="BU51" s="19">
        <f t="shared" si="73"/>
        <v>2.3589853269121885</v>
      </c>
      <c r="BV51" s="19">
        <f t="shared" si="73"/>
        <v>1.2009873811821281</v>
      </c>
      <c r="BW51" s="19">
        <f t="shared" si="73"/>
        <v>2.4055056358639026</v>
      </c>
      <c r="BX51" s="19">
        <f t="shared" si="73"/>
        <v>0</v>
      </c>
      <c r="BY51" s="19">
        <f t="shared" si="73"/>
        <v>7.3711871951230412</v>
      </c>
      <c r="BZ51" s="19">
        <f t="shared" si="73"/>
        <v>1.1691983681538565</v>
      </c>
      <c r="CA51" s="19">
        <f t="shared" si="73"/>
        <v>-1.1556861050723399</v>
      </c>
      <c r="CB51" s="19">
        <f t="shared" si="73"/>
        <v>1.5611999694477463</v>
      </c>
      <c r="CC51" s="19">
        <f t="shared" si="73"/>
        <v>-1.8552075425313341</v>
      </c>
      <c r="CD51" s="19">
        <f t="shared" si="73"/>
        <v>-1.2241137924561052</v>
      </c>
      <c r="CE51" s="19">
        <f t="shared" si="73"/>
        <v>-0.58304160843503094</v>
      </c>
      <c r="CF51" s="19">
        <f t="shared" si="73"/>
        <v>5.7778256141143514</v>
      </c>
      <c r="CG51" s="19">
        <f t="shared" si="73"/>
        <v>-3.4798515659141493</v>
      </c>
      <c r="CH51" s="19">
        <f t="shared" si="73"/>
        <v>-4.1385731096628469</v>
      </c>
      <c r="CI51" s="19">
        <f t="shared" si="73"/>
        <v>-1.5596776796876433</v>
      </c>
      <c r="CJ51" s="19">
        <f t="shared" si="73"/>
        <v>-1.1110095676371889</v>
      </c>
      <c r="CK51" s="19">
        <f t="shared" si="73"/>
        <v>-2.9287732099345765</v>
      </c>
      <c r="CL51" s="19">
        <f t="shared" si="73"/>
        <v>1.3996288152935188</v>
      </c>
      <c r="CM51" s="19">
        <f t="shared" si="73"/>
        <v>1.261290537555726</v>
      </c>
      <c r="CN51" s="19">
        <f t="shared" si="73"/>
        <v>-0.13166555160954996</v>
      </c>
      <c r="CO51" s="19">
        <f t="shared" si="73"/>
        <v>0.13183913833827443</v>
      </c>
      <c r="CP51" s="19">
        <f t="shared" si="73"/>
        <v>2.2582969391722774</v>
      </c>
      <c r="CQ51" s="19">
        <f t="shared" si="73"/>
        <v>1.3164213257728097</v>
      </c>
      <c r="CR51" s="19">
        <f t="shared" si="73"/>
        <v>0</v>
      </c>
      <c r="CS51" s="19">
        <f t="shared" si="73"/>
        <v>0.45777739333512368</v>
      </c>
      <c r="CT51" s="19">
        <f t="shared" si="73"/>
        <v>3.3674325296101149</v>
      </c>
      <c r="CU51" s="19">
        <f t="shared" si="73"/>
        <v>1.2344530291751532</v>
      </c>
      <c r="CV51" s="19">
        <f t="shared" ref="CV51:EA51" si="74">100*((CV20/CU20)^4-1)</f>
        <v>0.25814765538416662</v>
      </c>
      <c r="CW51" s="19">
        <f t="shared" si="74"/>
        <v>1.94704657028415</v>
      </c>
      <c r="CX51" s="19">
        <f t="shared" si="74"/>
        <v>2.5243519732135677</v>
      </c>
      <c r="CY51" s="19">
        <f t="shared" si="74"/>
        <v>2.8985965544346737</v>
      </c>
      <c r="CZ51" s="19">
        <f t="shared" si="74"/>
        <v>2.8777443256497115</v>
      </c>
      <c r="DA51" s="19">
        <f t="shared" si="74"/>
        <v>2.9855808757554225</v>
      </c>
      <c r="DB51" s="19">
        <f t="shared" si="74"/>
        <v>1.8208464388872692</v>
      </c>
      <c r="DC51" s="19">
        <f t="shared" si="74"/>
        <v>1.1848027347401313</v>
      </c>
      <c r="DD51" s="19">
        <f t="shared" si="74"/>
        <v>3.7660686681378452</v>
      </c>
      <c r="DE51" s="19">
        <f t="shared" si="74"/>
        <v>1.4180896303206403</v>
      </c>
      <c r="DF51" s="19">
        <f t="shared" si="74"/>
        <v>3.5920877034936405</v>
      </c>
      <c r="DG51" s="19">
        <f t="shared" si="74"/>
        <v>0.48550965274942737</v>
      </c>
      <c r="DH51" s="19">
        <f t="shared" si="74"/>
        <v>1.7662306445493492</v>
      </c>
      <c r="DI51" s="19">
        <f t="shared" si="74"/>
        <v>0.12053637324824784</v>
      </c>
      <c r="DJ51" s="19">
        <f t="shared" si="74"/>
        <v>1.027725258797596</v>
      </c>
      <c r="DK51" s="19">
        <f t="shared" si="74"/>
        <v>-3.2044864706344489</v>
      </c>
      <c r="DL51" s="19">
        <f t="shared" si="74"/>
        <v>-1.9238879093953165</v>
      </c>
      <c r="DM51" s="19">
        <f t="shared" si="74"/>
        <v>-2.6508541585761547</v>
      </c>
      <c r="DN51" s="19">
        <f t="shared" si="74"/>
        <v>-0.79407105165096858</v>
      </c>
      <c r="DO51" s="19">
        <f t="shared" si="74"/>
        <v>-5.3525544809884469</v>
      </c>
      <c r="DP51" s="19">
        <f t="shared" si="74"/>
        <v>2.2594432881229309</v>
      </c>
      <c r="DQ51" s="19">
        <f t="shared" si="74"/>
        <v>4.5311537693278003</v>
      </c>
      <c r="DR51" s="19">
        <f t="shared" si="74"/>
        <v>-2.0649168271018925</v>
      </c>
      <c r="DS51" s="19">
        <f t="shared" si="74"/>
        <v>5.1416422628710823</v>
      </c>
      <c r="DT51" s="19">
        <f t="shared" si="74"/>
        <v>-22.830580065818175</v>
      </c>
      <c r="DU51" s="19">
        <f t="shared" si="74"/>
        <v>10.015218418725258</v>
      </c>
      <c r="DV51" s="19">
        <f t="shared" si="74"/>
        <v>-13.670151941289809</v>
      </c>
      <c r="DW51" s="19">
        <f t="shared" si="74"/>
        <v>0</v>
      </c>
      <c r="DX51" s="19">
        <f t="shared" si="74"/>
        <v>6.3861921672593081</v>
      </c>
      <c r="DY51" s="19">
        <f t="shared" si="74"/>
        <v>11.734888493928409</v>
      </c>
      <c r="DZ51" s="19">
        <f t="shared" si="74"/>
        <v>-5.9624763150792459</v>
      </c>
      <c r="EA51" s="19">
        <f t="shared" si="74"/>
        <v>-13.270233757798488</v>
      </c>
      <c r="EB51" s="19">
        <f t="shared" ref="EB51:FJ51" si="75">100*((EB20/EA20)^4-1)</f>
        <v>-1.578916371016148</v>
      </c>
      <c r="EC51" s="19">
        <f t="shared" si="75"/>
        <v>21.781545143926252</v>
      </c>
      <c r="ED51" s="19">
        <f t="shared" si="75"/>
        <v>-6.417618343208531</v>
      </c>
      <c r="EE51" s="19">
        <f t="shared" si="75"/>
        <v>-0.76947382346661541</v>
      </c>
      <c r="EF51" s="19">
        <f t="shared" si="75"/>
        <v>17.035149065218814</v>
      </c>
      <c r="EG51" s="19">
        <f t="shared" si="75"/>
        <v>-0.43293326494664441</v>
      </c>
      <c r="EH51" s="19">
        <f t="shared" si="75"/>
        <v>-0.37157414559786384</v>
      </c>
      <c r="EI51" s="19">
        <f t="shared" si="75"/>
        <v>19.395012948926649</v>
      </c>
      <c r="EJ51" s="19">
        <f t="shared" si="75"/>
        <v>5.9477123826072509</v>
      </c>
      <c r="EK51" s="19">
        <f t="shared" si="75"/>
        <v>3.9796166071043748</v>
      </c>
      <c r="EL51" s="19">
        <f t="shared" si="75"/>
        <v>1.6915410665213182</v>
      </c>
      <c r="EM51" s="19">
        <f t="shared" si="75"/>
        <v>-2.6853691003796198</v>
      </c>
      <c r="EN51" s="18">
        <f t="shared" si="75"/>
        <v>0.69177720636259821</v>
      </c>
      <c r="EO51" s="18">
        <f t="shared" si="75"/>
        <v>-0.7090697973661686</v>
      </c>
      <c r="EP51" s="18">
        <f t="shared" si="75"/>
        <v>-1.3828808123321545</v>
      </c>
      <c r="EQ51" s="18">
        <f t="shared" si="75"/>
        <v>-0.86619984979908748</v>
      </c>
      <c r="ER51" s="18">
        <f t="shared" si="75"/>
        <v>-1.8973923630502321</v>
      </c>
      <c r="ES51" s="18">
        <f t="shared" si="75"/>
        <v>-2.9297669422726491</v>
      </c>
      <c r="ET51" s="18">
        <f t="shared" si="75"/>
        <v>-2.5409725511196246</v>
      </c>
      <c r="EU51" s="18">
        <f t="shared" si="75"/>
        <v>-1.7669222700795295</v>
      </c>
      <c r="EV51" s="18">
        <f t="shared" si="75"/>
        <v>-0.63406789118571893</v>
      </c>
      <c r="EW51" s="18">
        <f t="shared" si="75"/>
        <v>0.36858905745946746</v>
      </c>
      <c r="EX51" s="18">
        <f t="shared" si="75"/>
        <v>0.81680215946067225</v>
      </c>
      <c r="EY51" s="18">
        <f t="shared" si="75"/>
        <v>1.1487290619811574</v>
      </c>
      <c r="EZ51" s="18">
        <f t="shared" si="75"/>
        <v>1.1117428973817622</v>
      </c>
      <c r="FA51" s="18">
        <f t="shared" si="75"/>
        <v>1.0330407357693527</v>
      </c>
      <c r="FB51" s="18">
        <f t="shared" si="75"/>
        <v>1.2460180261175235</v>
      </c>
      <c r="FC51" s="18">
        <f t="shared" si="75"/>
        <v>1.3160274519977255</v>
      </c>
      <c r="FD51" s="18">
        <f t="shared" si="75"/>
        <v>1.2578632021914116</v>
      </c>
      <c r="FE51" s="18">
        <f t="shared" si="75"/>
        <v>1.2066575339958696</v>
      </c>
      <c r="FF51" s="18">
        <f t="shared" si="75"/>
        <v>1.2634368533503304</v>
      </c>
      <c r="FG51" s="18">
        <f t="shared" si="75"/>
        <v>1.3900513486954313</v>
      </c>
      <c r="FH51" s="18">
        <f t="shared" si="75"/>
        <v>1.8341964713331826</v>
      </c>
      <c r="FI51" s="18">
        <f t="shared" si="75"/>
        <v>1.0751610061253469</v>
      </c>
      <c r="FJ51" s="18">
        <f t="shared" si="75"/>
        <v>0.23999062174193675</v>
      </c>
    </row>
    <row r="52" spans="2:166" x14ac:dyDescent="0.2">
      <c r="B52" t="str">
        <f t="shared" si="5"/>
        <v xml:space="preserve">      State and local</v>
      </c>
      <c r="C52" s="19"/>
      <c r="D52" s="19">
        <f t="shared" ref="D52:AI52" si="76">100*((D21/C21)^4-1)</f>
        <v>2.0699300559136935</v>
      </c>
      <c r="E52" s="19">
        <f t="shared" si="76"/>
        <v>13.781725412703437</v>
      </c>
      <c r="F52" s="19">
        <f t="shared" si="76"/>
        <v>-1.5529664979490376</v>
      </c>
      <c r="G52" s="19">
        <f t="shared" si="76"/>
        <v>2.4263700141440303</v>
      </c>
      <c r="H52" s="19">
        <f t="shared" si="76"/>
        <v>10.580070173505064</v>
      </c>
      <c r="I52" s="19">
        <f t="shared" si="76"/>
        <v>5.1642399600378752</v>
      </c>
      <c r="J52" s="19">
        <f t="shared" si="76"/>
        <v>-0.39969972495640382</v>
      </c>
      <c r="K52" s="19">
        <f t="shared" si="76"/>
        <v>8.2580997245701226</v>
      </c>
      <c r="L52" s="19">
        <f t="shared" si="76"/>
        <v>2.5779541085318769</v>
      </c>
      <c r="M52" s="19">
        <f t="shared" si="76"/>
        <v>-0.19502675817804072</v>
      </c>
      <c r="N52" s="19">
        <f t="shared" si="76"/>
        <v>7.3199258863974714</v>
      </c>
      <c r="O52" s="19">
        <f t="shared" si="76"/>
        <v>-2.4707763756918188</v>
      </c>
      <c r="P52" s="19">
        <f t="shared" si="76"/>
        <v>2.7302185567969151</v>
      </c>
      <c r="Q52" s="19">
        <f t="shared" si="76"/>
        <v>2.7117106917733835</v>
      </c>
      <c r="R52" s="19">
        <f t="shared" si="76"/>
        <v>3.2776275971483582</v>
      </c>
      <c r="S52" s="19">
        <f t="shared" si="76"/>
        <v>-9.4439847034721858E-2</v>
      </c>
      <c r="T52" s="19">
        <f t="shared" si="76"/>
        <v>2.7686632691975577</v>
      </c>
      <c r="U52" s="19">
        <f t="shared" si="76"/>
        <v>-2.3257523955442783</v>
      </c>
      <c r="V52" s="19">
        <f t="shared" si="76"/>
        <v>9.8814380971011353</v>
      </c>
      <c r="W52" s="19">
        <f t="shared" si="76"/>
        <v>3.2665620346443047</v>
      </c>
      <c r="X52" s="19">
        <f t="shared" si="76"/>
        <v>0.45813692084937241</v>
      </c>
      <c r="Y52" s="19">
        <f t="shared" si="76"/>
        <v>-1.6344718472941944</v>
      </c>
      <c r="Z52" s="19">
        <f t="shared" si="76"/>
        <v>4.4769260784007781</v>
      </c>
      <c r="AA52" s="19">
        <f t="shared" si="76"/>
        <v>6.6954041016360488</v>
      </c>
      <c r="AB52" s="19">
        <f t="shared" si="76"/>
        <v>-0.97853150741080697</v>
      </c>
      <c r="AC52" s="19">
        <f t="shared" si="76"/>
        <v>0.17913116874819224</v>
      </c>
      <c r="AD52" s="19">
        <f t="shared" si="76"/>
        <v>0.62773039058476865</v>
      </c>
      <c r="AE52" s="19">
        <f t="shared" si="76"/>
        <v>0.35778139596644998</v>
      </c>
      <c r="AF52" s="19">
        <f t="shared" si="76"/>
        <v>9.4185680831415439</v>
      </c>
      <c r="AG52" s="19">
        <f t="shared" si="76"/>
        <v>-0.26152323372843345</v>
      </c>
      <c r="AH52" s="19">
        <f t="shared" si="76"/>
        <v>1.5809970357247627</v>
      </c>
      <c r="AI52" s="19">
        <f t="shared" si="76"/>
        <v>2.7236224033021061</v>
      </c>
      <c r="AJ52" s="19">
        <f t="shared" ref="AJ52:BO52" si="77">100*((AJ21/AI21)^4-1)</f>
        <v>3.9447350922478641</v>
      </c>
      <c r="AK52" s="19">
        <f t="shared" si="77"/>
        <v>2.0693429869965474</v>
      </c>
      <c r="AL52" s="19">
        <f t="shared" si="77"/>
        <v>1.5410675153937792</v>
      </c>
      <c r="AM52" s="19">
        <f t="shared" si="77"/>
        <v>0.25464178098146828</v>
      </c>
      <c r="AN52" s="19">
        <f t="shared" si="77"/>
        <v>4.7431207200807846</v>
      </c>
      <c r="AO52" s="19">
        <f t="shared" si="77"/>
        <v>4.8610491969724112</v>
      </c>
      <c r="AP52" s="19">
        <f t="shared" si="77"/>
        <v>-0.57821221792959676</v>
      </c>
      <c r="AQ52" s="19">
        <f t="shared" si="77"/>
        <v>2.5948218180189553</v>
      </c>
      <c r="AR52" s="19">
        <f t="shared" si="77"/>
        <v>-1.5559126076091889</v>
      </c>
      <c r="AS52" s="19">
        <f t="shared" si="77"/>
        <v>2.2515536348329146</v>
      </c>
      <c r="AT52" s="19">
        <f t="shared" si="77"/>
        <v>1.073372575968734</v>
      </c>
      <c r="AU52" s="19">
        <f t="shared" si="77"/>
        <v>8.6319268168316921</v>
      </c>
      <c r="AV52" s="19">
        <f t="shared" si="77"/>
        <v>4.575366295676897</v>
      </c>
      <c r="AW52" s="19">
        <f t="shared" si="77"/>
        <v>2.1623004722830297</v>
      </c>
      <c r="AX52" s="19">
        <f t="shared" si="77"/>
        <v>3.5224826485770189</v>
      </c>
      <c r="AY52" s="19">
        <f t="shared" si="77"/>
        <v>2.0524296831470057</v>
      </c>
      <c r="AZ52" s="19">
        <f t="shared" si="77"/>
        <v>1.8047607612180272</v>
      </c>
      <c r="BA52" s="19">
        <f t="shared" si="77"/>
        <v>0.54426932404751938</v>
      </c>
      <c r="BB52" s="19">
        <f t="shared" si="77"/>
        <v>0</v>
      </c>
      <c r="BC52" s="19">
        <f t="shared" si="77"/>
        <v>1.2456058588334429</v>
      </c>
      <c r="BD52" s="19">
        <f t="shared" si="77"/>
        <v>2.9679689882094129</v>
      </c>
      <c r="BE52" s="19">
        <f t="shared" si="77"/>
        <v>-2.7322862368886258</v>
      </c>
      <c r="BF52" s="19">
        <f t="shared" si="77"/>
        <v>1.3972231607578767</v>
      </c>
      <c r="BG52" s="19">
        <f t="shared" si="77"/>
        <v>-1.0729927874987055</v>
      </c>
      <c r="BH52" s="19">
        <f t="shared" si="77"/>
        <v>0.77384046404445073</v>
      </c>
      <c r="BI52" s="19">
        <f t="shared" si="77"/>
        <v>1.2378962961699713</v>
      </c>
      <c r="BJ52" s="19">
        <f t="shared" si="77"/>
        <v>-7.6753330439083278E-2</v>
      </c>
      <c r="BK52" s="19">
        <f t="shared" si="77"/>
        <v>-1.4510499413437294</v>
      </c>
      <c r="BL52" s="19">
        <f t="shared" si="77"/>
        <v>1.2388547684078377</v>
      </c>
      <c r="BM52" s="19">
        <f t="shared" si="77"/>
        <v>-7.6812286424410292E-2</v>
      </c>
      <c r="BN52" s="19">
        <f t="shared" si="77"/>
        <v>1.8571761833136913</v>
      </c>
      <c r="BO52" s="19">
        <f t="shared" si="77"/>
        <v>1.4613737363777579</v>
      </c>
      <c r="BP52" s="19">
        <f t="shared" ref="BP52:CU52" si="78">100*((BP21/BO21)^4-1)</f>
        <v>-0.53247005445222761</v>
      </c>
      <c r="BQ52" s="19">
        <f t="shared" si="78"/>
        <v>-0.68512451286093512</v>
      </c>
      <c r="BR52" s="19">
        <f t="shared" si="78"/>
        <v>1.4605312310204788</v>
      </c>
      <c r="BS52" s="19">
        <f t="shared" si="78"/>
        <v>0.84057232084790989</v>
      </c>
      <c r="BT52" s="19">
        <f t="shared" si="78"/>
        <v>1.2218262332091223</v>
      </c>
      <c r="BU52" s="19">
        <f t="shared" si="78"/>
        <v>2.67902121124588</v>
      </c>
      <c r="BV52" s="19">
        <f t="shared" si="78"/>
        <v>1.1340969757008157</v>
      </c>
      <c r="BW52" s="19">
        <f t="shared" si="78"/>
        <v>2.5005897701818602</v>
      </c>
      <c r="BX52" s="19">
        <f t="shared" si="78"/>
        <v>0</v>
      </c>
      <c r="BY52" s="19">
        <f t="shared" si="78"/>
        <v>8.0675437389172941</v>
      </c>
      <c r="BZ52" s="19">
        <f t="shared" si="78"/>
        <v>1.1022216154302988</v>
      </c>
      <c r="CA52" s="19">
        <f t="shared" si="78"/>
        <v>-1.4516180975444715</v>
      </c>
      <c r="CB52" s="19">
        <f t="shared" si="78"/>
        <v>0.14657381198679431</v>
      </c>
      <c r="CC52" s="19">
        <f t="shared" si="78"/>
        <v>-1.0937824467770918</v>
      </c>
      <c r="CD52" s="19">
        <f t="shared" si="78"/>
        <v>-0.9510677782668453</v>
      </c>
      <c r="CE52" s="19">
        <f t="shared" si="78"/>
        <v>0.66402059209291764</v>
      </c>
      <c r="CF52" s="19">
        <f t="shared" si="78"/>
        <v>0.58910002752019519</v>
      </c>
      <c r="CG52" s="19">
        <f t="shared" si="78"/>
        <v>0.58823370861686985</v>
      </c>
      <c r="CH52" s="19">
        <f t="shared" si="78"/>
        <v>-3.6129941547639488</v>
      </c>
      <c r="CI52" s="19">
        <f t="shared" si="78"/>
        <v>-1.8356556774570376</v>
      </c>
      <c r="CJ52" s="19">
        <f t="shared" si="78"/>
        <v>-1.0358773232832186</v>
      </c>
      <c r="CK52" s="19">
        <f t="shared" si="78"/>
        <v>-2.8001207901443448</v>
      </c>
      <c r="CL52" s="19">
        <f t="shared" si="78"/>
        <v>1.8883436914264085</v>
      </c>
      <c r="CM52" s="19">
        <f t="shared" si="78"/>
        <v>1.5769901570445777</v>
      </c>
      <c r="CN52" s="19">
        <f t="shared" si="78"/>
        <v>0</v>
      </c>
      <c r="CO52" s="19">
        <f t="shared" si="78"/>
        <v>0.29778501641499755</v>
      </c>
      <c r="CP52" s="19">
        <f t="shared" si="78"/>
        <v>2.6262555785624198</v>
      </c>
      <c r="CQ52" s="19">
        <f t="shared" si="78"/>
        <v>1.7836795783955584</v>
      </c>
      <c r="CR52" s="19">
        <f t="shared" si="78"/>
        <v>0.58931700610040938</v>
      </c>
      <c r="CS52" s="19">
        <f t="shared" si="78"/>
        <v>0.95754772641565289</v>
      </c>
      <c r="CT52" s="19">
        <f t="shared" si="78"/>
        <v>4.0883160442244382</v>
      </c>
      <c r="CU52" s="19">
        <f t="shared" si="78"/>
        <v>1.2380371549459701</v>
      </c>
      <c r="CV52" s="19">
        <f t="shared" ref="CV52:EA52" si="79">100*((CV21/CU21)^4-1)</f>
        <v>0.50683218299740762</v>
      </c>
      <c r="CW52" s="19">
        <f t="shared" si="79"/>
        <v>2.6237674065994643</v>
      </c>
      <c r="CX52" s="19">
        <f t="shared" si="79"/>
        <v>3.0460200233733747</v>
      </c>
      <c r="CY52" s="19">
        <f t="shared" si="79"/>
        <v>3.1686425825746101</v>
      </c>
      <c r="CZ52" s="19">
        <f t="shared" si="79"/>
        <v>2.9992566885575167</v>
      </c>
      <c r="DA52" s="19">
        <f t="shared" si="79"/>
        <v>3.3357097727542584</v>
      </c>
      <c r="DB52" s="19">
        <f t="shared" si="79"/>
        <v>2.031636691954386</v>
      </c>
      <c r="DC52" s="19">
        <f t="shared" si="79"/>
        <v>1.3209171947083709</v>
      </c>
      <c r="DD52" s="19">
        <f t="shared" si="79"/>
        <v>3.9886661290751801</v>
      </c>
      <c r="DE52" s="19">
        <f t="shared" si="79"/>
        <v>1.5797753971269035</v>
      </c>
      <c r="DF52" s="19">
        <f t="shared" si="79"/>
        <v>3.8636254850614504</v>
      </c>
      <c r="DG52" s="19">
        <f t="shared" si="79"/>
        <v>0.26976885711254006</v>
      </c>
      <c r="DH52" s="19">
        <f t="shared" si="79"/>
        <v>2.1719893603024287</v>
      </c>
      <c r="DI52" s="19">
        <f t="shared" si="79"/>
        <v>0.33526079066148462</v>
      </c>
      <c r="DJ52" s="19">
        <f t="shared" si="79"/>
        <v>1.3449710313921059</v>
      </c>
      <c r="DK52" s="19">
        <f t="shared" si="79"/>
        <v>-3.0977289828400978</v>
      </c>
      <c r="DL52" s="19">
        <f t="shared" si="79"/>
        <v>-1.9350500188882402</v>
      </c>
      <c r="DM52" s="19">
        <f t="shared" si="79"/>
        <v>-2.8068423041850865</v>
      </c>
      <c r="DN52" s="19">
        <f t="shared" si="79"/>
        <v>-0.6108406674551925</v>
      </c>
      <c r="DO52" s="19">
        <f t="shared" si="79"/>
        <v>-5.5361225009402766</v>
      </c>
      <c r="DP52" s="19">
        <f t="shared" si="79"/>
        <v>2.5112136941522367</v>
      </c>
      <c r="DQ52" s="19">
        <f t="shared" si="79"/>
        <v>4.8950660679922597</v>
      </c>
      <c r="DR52" s="19">
        <f t="shared" si="79"/>
        <v>-2.0204770778564751</v>
      </c>
      <c r="DS52" s="19">
        <f t="shared" si="79"/>
        <v>5.3567494528778292</v>
      </c>
      <c r="DT52" s="19">
        <f t="shared" si="79"/>
        <v>-25.25597688980924</v>
      </c>
      <c r="DU52" s="19">
        <f t="shared" si="79"/>
        <v>7.9760484469906023</v>
      </c>
      <c r="DV52" s="19">
        <f t="shared" si="79"/>
        <v>-13.340393880595302</v>
      </c>
      <c r="DW52" s="19">
        <f t="shared" si="79"/>
        <v>0.81232851626860114</v>
      </c>
      <c r="DX52" s="19">
        <f t="shared" si="79"/>
        <v>7.2424168415175627</v>
      </c>
      <c r="DY52" s="19">
        <f t="shared" si="79"/>
        <v>13.564168986685088</v>
      </c>
      <c r="DZ52" s="19">
        <f t="shared" si="79"/>
        <v>-6.4807830279903218</v>
      </c>
      <c r="EA52" s="19">
        <f t="shared" si="79"/>
        <v>-14.24688523394021</v>
      </c>
      <c r="EB52" s="19">
        <f t="shared" ref="EB52:FJ52" si="80">100*((EB21/EA21)^4-1)</f>
        <v>-0.88397248010736451</v>
      </c>
      <c r="EC52" s="19">
        <f t="shared" si="80"/>
        <v>24.842029011416123</v>
      </c>
      <c r="ED52" s="19">
        <f t="shared" si="80"/>
        <v>-7.1575415219063299</v>
      </c>
      <c r="EE52" s="19">
        <f t="shared" si="80"/>
        <v>-1.1373618180063882</v>
      </c>
      <c r="EF52" s="19">
        <f t="shared" si="80"/>
        <v>18.565826653661908</v>
      </c>
      <c r="EG52" s="19">
        <f t="shared" si="80"/>
        <v>-0.88895935595243447</v>
      </c>
      <c r="EH52" s="19">
        <f t="shared" si="80"/>
        <v>-0.6174409132291947</v>
      </c>
      <c r="EI52" s="19">
        <f t="shared" si="80"/>
        <v>21.279782391977186</v>
      </c>
      <c r="EJ52" s="19">
        <f t="shared" si="80"/>
        <v>6.4506643633407634</v>
      </c>
      <c r="EK52" s="19">
        <f t="shared" si="80"/>
        <v>4.1995971839956514</v>
      </c>
      <c r="EL52" s="19">
        <f t="shared" si="80"/>
        <v>1.8674534126439601</v>
      </c>
      <c r="EM52" s="19">
        <f t="shared" si="80"/>
        <v>-3.020549145803475</v>
      </c>
      <c r="EN52" s="18">
        <f t="shared" si="80"/>
        <v>1.4025057861121626</v>
      </c>
      <c r="EO52" s="18">
        <f t="shared" si="80"/>
        <v>-2.0516974973017188E-2</v>
      </c>
      <c r="EP52" s="18">
        <f t="shared" si="80"/>
        <v>-0.31566593305725199</v>
      </c>
      <c r="EQ52" s="18">
        <f t="shared" si="80"/>
        <v>-0.66125823506636427</v>
      </c>
      <c r="ER52" s="18">
        <f t="shared" si="80"/>
        <v>-1.8130733099083529</v>
      </c>
      <c r="ES52" s="18">
        <f t="shared" si="80"/>
        <v>-2.9554499454761296</v>
      </c>
      <c r="ET52" s="18">
        <f t="shared" si="80"/>
        <v>-2.5451268842071384</v>
      </c>
      <c r="EU52" s="18">
        <f t="shared" si="80"/>
        <v>-1.8044273727263915</v>
      </c>
      <c r="EV52" s="18">
        <f t="shared" si="80"/>
        <v>-0.58476950458461463</v>
      </c>
      <c r="EW52" s="18">
        <f t="shared" si="80"/>
        <v>0.4715070286553491</v>
      </c>
      <c r="EX52" s="18">
        <f t="shared" si="80"/>
        <v>0.90750185854975296</v>
      </c>
      <c r="EY52" s="18">
        <f t="shared" si="80"/>
        <v>1.2304203547947701</v>
      </c>
      <c r="EZ52" s="18">
        <f t="shared" si="80"/>
        <v>1.1670029584136765</v>
      </c>
      <c r="FA52" s="18">
        <f t="shared" si="80"/>
        <v>1.0716979873977239</v>
      </c>
      <c r="FB52" s="18">
        <f t="shared" si="80"/>
        <v>1.2828783870211469</v>
      </c>
      <c r="FC52" s="18">
        <f t="shared" si="80"/>
        <v>1.3571579890374386</v>
      </c>
      <c r="FD52" s="18">
        <f t="shared" si="80"/>
        <v>1.2879259095626594</v>
      </c>
      <c r="FE52" s="18">
        <f t="shared" si="80"/>
        <v>1.2341734581229113</v>
      </c>
      <c r="FF52" s="18">
        <f t="shared" si="80"/>
        <v>1.2874097637388671</v>
      </c>
      <c r="FG52" s="18">
        <f t="shared" si="80"/>
        <v>1.2281707508810191</v>
      </c>
      <c r="FH52" s="18">
        <f t="shared" si="80"/>
        <v>1.1588989326163368</v>
      </c>
      <c r="FI52" s="18">
        <f t="shared" si="80"/>
        <v>1.1999283358270718</v>
      </c>
      <c r="FJ52" s="18">
        <f t="shared" si="80"/>
        <v>1.1365848825642733</v>
      </c>
    </row>
    <row r="53" spans="2:166" x14ac:dyDescent="0.2">
      <c r="B53" t="str">
        <f t="shared" si="5"/>
        <v xml:space="preserve">      Federal</v>
      </c>
      <c r="C53" s="19"/>
      <c r="D53" s="19">
        <f t="shared" ref="D53:AI53" si="81">100*((D22/C22)^4-1)</f>
        <v>10.167056522033246</v>
      </c>
      <c r="E53" s="19">
        <f t="shared" si="81"/>
        <v>-9.228762974165349</v>
      </c>
      <c r="F53" s="19">
        <f t="shared" si="81"/>
        <v>-10.013836264190024</v>
      </c>
      <c r="G53" s="19">
        <f t="shared" si="81"/>
        <v>-1.2519407546452865</v>
      </c>
      <c r="H53" s="19">
        <f t="shared" si="81"/>
        <v>2.5476431306845848</v>
      </c>
      <c r="I53" s="19">
        <f t="shared" si="81"/>
        <v>9.7412771707510402</v>
      </c>
      <c r="J53" s="19">
        <f t="shared" si="81"/>
        <v>-3.6249985541364382</v>
      </c>
      <c r="K53" s="19">
        <f t="shared" si="81"/>
        <v>1.2422211412711492</v>
      </c>
      <c r="L53" s="19">
        <f t="shared" si="81"/>
        <v>0.61775878160363895</v>
      </c>
      <c r="M53" s="19">
        <f t="shared" si="81"/>
        <v>2.4843537164665142</v>
      </c>
      <c r="N53" s="19">
        <f t="shared" si="81"/>
        <v>1.8475262386706159</v>
      </c>
      <c r="O53" s="19">
        <f t="shared" si="81"/>
        <v>4.9603095775926809</v>
      </c>
      <c r="P53" s="19">
        <f t="shared" si="81"/>
        <v>1.8167590229362762</v>
      </c>
      <c r="Q53" s="19">
        <f t="shared" si="81"/>
        <v>4.2579644467623856</v>
      </c>
      <c r="R53" s="19">
        <f t="shared" si="81"/>
        <v>-2.3493835275486763</v>
      </c>
      <c r="S53" s="19">
        <f t="shared" si="81"/>
        <v>-1.1869304782279322</v>
      </c>
      <c r="T53" s="19">
        <f t="shared" si="81"/>
        <v>0</v>
      </c>
      <c r="U53" s="19">
        <f t="shared" si="81"/>
        <v>-1.1904629306030867</v>
      </c>
      <c r="V53" s="19">
        <f t="shared" si="81"/>
        <v>-0.59835284638504183</v>
      </c>
      <c r="W53" s="19">
        <f t="shared" si="81"/>
        <v>-4.1383849270417716</v>
      </c>
      <c r="X53" s="19">
        <f t="shared" si="81"/>
        <v>-0.60560007633300161</v>
      </c>
      <c r="Y53" s="19">
        <f t="shared" si="81"/>
        <v>-1.2102735089440597</v>
      </c>
      <c r="Z53" s="19">
        <f t="shared" si="81"/>
        <v>-2.4168067856322972</v>
      </c>
      <c r="AA53" s="19">
        <f t="shared" si="81"/>
        <v>-0.61208695580764472</v>
      </c>
      <c r="AB53" s="19">
        <f t="shared" si="81"/>
        <v>-3.6359810691577676</v>
      </c>
      <c r="AC53" s="19">
        <f t="shared" si="81"/>
        <v>-2.4576398735357441</v>
      </c>
      <c r="AD53" s="19">
        <f t="shared" si="81"/>
        <v>3.7970485488776795</v>
      </c>
      <c r="AE53" s="19">
        <f t="shared" si="81"/>
        <v>0.61967281753827486</v>
      </c>
      <c r="AF53" s="19">
        <f t="shared" si="81"/>
        <v>0.61871431927795761</v>
      </c>
      <c r="AG53" s="19">
        <f t="shared" si="81"/>
        <v>6.9539811515064942</v>
      </c>
      <c r="AH53" s="19">
        <f t="shared" si="81"/>
        <v>-2.4022927665501737</v>
      </c>
      <c r="AI53" s="19">
        <f t="shared" si="81"/>
        <v>7.5203061726115683</v>
      </c>
      <c r="AJ53" s="19">
        <f t="shared" ref="AJ53:BO53" si="82">100*((AJ22/AI22)^4-1)</f>
        <v>-0.59745912048270178</v>
      </c>
      <c r="AK53" s="19">
        <f t="shared" si="82"/>
        <v>6.7616899762250826</v>
      </c>
      <c r="AL53" s="19">
        <f t="shared" si="82"/>
        <v>6.649325266381978</v>
      </c>
      <c r="AM53" s="19">
        <f t="shared" si="82"/>
        <v>6.5406329153454346</v>
      </c>
      <c r="AN53" s="19">
        <f t="shared" si="82"/>
        <v>-6.1390971091212716</v>
      </c>
      <c r="AO53" s="19">
        <f t="shared" si="82"/>
        <v>-1.1560572231727684</v>
      </c>
      <c r="AP53" s="19">
        <f t="shared" si="82"/>
        <v>5.3440498089539323</v>
      </c>
      <c r="AQ53" s="19">
        <f t="shared" si="82"/>
        <v>-0.57347522481958624</v>
      </c>
      <c r="AR53" s="19">
        <f t="shared" si="82"/>
        <v>48.334522333571428</v>
      </c>
      <c r="AS53" s="19">
        <f t="shared" si="82"/>
        <v>-26.573650173537533</v>
      </c>
      <c r="AT53" s="19">
        <f t="shared" si="82"/>
        <v>-8.7139349435403695</v>
      </c>
      <c r="AU53" s="19">
        <f t="shared" si="82"/>
        <v>9.5457449482031045</v>
      </c>
      <c r="AV53" s="19">
        <f t="shared" si="82"/>
        <v>-1.1220085377272038</v>
      </c>
      <c r="AW53" s="19">
        <f t="shared" si="82"/>
        <v>1.7057184844641249</v>
      </c>
      <c r="AX53" s="19">
        <f t="shared" si="82"/>
        <v>1.6984758415505619</v>
      </c>
      <c r="AY53" s="19">
        <f t="shared" si="82"/>
        <v>-0.55904824680442777</v>
      </c>
      <c r="AZ53" s="19">
        <f t="shared" si="82"/>
        <v>0</v>
      </c>
      <c r="BA53" s="19">
        <f t="shared" si="82"/>
        <v>1.1267494501550512</v>
      </c>
      <c r="BB53" s="19">
        <f t="shared" si="82"/>
        <v>21.065635579484955</v>
      </c>
      <c r="BC53" s="19">
        <f t="shared" si="82"/>
        <v>1.0709409235752698</v>
      </c>
      <c r="BD53" s="19">
        <f t="shared" si="82"/>
        <v>-2.6331668367346683</v>
      </c>
      <c r="BE53" s="19">
        <f t="shared" si="82"/>
        <v>-3.1743492137156992</v>
      </c>
      <c r="BF53" s="19">
        <f t="shared" si="82"/>
        <v>2.7264968014005575</v>
      </c>
      <c r="BG53" s="19">
        <f t="shared" si="82"/>
        <v>-3.1785529702955007</v>
      </c>
      <c r="BH53" s="19">
        <f t="shared" si="82"/>
        <v>0</v>
      </c>
      <c r="BI53" s="19">
        <f t="shared" si="82"/>
        <v>-1.0767062114727444</v>
      </c>
      <c r="BJ53" s="19">
        <f t="shared" si="82"/>
        <v>1.6359578899582283</v>
      </c>
      <c r="BK53" s="19">
        <f t="shared" si="82"/>
        <v>-5.8070044712412621</v>
      </c>
      <c r="BL53" s="19">
        <f t="shared" si="82"/>
        <v>-0.54682031855425306</v>
      </c>
      <c r="BM53" s="19">
        <f t="shared" si="82"/>
        <v>0.54982688367108956</v>
      </c>
      <c r="BN53" s="19">
        <f t="shared" si="82"/>
        <v>-6.414980217964839</v>
      </c>
      <c r="BO53" s="19">
        <f t="shared" si="82"/>
        <v>-2.7565535584127665</v>
      </c>
      <c r="BP53" s="19">
        <f t="shared" ref="BP53:CU53" si="83">100*((BP22/BO22)^4-1)</f>
        <v>-1.6724370119574172</v>
      </c>
      <c r="BQ53" s="19">
        <f t="shared" si="83"/>
        <v>0</v>
      </c>
      <c r="BR53" s="19">
        <f t="shared" si="83"/>
        <v>0.56457163971166402</v>
      </c>
      <c r="BS53" s="19">
        <f t="shared" si="83"/>
        <v>-0.56140212254308652</v>
      </c>
      <c r="BT53" s="19">
        <f t="shared" si="83"/>
        <v>-0.56219115886111393</v>
      </c>
      <c r="BU53" s="19">
        <f t="shared" si="83"/>
        <v>0</v>
      </c>
      <c r="BV53" s="19">
        <f t="shared" si="83"/>
        <v>1.703297416921945</v>
      </c>
      <c r="BW53" s="19">
        <f t="shared" si="83"/>
        <v>1.6960752756072006</v>
      </c>
      <c r="BX53" s="19">
        <f t="shared" si="83"/>
        <v>0</v>
      </c>
      <c r="BY53" s="19">
        <f t="shared" si="83"/>
        <v>2.2566107961691673</v>
      </c>
      <c r="BZ53" s="19">
        <f t="shared" si="83"/>
        <v>1.6794594496118531</v>
      </c>
      <c r="CA53" s="19">
        <f t="shared" si="83"/>
        <v>1.1126457654605515</v>
      </c>
      <c r="CB53" s="19">
        <f t="shared" si="83"/>
        <v>12.720016870786143</v>
      </c>
      <c r="CC53" s="19">
        <f t="shared" si="83"/>
        <v>-7.2980191238468661</v>
      </c>
      <c r="CD53" s="19">
        <f t="shared" si="83"/>
        <v>-3.2385966117912224</v>
      </c>
      <c r="CE53" s="19">
        <f t="shared" si="83"/>
        <v>-9.5545866373504378</v>
      </c>
      <c r="CF53" s="19">
        <f t="shared" si="83"/>
        <v>52.674286364156295</v>
      </c>
      <c r="CG53" s="19">
        <f t="shared" si="83"/>
        <v>-28.376533702135465</v>
      </c>
      <c r="CH53" s="19">
        <f t="shared" si="83"/>
        <v>-8.033284589276013</v>
      </c>
      <c r="CI53" s="19">
        <f t="shared" si="83"/>
        <v>0.56536961686206588</v>
      </c>
      <c r="CJ53" s="19">
        <f t="shared" si="83"/>
        <v>-1.679458828009095</v>
      </c>
      <c r="CK53" s="19">
        <f t="shared" si="83"/>
        <v>-3.9019655517183005</v>
      </c>
      <c r="CL53" s="19">
        <f t="shared" si="83"/>
        <v>-2.2661969779259383</v>
      </c>
      <c r="CM53" s="19">
        <f t="shared" si="83"/>
        <v>-1.1444803524206626</v>
      </c>
      <c r="CN53" s="19">
        <f t="shared" si="83"/>
        <v>-1.1477643025625706</v>
      </c>
      <c r="CO53" s="19">
        <f t="shared" si="83"/>
        <v>-1.1510671525447158</v>
      </c>
      <c r="CP53" s="19">
        <f t="shared" si="83"/>
        <v>-0.57845112266350363</v>
      </c>
      <c r="CQ53" s="19">
        <f t="shared" si="83"/>
        <v>-2.3020618455284581</v>
      </c>
      <c r="CR53" s="19">
        <f t="shared" si="83"/>
        <v>-4.5903310888666731</v>
      </c>
      <c r="CS53" s="19">
        <f t="shared" si="83"/>
        <v>-3.4982018137512783</v>
      </c>
      <c r="CT53" s="19">
        <f t="shared" si="83"/>
        <v>-2.3632634414757492</v>
      </c>
      <c r="CU53" s="19">
        <f t="shared" si="83"/>
        <v>1.204805695797373</v>
      </c>
      <c r="CV53" s="19">
        <f t="shared" ref="CV53:EA53" si="84">100*((CV22/CU22)^4-1)</f>
        <v>-1.7816926081576479</v>
      </c>
      <c r="CW53" s="19">
        <f t="shared" si="84"/>
        <v>-3.5551980754305545</v>
      </c>
      <c r="CX53" s="19">
        <f t="shared" si="84"/>
        <v>-1.8058226470186733</v>
      </c>
      <c r="CY53" s="19">
        <f t="shared" si="84"/>
        <v>0.61021943537393764</v>
      </c>
      <c r="CZ53" s="19">
        <f t="shared" si="84"/>
        <v>1.8362183278103572</v>
      </c>
      <c r="DA53" s="19">
        <f t="shared" si="84"/>
        <v>0</v>
      </c>
      <c r="DB53" s="19">
        <f t="shared" si="84"/>
        <v>0</v>
      </c>
      <c r="DC53" s="19">
        <f t="shared" si="84"/>
        <v>0</v>
      </c>
      <c r="DD53" s="19">
        <f t="shared" si="84"/>
        <v>1.8278278165144712</v>
      </c>
      <c r="DE53" s="19">
        <f t="shared" si="84"/>
        <v>0</v>
      </c>
      <c r="DF53" s="19">
        <f t="shared" si="84"/>
        <v>1.2102736765723598</v>
      </c>
      <c r="DG53" s="19">
        <f t="shared" si="84"/>
        <v>2.4241324571279366</v>
      </c>
      <c r="DH53" s="19">
        <f t="shared" si="84"/>
        <v>-1.7790512393827007</v>
      </c>
      <c r="DI53" s="19">
        <f t="shared" si="84"/>
        <v>-1.7869989451239632</v>
      </c>
      <c r="DJ53" s="19">
        <f t="shared" si="84"/>
        <v>-1.7950179785903631</v>
      </c>
      <c r="DK53" s="19">
        <f t="shared" si="84"/>
        <v>-4.1691908028436693</v>
      </c>
      <c r="DL53" s="19">
        <f t="shared" si="84"/>
        <v>-1.8222757503194797</v>
      </c>
      <c r="DM53" s="19">
        <f t="shared" si="84"/>
        <v>-1.2232272027183133</v>
      </c>
      <c r="DN53" s="19">
        <f t="shared" si="84"/>
        <v>-2.4426328155011556</v>
      </c>
      <c r="DO53" s="19">
        <f t="shared" si="84"/>
        <v>-3.6693315112520275</v>
      </c>
      <c r="DP53" s="19">
        <f t="shared" si="84"/>
        <v>0</v>
      </c>
      <c r="DQ53" s="19">
        <f t="shared" si="84"/>
        <v>1.2578461841130206</v>
      </c>
      <c r="DR53" s="19">
        <f t="shared" si="84"/>
        <v>-2.472832463151986</v>
      </c>
      <c r="DS53" s="19">
        <f t="shared" si="84"/>
        <v>3.1768780931124452</v>
      </c>
      <c r="DT53" s="19">
        <f t="shared" si="84"/>
        <v>2.5156004345372462</v>
      </c>
      <c r="DU53" s="19">
        <f t="shared" si="84"/>
        <v>28.654114789817477</v>
      </c>
      <c r="DV53" s="19">
        <f t="shared" si="84"/>
        <v>-16.333842937724629</v>
      </c>
      <c r="DW53" s="19">
        <f t="shared" si="84"/>
        <v>-6.5211096926456662</v>
      </c>
      <c r="DX53" s="19">
        <f t="shared" si="84"/>
        <v>-0.61680617951150873</v>
      </c>
      <c r="DY53" s="19">
        <f t="shared" si="84"/>
        <v>-3.0602163579018793</v>
      </c>
      <c r="DZ53" s="19">
        <f t="shared" si="84"/>
        <v>-1.2422209552294228</v>
      </c>
      <c r="EA53" s="19">
        <f t="shared" si="84"/>
        <v>-4.3103688579999471</v>
      </c>
      <c r="EB53" s="19">
        <f t="shared" ref="EB53:FJ53" si="85">100*((EB22/EA22)^4-1)</f>
        <v>-7.3813503430197329</v>
      </c>
      <c r="EC53" s="19">
        <f t="shared" si="85"/>
        <v>-2.5557784175995968</v>
      </c>
      <c r="ED53" s="19">
        <f t="shared" si="85"/>
        <v>0.65093357230918691</v>
      </c>
      <c r="EE53" s="19">
        <f t="shared" si="85"/>
        <v>2.6185194695207858</v>
      </c>
      <c r="EF53" s="19">
        <f t="shared" si="85"/>
        <v>3.9211065900634168</v>
      </c>
      <c r="EG53" s="19">
        <f t="shared" si="85"/>
        <v>3.8830463504494483</v>
      </c>
      <c r="EH53" s="19">
        <f t="shared" si="85"/>
        <v>1.9092540145263071</v>
      </c>
      <c r="EI53" s="19">
        <f t="shared" si="85"/>
        <v>3.1819320113561034</v>
      </c>
      <c r="EJ53" s="19">
        <f t="shared" si="85"/>
        <v>1.2539031887426777</v>
      </c>
      <c r="EK53" s="19">
        <f t="shared" si="85"/>
        <v>1.8793534773545284</v>
      </c>
      <c r="EL53" s="19">
        <f t="shared" si="85"/>
        <v>-4.4408920985006262E-14</v>
      </c>
      <c r="EM53" s="19">
        <f t="shared" si="85"/>
        <v>0.62063429016543381</v>
      </c>
      <c r="EN53" s="18">
        <f t="shared" si="85"/>
        <v>-5.9683402474656759</v>
      </c>
      <c r="EO53" s="18">
        <f t="shared" si="85"/>
        <v>-7.2840091999970324</v>
      </c>
      <c r="EP53" s="18">
        <f t="shared" si="85"/>
        <v>-11.60082013277326</v>
      </c>
      <c r="EQ53" s="18">
        <f t="shared" si="85"/>
        <v>-2.9611417187593414</v>
      </c>
      <c r="ER53" s="18">
        <f t="shared" si="85"/>
        <v>-2.7687805792879661</v>
      </c>
      <c r="ES53" s="18">
        <f t="shared" si="85"/>
        <v>-2.6602029294894747</v>
      </c>
      <c r="ET53" s="18">
        <f t="shared" si="85"/>
        <v>-2.5001655483648855</v>
      </c>
      <c r="EU53" s="18">
        <f t="shared" si="85"/>
        <v>-1.3751687935874335</v>
      </c>
      <c r="EV53" s="18">
        <f t="shared" si="85"/>
        <v>-1.1450882584599698</v>
      </c>
      <c r="EW53" s="18">
        <f t="shared" si="85"/>
        <v>-0.69730838461953271</v>
      </c>
      <c r="EX53" s="18">
        <f t="shared" si="85"/>
        <v>-0.12364476893303999</v>
      </c>
      <c r="EY53" s="18">
        <f t="shared" si="85"/>
        <v>0.29726674187668944</v>
      </c>
      <c r="EZ53" s="18">
        <f t="shared" si="85"/>
        <v>0.53462357038667196</v>
      </c>
      <c r="FA53" s="18">
        <f t="shared" si="85"/>
        <v>0.62810879616597148</v>
      </c>
      <c r="FB53" s="18">
        <f t="shared" si="85"/>
        <v>0.85821848434277648</v>
      </c>
      <c r="FC53" s="18">
        <f t="shared" si="85"/>
        <v>0.88636333757774466</v>
      </c>
      <c r="FD53" s="18">
        <f t="shared" si="85"/>
        <v>0.93953975856582161</v>
      </c>
      <c r="FE53" s="18">
        <f t="shared" si="85"/>
        <v>0.91750044242113749</v>
      </c>
      <c r="FF53" s="18">
        <f t="shared" si="85"/>
        <v>1.0113277893319061</v>
      </c>
      <c r="FG53" s="18">
        <f t="shared" si="85"/>
        <v>3.1118638693563128</v>
      </c>
      <c r="FH53" s="18">
        <f t="shared" si="85"/>
        <v>9.1329175756380554</v>
      </c>
      <c r="FI53" s="18">
        <f t="shared" si="85"/>
        <v>-0.20570834025529505</v>
      </c>
      <c r="FJ53" s="18">
        <f t="shared" si="85"/>
        <v>-8.6853644462968838</v>
      </c>
    </row>
    <row r="54" spans="2:166" x14ac:dyDescent="0.2">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8"/>
      <c r="EO54" s="18"/>
      <c r="EP54" s="18"/>
      <c r="EQ54" s="18"/>
      <c r="ER54" s="18"/>
      <c r="ES54" s="18"/>
      <c r="ET54" s="18"/>
      <c r="EU54" s="18"/>
      <c r="EV54" s="18"/>
      <c r="EW54" s="18"/>
      <c r="EX54" s="18"/>
      <c r="EY54" s="18"/>
      <c r="EZ54" s="18"/>
      <c r="FA54" s="18"/>
      <c r="FB54" s="18"/>
      <c r="FC54" s="18"/>
      <c r="FD54" s="18"/>
      <c r="FE54" s="18"/>
      <c r="FF54" s="18"/>
      <c r="FG54" s="18"/>
      <c r="FH54" s="18"/>
      <c r="FI54" s="18"/>
      <c r="FJ54" s="18"/>
    </row>
    <row r="55" spans="2:166" x14ac:dyDescent="0.2">
      <c r="B55" t="str">
        <f>B24</f>
        <v>Personal income (mil. $2012)</v>
      </c>
      <c r="C55" s="19"/>
      <c r="D55" s="19">
        <f t="shared" ref="D55:AI55" si="86">100*((D24/C24)^4-1)</f>
        <v>5.1248794635865957</v>
      </c>
      <c r="E55" s="19">
        <f t="shared" si="86"/>
        <v>1.9814084321357894</v>
      </c>
      <c r="F55" s="19">
        <f t="shared" si="86"/>
        <v>0.98775620208533255</v>
      </c>
      <c r="G55" s="19">
        <f t="shared" si="86"/>
        <v>4.7061523591370724</v>
      </c>
      <c r="H55" s="19">
        <f t="shared" si="86"/>
        <v>2.7202988670376849</v>
      </c>
      <c r="I55" s="19">
        <f t="shared" si="86"/>
        <v>2.0444347093944604</v>
      </c>
      <c r="J55" s="19">
        <f t="shared" si="86"/>
        <v>3.6652006793585157</v>
      </c>
      <c r="K55" s="19">
        <f t="shared" si="86"/>
        <v>8.0056864501836245</v>
      </c>
      <c r="L55" s="19">
        <f t="shared" si="86"/>
        <v>3.0436655480908126</v>
      </c>
      <c r="M55" s="19">
        <f t="shared" si="86"/>
        <v>3.731453648165739</v>
      </c>
      <c r="N55" s="19">
        <f t="shared" si="86"/>
        <v>9.4210340509219606</v>
      </c>
      <c r="O55" s="19">
        <f t="shared" si="86"/>
        <v>-5.1757874294963262</v>
      </c>
      <c r="P55" s="19">
        <f t="shared" si="86"/>
        <v>2.456910773103127</v>
      </c>
      <c r="Q55" s="19">
        <f t="shared" si="86"/>
        <v>-3.4859992161591191</v>
      </c>
      <c r="R55" s="19">
        <f t="shared" si="86"/>
        <v>1.0045213411943754</v>
      </c>
      <c r="S55" s="19">
        <f t="shared" si="86"/>
        <v>4.6520480928444297</v>
      </c>
      <c r="T55" s="19">
        <f t="shared" si="86"/>
        <v>6.5105971987511779</v>
      </c>
      <c r="U55" s="19">
        <f t="shared" si="86"/>
        <v>1.4859552693413214</v>
      </c>
      <c r="V55" s="19">
        <f t="shared" si="86"/>
        <v>8.2436043392443139</v>
      </c>
      <c r="W55" s="19">
        <f t="shared" si="86"/>
        <v>2.4827578854811128</v>
      </c>
      <c r="X55" s="19">
        <f t="shared" si="86"/>
        <v>3.0754265191912378</v>
      </c>
      <c r="Y55" s="19">
        <f t="shared" si="86"/>
        <v>3.848376956225974</v>
      </c>
      <c r="Z55" s="19">
        <f t="shared" si="86"/>
        <v>2.0767740484120667</v>
      </c>
      <c r="AA55" s="19">
        <f t="shared" si="86"/>
        <v>11.181722504348679</v>
      </c>
      <c r="AB55" s="19">
        <f t="shared" si="86"/>
        <v>6.7495474369744901</v>
      </c>
      <c r="AC55" s="19">
        <f t="shared" si="86"/>
        <v>5.7022606421244015</v>
      </c>
      <c r="AD55" s="19">
        <f t="shared" si="86"/>
        <v>3.965908469764412</v>
      </c>
      <c r="AE55" s="19">
        <f t="shared" si="86"/>
        <v>10.877853787583124</v>
      </c>
      <c r="AF55" s="19">
        <f t="shared" si="86"/>
        <v>5.9285547460976584</v>
      </c>
      <c r="AG55" s="19">
        <f t="shared" si="86"/>
        <v>4.5702401707706342</v>
      </c>
      <c r="AH55" s="19">
        <f t="shared" si="86"/>
        <v>8.4186499325092701</v>
      </c>
      <c r="AI55" s="19">
        <f t="shared" si="86"/>
        <v>24.168056016151418</v>
      </c>
      <c r="AJ55" s="19">
        <f t="shared" ref="AJ55:BO55" si="87">100*((AJ24/AI24)^4-1)</f>
        <v>10.343146129569348</v>
      </c>
      <c r="AK55" s="19">
        <f t="shared" si="87"/>
        <v>9.6060658854472116</v>
      </c>
      <c r="AL55" s="19">
        <f t="shared" si="87"/>
        <v>6.9978459807142679</v>
      </c>
      <c r="AM55" s="19">
        <f t="shared" si="87"/>
        <v>10.287450651017259</v>
      </c>
      <c r="AN55" s="19">
        <f t="shared" si="87"/>
        <v>-1.6704030813418314</v>
      </c>
      <c r="AO55" s="19">
        <f t="shared" si="87"/>
        <v>11.131911343893307</v>
      </c>
      <c r="AP55" s="19">
        <f t="shared" si="87"/>
        <v>12.684550362310931</v>
      </c>
      <c r="AQ55" s="19">
        <f t="shared" si="87"/>
        <v>6.8596952808276601</v>
      </c>
      <c r="AR55" s="19">
        <f t="shared" si="87"/>
        <v>-5.3921616958824252</v>
      </c>
      <c r="AS55" s="19">
        <f t="shared" si="87"/>
        <v>-3.0754763066375812</v>
      </c>
      <c r="AT55" s="19">
        <f t="shared" si="87"/>
        <v>1.440194688186347</v>
      </c>
      <c r="AU55" s="19">
        <f t="shared" si="87"/>
        <v>1.7728673369142633</v>
      </c>
      <c r="AV55" s="19">
        <f t="shared" si="87"/>
        <v>4.587996554141438</v>
      </c>
      <c r="AW55" s="19">
        <f t="shared" si="87"/>
        <v>-8.4587558816376589</v>
      </c>
      <c r="AX55" s="19">
        <f t="shared" si="87"/>
        <v>0.5412429044494127</v>
      </c>
      <c r="AY55" s="19">
        <f t="shared" si="87"/>
        <v>2.2988731569385523</v>
      </c>
      <c r="AZ55" s="19">
        <f t="shared" si="87"/>
        <v>-1.7966370848780056</v>
      </c>
      <c r="BA55" s="19">
        <f t="shared" si="87"/>
        <v>-0.23472446823532556</v>
      </c>
      <c r="BB55" s="19">
        <f t="shared" si="87"/>
        <v>0.50297461095385465</v>
      </c>
      <c r="BC55" s="19">
        <f t="shared" si="87"/>
        <v>-2.6017300782252395</v>
      </c>
      <c r="BD55" s="19">
        <f t="shared" si="87"/>
        <v>5.688044151417726</v>
      </c>
      <c r="BE55" s="19">
        <f t="shared" si="87"/>
        <v>3.0461431993482391</v>
      </c>
      <c r="BF55" s="19">
        <f t="shared" si="87"/>
        <v>-2.4236329399699552</v>
      </c>
      <c r="BG55" s="19">
        <f t="shared" si="87"/>
        <v>2.4147816492408269</v>
      </c>
      <c r="BH55" s="19">
        <f t="shared" si="87"/>
        <v>9.9595391256247048</v>
      </c>
      <c r="BI55" s="19">
        <f t="shared" si="87"/>
        <v>3.0466797695578363</v>
      </c>
      <c r="BJ55" s="19">
        <f t="shared" si="87"/>
        <v>56.794979019633509</v>
      </c>
      <c r="BK55" s="19">
        <f t="shared" si="87"/>
        <v>-31.468197519631303</v>
      </c>
      <c r="BL55" s="19">
        <f t="shared" si="87"/>
        <v>-0.30476246556863096</v>
      </c>
      <c r="BM55" s="19">
        <f t="shared" si="87"/>
        <v>-2.9188453249473167</v>
      </c>
      <c r="BN55" s="19">
        <f t="shared" si="87"/>
        <v>4.5269289708237848</v>
      </c>
      <c r="BO55" s="19">
        <f t="shared" si="87"/>
        <v>16.080446396382129</v>
      </c>
      <c r="BP55" s="19">
        <f t="shared" ref="BP55:CU55" si="88">100*((BP24/BO24)^4-1)</f>
        <v>8.1392448209977921</v>
      </c>
      <c r="BQ55" s="19">
        <f t="shared" si="88"/>
        <v>6.1836288152063545</v>
      </c>
      <c r="BR55" s="19">
        <f t="shared" si="88"/>
        <v>13.338974227058298</v>
      </c>
      <c r="BS55" s="19">
        <f t="shared" si="88"/>
        <v>4.9331112193508941</v>
      </c>
      <c r="BT55" s="19">
        <f t="shared" si="88"/>
        <v>5.3896494827883501</v>
      </c>
      <c r="BU55" s="19">
        <f t="shared" si="88"/>
        <v>1.2009573276644758</v>
      </c>
      <c r="BV55" s="19">
        <f t="shared" si="88"/>
        <v>-1.4311502878971982E-2</v>
      </c>
      <c r="BW55" s="19">
        <f t="shared" si="88"/>
        <v>-0.14405195045297248</v>
      </c>
      <c r="BX55" s="19">
        <f t="shared" si="88"/>
        <v>7.6588560707652409</v>
      </c>
      <c r="BY55" s="19">
        <f t="shared" si="88"/>
        <v>-7.9467445932482006</v>
      </c>
      <c r="BZ55" s="19">
        <f t="shared" si="88"/>
        <v>-1.7406365855885397</v>
      </c>
      <c r="CA55" s="19">
        <f t="shared" si="88"/>
        <v>-12.430233384302481</v>
      </c>
      <c r="CB55" s="19">
        <f t="shared" si="88"/>
        <v>-4.632707409503956</v>
      </c>
      <c r="CC55" s="19">
        <f t="shared" si="88"/>
        <v>-9.8046955734720775</v>
      </c>
      <c r="CD55" s="19">
        <f t="shared" si="88"/>
        <v>-3.7133560398824872</v>
      </c>
      <c r="CE55" s="19">
        <f t="shared" si="88"/>
        <v>2.8344864237746403</v>
      </c>
      <c r="CF55" s="19">
        <f t="shared" si="88"/>
        <v>7.4236453422000581</v>
      </c>
      <c r="CG55" s="19">
        <f t="shared" si="88"/>
        <v>4.6650344053297488</v>
      </c>
      <c r="CH55" s="19">
        <f t="shared" si="88"/>
        <v>2.8594192990149203</v>
      </c>
      <c r="CI55" s="19">
        <f t="shared" si="88"/>
        <v>9.6163874509231704</v>
      </c>
      <c r="CJ55" s="19">
        <f t="shared" si="88"/>
        <v>-0.40517995939294282</v>
      </c>
      <c r="CK55" s="19">
        <f t="shared" si="88"/>
        <v>3.7326822984721009</v>
      </c>
      <c r="CL55" s="19">
        <f t="shared" si="88"/>
        <v>6.25585811027356</v>
      </c>
      <c r="CM55" s="19">
        <f t="shared" si="88"/>
        <v>15.396361151189586</v>
      </c>
      <c r="CN55" s="19">
        <f t="shared" si="88"/>
        <v>10.217254951215571</v>
      </c>
      <c r="CO55" s="19">
        <f t="shared" si="88"/>
        <v>3.3627658920386994</v>
      </c>
      <c r="CP55" s="19">
        <f t="shared" si="88"/>
        <v>18.404723762502595</v>
      </c>
      <c r="CQ55" s="19">
        <f t="shared" si="88"/>
        <v>-12.955733498710554</v>
      </c>
      <c r="CR55" s="19">
        <f t="shared" si="88"/>
        <v>2.3586070332459519</v>
      </c>
      <c r="CS55" s="19">
        <f t="shared" si="88"/>
        <v>2.5828968594502788</v>
      </c>
      <c r="CT55" s="19">
        <f t="shared" si="88"/>
        <v>-0.91687021991284645</v>
      </c>
      <c r="CU55" s="19">
        <f t="shared" si="88"/>
        <v>13.875256804245018</v>
      </c>
      <c r="CV55" s="19">
        <f t="shared" ref="CV55:EA55" si="89">100*((CV24/CU24)^4-1)</f>
        <v>10.549503196030741</v>
      </c>
      <c r="CW55" s="19">
        <f t="shared" si="89"/>
        <v>11.530896448130679</v>
      </c>
      <c r="CX55" s="19">
        <f t="shared" si="89"/>
        <v>11.649000668355214</v>
      </c>
      <c r="CY55" s="19">
        <f t="shared" si="89"/>
        <v>6.1072459249391642</v>
      </c>
      <c r="CZ55" s="19">
        <f t="shared" si="89"/>
        <v>1.7567498196674247</v>
      </c>
      <c r="DA55" s="19">
        <f t="shared" si="89"/>
        <v>2.0884036327446731</v>
      </c>
      <c r="DB55" s="19">
        <f t="shared" si="89"/>
        <v>1.5793339674124551</v>
      </c>
      <c r="DC55" s="19">
        <f t="shared" si="89"/>
        <v>11.569767356865523</v>
      </c>
      <c r="DD55" s="19">
        <f t="shared" si="89"/>
        <v>3.5319211433298525</v>
      </c>
      <c r="DE55" s="19">
        <f t="shared" si="89"/>
        <v>5.8897614642016816</v>
      </c>
      <c r="DF55" s="19">
        <f t="shared" si="89"/>
        <v>9.0872549020675208</v>
      </c>
      <c r="DG55" s="19">
        <f t="shared" si="89"/>
        <v>4.3471534902358222</v>
      </c>
      <c r="DH55" s="19">
        <f t="shared" si="89"/>
        <v>5.4755877059786018</v>
      </c>
      <c r="DI55" s="19">
        <f t="shared" si="89"/>
        <v>5.002994510035963</v>
      </c>
      <c r="DJ55" s="19">
        <f t="shared" si="89"/>
        <v>5.3668257202267533</v>
      </c>
      <c r="DK55" s="19">
        <f t="shared" si="89"/>
        <v>6.6437670356951584</v>
      </c>
      <c r="DL55" s="19">
        <f t="shared" si="89"/>
        <v>2.9071581376335143</v>
      </c>
      <c r="DM55" s="19">
        <f t="shared" si="89"/>
        <v>7.8131033704757824</v>
      </c>
      <c r="DN55" s="19">
        <f t="shared" si="89"/>
        <v>5.5475506213779724</v>
      </c>
      <c r="DO55" s="19">
        <f t="shared" si="89"/>
        <v>12.947362844603605</v>
      </c>
      <c r="DP55" s="19">
        <f t="shared" si="89"/>
        <v>1.2557884661108965</v>
      </c>
      <c r="DQ55" s="19">
        <f t="shared" si="89"/>
        <v>2.1914861243636841</v>
      </c>
      <c r="DR55" s="19">
        <f t="shared" si="89"/>
        <v>3.922177981533026</v>
      </c>
      <c r="DS55" s="16">
        <f t="shared" si="89"/>
        <v>4.9382813125070424</v>
      </c>
      <c r="DT55" s="16">
        <f t="shared" si="89"/>
        <v>33.051460889045849</v>
      </c>
      <c r="DU55" s="16">
        <f t="shared" si="89"/>
        <v>-11.162325133465156</v>
      </c>
      <c r="DV55" s="16">
        <f t="shared" si="89"/>
        <v>-5.1605612830346264</v>
      </c>
      <c r="DW55" s="16">
        <f t="shared" si="89"/>
        <v>50.437665395243393</v>
      </c>
      <c r="DX55" s="16">
        <f t="shared" si="89"/>
        <v>-17.521164815392609</v>
      </c>
      <c r="DY55" s="16">
        <f t="shared" si="89"/>
        <v>-4.7173684228233199</v>
      </c>
      <c r="DZ55" s="16">
        <f t="shared" si="89"/>
        <v>-1.2985810815168364</v>
      </c>
      <c r="EA55" s="16">
        <f t="shared" si="89"/>
        <v>-1.9614531613721509</v>
      </c>
      <c r="EB55" s="16">
        <f t="shared" ref="EB55:FJ55" si="90">100*((EB24/EA24)^4-1)</f>
        <v>-3.128587909514291</v>
      </c>
      <c r="EC55" s="16">
        <f t="shared" si="90"/>
        <v>3.132210744183217</v>
      </c>
      <c r="ED55" s="16">
        <f t="shared" si="90"/>
        <v>2.8537604791930349</v>
      </c>
      <c r="EE55" s="16">
        <f t="shared" si="90"/>
        <v>6.160726097593261</v>
      </c>
      <c r="EF55" s="16">
        <f t="shared" si="90"/>
        <v>7.1950475465082153</v>
      </c>
      <c r="EG55" s="16">
        <f t="shared" si="90"/>
        <v>2.0314308902400713</v>
      </c>
      <c r="EH55" s="16">
        <f t="shared" si="90"/>
        <v>5.7598637123667418</v>
      </c>
      <c r="EI55" s="24">
        <f t="shared" si="90"/>
        <v>4.9766794727381214</v>
      </c>
      <c r="EJ55" s="24">
        <f t="shared" si="90"/>
        <v>4.2888801867793092</v>
      </c>
      <c r="EK55" s="24">
        <f t="shared" si="90"/>
        <v>-3.198732294916351</v>
      </c>
      <c r="EL55" s="24">
        <f t="shared" si="90"/>
        <v>5.7597037907306747</v>
      </c>
      <c r="EM55" s="24">
        <f t="shared" si="90"/>
        <v>-0.98669054269220346</v>
      </c>
      <c r="EN55" s="18">
        <f t="shared" si="90"/>
        <v>3.9463294484907596</v>
      </c>
      <c r="EO55" s="18">
        <f t="shared" si="90"/>
        <v>-0.70552057856275718</v>
      </c>
      <c r="EP55" s="18">
        <f t="shared" si="90"/>
        <v>-0.46428591131152386</v>
      </c>
      <c r="EQ55" s="18">
        <f t="shared" si="90"/>
        <v>2.416280381285274</v>
      </c>
      <c r="ER55" s="18">
        <f t="shared" si="90"/>
        <v>1.1939928057441707</v>
      </c>
      <c r="ES55" s="18">
        <f t="shared" si="90"/>
        <v>0.24895493142234049</v>
      </c>
      <c r="ET55" s="18">
        <f t="shared" si="90"/>
        <v>0.96326907040504839</v>
      </c>
      <c r="EU55" s="18">
        <f t="shared" si="90"/>
        <v>3.7423264526843303</v>
      </c>
      <c r="EV55" s="18">
        <f t="shared" si="90"/>
        <v>2.7611576207636324</v>
      </c>
      <c r="EW55" s="18">
        <f t="shared" si="90"/>
        <v>2.9454254305478544</v>
      </c>
      <c r="EX55" s="18">
        <f t="shared" si="90"/>
        <v>3.0125883594650071</v>
      </c>
      <c r="EY55" s="18">
        <f t="shared" si="90"/>
        <v>3.4434392318565266</v>
      </c>
      <c r="EZ55" s="18">
        <f t="shared" si="90"/>
        <v>3.6059653433232475</v>
      </c>
      <c r="FA55" s="18">
        <f t="shared" si="90"/>
        <v>3.7292041032219503</v>
      </c>
      <c r="FB55" s="18">
        <f t="shared" si="90"/>
        <v>3.7611264062015648</v>
      </c>
      <c r="FC55" s="18">
        <f t="shared" si="90"/>
        <v>4.2468508225739887</v>
      </c>
      <c r="FD55" s="18">
        <f t="shared" si="90"/>
        <v>4.3312489010161936</v>
      </c>
      <c r="FE55" s="18">
        <f t="shared" si="90"/>
        <v>4.3884593524702087</v>
      </c>
      <c r="FF55" s="18">
        <f t="shared" si="90"/>
        <v>4.3642011142409398</v>
      </c>
      <c r="FG55" s="18">
        <f t="shared" si="90"/>
        <v>4.396644255404869</v>
      </c>
      <c r="FH55" s="18">
        <f t="shared" si="90"/>
        <v>4.1960682889808476</v>
      </c>
      <c r="FI55" s="18">
        <f t="shared" si="90"/>
        <v>3.7410838167432292</v>
      </c>
      <c r="FJ55" s="18">
        <f t="shared" si="90"/>
        <v>3.7522547399358119</v>
      </c>
    </row>
    <row r="56" spans="2:166" x14ac:dyDescent="0.2">
      <c r="B56" t="str">
        <f>B25</f>
        <v>Personal income (mil. $)</v>
      </c>
      <c r="C56" s="19"/>
      <c r="D56" s="19">
        <f t="shared" ref="D56:AI56" si="91">100*((D25/C25)^4-1)</f>
        <v>8.9961057345892002</v>
      </c>
      <c r="E56" s="19">
        <f t="shared" si="91"/>
        <v>7.2649561989396982</v>
      </c>
      <c r="F56" s="19">
        <f t="shared" si="91"/>
        <v>6.439366451058115</v>
      </c>
      <c r="G56" s="19">
        <f t="shared" si="91"/>
        <v>6.9249401878782146</v>
      </c>
      <c r="H56" s="19">
        <f t="shared" si="91"/>
        <v>4.9810389269437705</v>
      </c>
      <c r="I56" s="19">
        <f t="shared" si="91"/>
        <v>4.8454721105806176</v>
      </c>
      <c r="J56" s="19">
        <f t="shared" si="91"/>
        <v>6.7100441995576521</v>
      </c>
      <c r="K56" s="19">
        <f t="shared" si="91"/>
        <v>10.738125519904296</v>
      </c>
      <c r="L56" s="19">
        <f t="shared" si="91"/>
        <v>5.8081609476815288</v>
      </c>
      <c r="M56" s="19">
        <f t="shared" si="91"/>
        <v>6.4021648786998453</v>
      </c>
      <c r="N56" s="19">
        <f t="shared" si="91"/>
        <v>12.507974916607845</v>
      </c>
      <c r="O56" s="19">
        <f t="shared" si="91"/>
        <v>-2.8936320276599203</v>
      </c>
      <c r="P56" s="19">
        <f t="shared" si="91"/>
        <v>5.2385554599657436</v>
      </c>
      <c r="Q56" s="19">
        <f t="shared" si="91"/>
        <v>-1.8029119546107863</v>
      </c>
      <c r="R56" s="19">
        <f t="shared" si="91"/>
        <v>3.356310905213622</v>
      </c>
      <c r="S56" s="19">
        <f t="shared" si="91"/>
        <v>6.161308633993734</v>
      </c>
      <c r="T56" s="19">
        <f t="shared" si="91"/>
        <v>8.9080554149612912</v>
      </c>
      <c r="U56" s="19">
        <f t="shared" si="91"/>
        <v>4.4269373019429237</v>
      </c>
      <c r="V56" s="19">
        <f t="shared" si="91"/>
        <v>10.292626969677631</v>
      </c>
      <c r="W56" s="19">
        <f t="shared" si="91"/>
        <v>4.5005877184060905</v>
      </c>
      <c r="X56" s="19">
        <f t="shared" si="91"/>
        <v>5.4999357938931404</v>
      </c>
      <c r="Y56" s="19">
        <f t="shared" si="91"/>
        <v>5.5537873278772576</v>
      </c>
      <c r="Z56" s="19">
        <f t="shared" si="91"/>
        <v>3.8862772959853187</v>
      </c>
      <c r="AA56" s="19">
        <f t="shared" si="91"/>
        <v>13.673313980769898</v>
      </c>
      <c r="AB56" s="19">
        <f t="shared" si="91"/>
        <v>9.6356761226902066</v>
      </c>
      <c r="AC56" s="19">
        <f t="shared" si="91"/>
        <v>7.5139676539260458</v>
      </c>
      <c r="AD56" s="19">
        <f t="shared" si="91"/>
        <v>6.8316137618974926</v>
      </c>
      <c r="AE56" s="19">
        <f t="shared" si="91"/>
        <v>12.847347541197628</v>
      </c>
      <c r="AF56" s="19">
        <f t="shared" si="91"/>
        <v>6.9959740369178736</v>
      </c>
      <c r="AG56" s="19">
        <f t="shared" si="91"/>
        <v>5.6752848496626651</v>
      </c>
      <c r="AH56" s="19">
        <f t="shared" si="91"/>
        <v>9.7909621505509534</v>
      </c>
      <c r="AI56" s="19">
        <f t="shared" si="91"/>
        <v>24.203180108012525</v>
      </c>
      <c r="AJ56" s="19">
        <f t="shared" ref="AJ56:BO56" si="92">100*((AJ25/AI25)^4-1)</f>
        <v>11.144238808854578</v>
      </c>
      <c r="AK56" s="19">
        <f t="shared" si="92"/>
        <v>10.967683187144806</v>
      </c>
      <c r="AL56" s="19">
        <f t="shared" si="92"/>
        <v>8.1285608453273817</v>
      </c>
      <c r="AM56" s="19">
        <f t="shared" si="92"/>
        <v>11.163070106349737</v>
      </c>
      <c r="AN56" s="19">
        <f t="shared" si="92"/>
        <v>0.58558048354226955</v>
      </c>
      <c r="AO56" s="19">
        <f t="shared" si="92"/>
        <v>13.597825797142104</v>
      </c>
      <c r="AP56" s="19">
        <f t="shared" si="92"/>
        <v>15.444275706010124</v>
      </c>
      <c r="AQ56" s="19">
        <f t="shared" si="92"/>
        <v>10.374524517476313</v>
      </c>
      <c r="AR56" s="19">
        <f t="shared" si="92"/>
        <v>-3.5754223715483646</v>
      </c>
      <c r="AS56" s="19">
        <f t="shared" si="92"/>
        <v>-0.5532848976668836</v>
      </c>
      <c r="AT56" s="19">
        <f t="shared" si="92"/>
        <v>3.7503657748547248</v>
      </c>
      <c r="AU56" s="19">
        <f t="shared" si="92"/>
        <v>4.8245152483791687</v>
      </c>
      <c r="AV56" s="19">
        <f t="shared" si="92"/>
        <v>6.559353521447342</v>
      </c>
      <c r="AW56" s="19">
        <f t="shared" si="92"/>
        <v>-8.27398621279678</v>
      </c>
      <c r="AX56" s="19">
        <f t="shared" si="92"/>
        <v>0.70668904880570871</v>
      </c>
      <c r="AY56" s="19">
        <f t="shared" si="92"/>
        <v>3.125922230833944</v>
      </c>
      <c r="AZ56" s="19">
        <f t="shared" si="92"/>
        <v>1.1515257223840836</v>
      </c>
      <c r="BA56" s="19">
        <f t="shared" si="92"/>
        <v>1.8462346459642287</v>
      </c>
      <c r="BB56" s="19">
        <f t="shared" si="92"/>
        <v>2.3912340543939647</v>
      </c>
      <c r="BC56" s="19">
        <f t="shared" si="92"/>
        <v>0.41171295924296025</v>
      </c>
      <c r="BD56" s="19">
        <f t="shared" si="92"/>
        <v>6.1142546541390175</v>
      </c>
      <c r="BE56" s="19">
        <f t="shared" si="92"/>
        <v>5.7886842774067304</v>
      </c>
      <c r="BF56" s="19">
        <f t="shared" si="92"/>
        <v>-0.48971620376321301</v>
      </c>
      <c r="BG56" s="19">
        <f t="shared" si="92"/>
        <v>5.6104851323859783</v>
      </c>
      <c r="BH56" s="19">
        <f t="shared" si="92"/>
        <v>12.949171223171231</v>
      </c>
      <c r="BI56" s="19">
        <f t="shared" si="92"/>
        <v>5.086487657482075</v>
      </c>
      <c r="BJ56" s="19">
        <f t="shared" si="92"/>
        <v>62.227564428290293</v>
      </c>
      <c r="BK56" s="19">
        <f t="shared" si="92"/>
        <v>-29.860501729299969</v>
      </c>
      <c r="BL56" s="19">
        <f t="shared" si="92"/>
        <v>2.2355587936101928</v>
      </c>
      <c r="BM56" s="19">
        <f t="shared" si="92"/>
        <v>1.3443764444531103</v>
      </c>
      <c r="BN56" s="19">
        <f t="shared" si="92"/>
        <v>7.8952505563131714</v>
      </c>
      <c r="BO56" s="19">
        <f t="shared" si="92"/>
        <v>18.510514055126713</v>
      </c>
      <c r="BP56" s="19">
        <f t="shared" ref="BP56:CU56" si="93">100*((BP25/BO25)^4-1)</f>
        <v>11.986384612085278</v>
      </c>
      <c r="BQ56" s="19">
        <f t="shared" si="93"/>
        <v>9.2730720220247633</v>
      </c>
      <c r="BR56" s="19">
        <f t="shared" si="93"/>
        <v>12.593780847743608</v>
      </c>
      <c r="BS56" s="19">
        <f t="shared" si="93"/>
        <v>8.8209947136282949</v>
      </c>
      <c r="BT56" s="19">
        <f t="shared" si="93"/>
        <v>9.0159413151304371</v>
      </c>
      <c r="BU56" s="19">
        <f t="shared" si="93"/>
        <v>3.5088404554470154</v>
      </c>
      <c r="BV56" s="19">
        <f t="shared" si="93"/>
        <v>4.1114067793664333</v>
      </c>
      <c r="BW56" s="19">
        <f t="shared" si="93"/>
        <v>3.147969369981829</v>
      </c>
      <c r="BX56" s="19">
        <f t="shared" si="93"/>
        <v>11.91445302562899</v>
      </c>
      <c r="BY56" s="19">
        <f t="shared" si="93"/>
        <v>-3.9567122591340653</v>
      </c>
      <c r="BZ56" s="19">
        <f t="shared" si="93"/>
        <v>-7.8652354811697744</v>
      </c>
      <c r="CA56" s="19">
        <f t="shared" si="93"/>
        <v>-14.773600675052068</v>
      </c>
      <c r="CB56" s="19">
        <f t="shared" si="93"/>
        <v>-3.1051986514928243</v>
      </c>
      <c r="CC56" s="19">
        <f t="shared" si="93"/>
        <v>-7.2930438091118539</v>
      </c>
      <c r="CD56" s="19">
        <f t="shared" si="93"/>
        <v>-0.70619497856727609</v>
      </c>
      <c r="CE56" s="19">
        <f t="shared" si="93"/>
        <v>4.4326545310429566</v>
      </c>
      <c r="CF56" s="19">
        <f t="shared" si="93"/>
        <v>8.0923022927110733</v>
      </c>
      <c r="CG56" s="19">
        <f t="shared" si="93"/>
        <v>5.4692747072900172</v>
      </c>
      <c r="CH56" s="19">
        <f t="shared" si="93"/>
        <v>5.5220115723970897</v>
      </c>
      <c r="CI56" s="19">
        <f t="shared" si="93"/>
        <v>13.346224932500217</v>
      </c>
      <c r="CJ56" s="19">
        <f t="shared" si="93"/>
        <v>3.5701803097438534</v>
      </c>
      <c r="CK56" s="19">
        <f t="shared" si="93"/>
        <v>5.6654850096709897</v>
      </c>
      <c r="CL56" s="19">
        <f t="shared" si="93"/>
        <v>7.667922431841423</v>
      </c>
      <c r="CM56" s="19">
        <f t="shared" si="93"/>
        <v>18.483518682138911</v>
      </c>
      <c r="CN56" s="19">
        <f t="shared" si="93"/>
        <v>11.284698168457496</v>
      </c>
      <c r="CO56" s="19">
        <f t="shared" si="93"/>
        <v>4.5690739842560779</v>
      </c>
      <c r="CP56" s="19">
        <f t="shared" si="93"/>
        <v>21.085807914688882</v>
      </c>
      <c r="CQ56" s="19">
        <f t="shared" si="93"/>
        <v>-11.730482847464163</v>
      </c>
      <c r="CR56" s="19">
        <f t="shared" si="93"/>
        <v>2.5689354413105381</v>
      </c>
      <c r="CS56" s="19">
        <f t="shared" si="93"/>
        <v>4.2817952485726396</v>
      </c>
      <c r="CT56" s="19">
        <f t="shared" si="93"/>
        <v>0.5500564937080954</v>
      </c>
      <c r="CU56" s="19">
        <f t="shared" si="93"/>
        <v>15.981376866571839</v>
      </c>
      <c r="CV56" s="19">
        <f t="shared" ref="CV56:EA56" si="94">100*((CV25/CU25)^4-1)</f>
        <v>12.542984673906354</v>
      </c>
      <c r="CW56" s="19">
        <f t="shared" si="94"/>
        <v>12.753059313383041</v>
      </c>
      <c r="CX56" s="19">
        <f t="shared" si="94"/>
        <v>11.058650898400767</v>
      </c>
      <c r="CY56" s="19">
        <f t="shared" si="94"/>
        <v>4.2174552841931723</v>
      </c>
      <c r="CZ56" s="19">
        <f t="shared" si="94"/>
        <v>3.8023137169502563</v>
      </c>
      <c r="DA56" s="19">
        <f t="shared" si="94"/>
        <v>3.1542235515911843</v>
      </c>
      <c r="DB56" s="19">
        <f t="shared" si="94"/>
        <v>1.2673503714178747</v>
      </c>
      <c r="DC56" s="19">
        <f t="shared" si="94"/>
        <v>11.789658843430573</v>
      </c>
      <c r="DD56" s="19">
        <f t="shared" si="94"/>
        <v>6.1852010938729718</v>
      </c>
      <c r="DE56" s="19">
        <f t="shared" si="94"/>
        <v>7.3601820884033442</v>
      </c>
      <c r="DF56" s="19">
        <f t="shared" si="94"/>
        <v>11.099003344132473</v>
      </c>
      <c r="DG56" s="19">
        <f t="shared" si="94"/>
        <v>6.8024884254981988</v>
      </c>
      <c r="DH56" s="19">
        <f t="shared" si="94"/>
        <v>6.3259872399681338</v>
      </c>
      <c r="DI56" s="19">
        <f t="shared" si="94"/>
        <v>6.4933963975190689</v>
      </c>
      <c r="DJ56" s="19">
        <f t="shared" si="94"/>
        <v>7.9165247516850279</v>
      </c>
      <c r="DK56" s="19">
        <f t="shared" si="94"/>
        <v>9.6581252330560687</v>
      </c>
      <c r="DL56" s="19">
        <f t="shared" si="94"/>
        <v>5.0842758632371865</v>
      </c>
      <c r="DM56" s="19">
        <f t="shared" si="94"/>
        <v>9.2676171451308456</v>
      </c>
      <c r="DN56" s="19">
        <f t="shared" si="94"/>
        <v>7.1586809148066477</v>
      </c>
      <c r="DO56" s="19">
        <f t="shared" si="94"/>
        <v>13.87011168753547</v>
      </c>
      <c r="DP56" s="19">
        <f t="shared" si="94"/>
        <v>3.5391749644154258</v>
      </c>
      <c r="DQ56" s="19">
        <f t="shared" si="94"/>
        <v>3.1791572722634998</v>
      </c>
      <c r="DR56" s="19">
        <f t="shared" si="94"/>
        <v>5.567751060416759</v>
      </c>
      <c r="DS56" s="19">
        <f t="shared" si="94"/>
        <v>6.2388333920748495</v>
      </c>
      <c r="DT56" s="19">
        <f t="shared" si="94"/>
        <v>30.943515820538604</v>
      </c>
      <c r="DU56" s="19">
        <f t="shared" si="94"/>
        <v>-8.2428814569693749</v>
      </c>
      <c r="DV56" s="19">
        <f t="shared" si="94"/>
        <v>-3.3088455596597122</v>
      </c>
      <c r="DW56" s="19">
        <f t="shared" si="94"/>
        <v>57.345646098764732</v>
      </c>
      <c r="DX56" s="19">
        <f t="shared" si="94"/>
        <v>-12.262049109360429</v>
      </c>
      <c r="DY56" s="19">
        <f t="shared" si="94"/>
        <v>0.65213223654452257</v>
      </c>
      <c r="DZ56" s="19">
        <f t="shared" si="94"/>
        <v>5.3797183894880751</v>
      </c>
      <c r="EA56" s="19">
        <f t="shared" si="94"/>
        <v>5.6140146620570874</v>
      </c>
      <c r="EB56" s="19">
        <f t="shared" ref="EB56:FJ56" si="95">100*((EB25/EA25)^4-1)</f>
        <v>4.1896741692902806</v>
      </c>
      <c r="EC56" s="19">
        <f t="shared" si="95"/>
        <v>8.0022120339969369</v>
      </c>
      <c r="ED56" s="19">
        <f t="shared" si="95"/>
        <v>6.9860654194613403</v>
      </c>
      <c r="EE56" s="19">
        <f t="shared" si="95"/>
        <v>10.34648810411236</v>
      </c>
      <c r="EF56" s="19">
        <f t="shared" si="95"/>
        <v>10.326400855420648</v>
      </c>
      <c r="EG56" s="19">
        <f t="shared" si="95"/>
        <v>4.7788595144713897</v>
      </c>
      <c r="EH56" s="19">
        <f t="shared" si="95"/>
        <v>7.5084542572207758</v>
      </c>
      <c r="EI56" s="18">
        <f t="shared" si="95"/>
        <v>8.5718699295195258</v>
      </c>
      <c r="EJ56" s="18">
        <f t="shared" si="95"/>
        <v>6.9287351770584094</v>
      </c>
      <c r="EK56" s="18">
        <f t="shared" si="95"/>
        <v>-1.7076504254265434</v>
      </c>
      <c r="EL56" s="18">
        <f t="shared" si="95"/>
        <v>8.2809149172360144</v>
      </c>
      <c r="EM56" s="18">
        <f t="shared" si="95"/>
        <v>2.6350168509818639</v>
      </c>
      <c r="EN56" s="18">
        <f t="shared" si="95"/>
        <v>6.5752715389279848</v>
      </c>
      <c r="EO56" s="18">
        <f t="shared" si="95"/>
        <v>4.5426253415791873</v>
      </c>
      <c r="EP56" s="18">
        <f t="shared" si="95"/>
        <v>3.6592611770026373</v>
      </c>
      <c r="EQ56" s="18">
        <f t="shared" si="95"/>
        <v>5.8247236652795298</v>
      </c>
      <c r="ER56" s="18">
        <f t="shared" si="95"/>
        <v>4.1346728440342151</v>
      </c>
      <c r="ES56" s="18">
        <f t="shared" si="95"/>
        <v>1.9217445848463521</v>
      </c>
      <c r="ET56" s="18">
        <f t="shared" si="95"/>
        <v>2.4289526065464528</v>
      </c>
      <c r="EU56" s="18">
        <f t="shared" si="95"/>
        <v>5.0246064393680179</v>
      </c>
      <c r="EV56" s="18">
        <f t="shared" si="95"/>
        <v>4.2782595558402692</v>
      </c>
      <c r="EW56" s="18">
        <f t="shared" si="95"/>
        <v>4.5883506568890287</v>
      </c>
      <c r="EX56" s="18">
        <f t="shared" si="95"/>
        <v>4.6932743040287939</v>
      </c>
      <c r="EY56" s="18">
        <f t="shared" si="95"/>
        <v>5.111067951850301</v>
      </c>
      <c r="EZ56" s="18">
        <f t="shared" si="95"/>
        <v>5.2565517416049978</v>
      </c>
      <c r="FA56" s="18">
        <f t="shared" si="95"/>
        <v>5.3870280989394059</v>
      </c>
      <c r="FB56" s="18">
        <f t="shared" si="95"/>
        <v>5.445832080045987</v>
      </c>
      <c r="FC56" s="18">
        <f t="shared" si="95"/>
        <v>5.7834870786005688</v>
      </c>
      <c r="FD56" s="18">
        <f t="shared" si="95"/>
        <v>5.905190985062303</v>
      </c>
      <c r="FE56" s="18">
        <f t="shared" si="95"/>
        <v>5.9304845561701791</v>
      </c>
      <c r="FF56" s="18">
        <f t="shared" si="95"/>
        <v>5.9084004634626375</v>
      </c>
      <c r="FG56" s="18">
        <f t="shared" si="95"/>
        <v>6.0274270223623638</v>
      </c>
      <c r="FH56" s="18">
        <f t="shared" si="95"/>
        <v>5.8258478045713824</v>
      </c>
      <c r="FI56" s="18">
        <f t="shared" si="95"/>
        <v>5.517787490514281</v>
      </c>
      <c r="FJ56" s="18">
        <f t="shared" si="95"/>
        <v>5.5568237014625543</v>
      </c>
    </row>
    <row r="57" spans="2:166" x14ac:dyDescent="0.2">
      <c r="B57" t="str">
        <f>B26</f>
        <v xml:space="preserve">  Wage and salary disbursements (mil. $)</v>
      </c>
      <c r="C57" s="19"/>
      <c r="D57" s="19">
        <f t="shared" ref="D57:AI57" si="96">100*((D26/C26)^4-1)</f>
        <v>11.462623555942075</v>
      </c>
      <c r="E57" s="19">
        <f t="shared" si="96"/>
        <v>11.441833335708939</v>
      </c>
      <c r="F57" s="19">
        <f t="shared" si="96"/>
        <v>1.8449753614490527</v>
      </c>
      <c r="G57" s="19">
        <f t="shared" si="96"/>
        <v>3.5072491286900043</v>
      </c>
      <c r="H57" s="19">
        <f t="shared" si="96"/>
        <v>5.8201109702464393</v>
      </c>
      <c r="I57" s="19">
        <f t="shared" si="96"/>
        <v>12.276710198638563</v>
      </c>
      <c r="J57" s="19">
        <f t="shared" si="96"/>
        <v>4.3859346533495103</v>
      </c>
      <c r="K57" s="19">
        <f t="shared" si="96"/>
        <v>16.109416940374356</v>
      </c>
      <c r="L57" s="19">
        <f t="shared" si="96"/>
        <v>4.1045026319742384</v>
      </c>
      <c r="M57" s="19">
        <f t="shared" si="96"/>
        <v>5.9958852699596221</v>
      </c>
      <c r="N57" s="19">
        <f t="shared" si="96"/>
        <v>15.628362245587057</v>
      </c>
      <c r="O57" s="19">
        <f t="shared" si="96"/>
        <v>-10.362759305983815</v>
      </c>
      <c r="P57" s="19">
        <f t="shared" si="96"/>
        <v>3.8446458086516921</v>
      </c>
      <c r="Q57" s="19">
        <f t="shared" si="96"/>
        <v>-1.982217301737399</v>
      </c>
      <c r="R57" s="19">
        <f t="shared" si="96"/>
        <v>-5.4314505502489618</v>
      </c>
      <c r="S57" s="19">
        <f t="shared" si="96"/>
        <v>9.5428706509937058</v>
      </c>
      <c r="T57" s="19">
        <f t="shared" si="96"/>
        <v>8.6128388696431237</v>
      </c>
      <c r="U57" s="19">
        <f t="shared" si="96"/>
        <v>1.1594659124467555</v>
      </c>
      <c r="V57" s="19">
        <f t="shared" si="96"/>
        <v>10.77984399596421</v>
      </c>
      <c r="W57" s="19">
        <f t="shared" si="96"/>
        <v>7.8958194568811146</v>
      </c>
      <c r="X57" s="19">
        <f t="shared" si="96"/>
        <v>4.2993356899562407</v>
      </c>
      <c r="Y57" s="19">
        <f t="shared" si="96"/>
        <v>6.8426507898380784</v>
      </c>
      <c r="Z57" s="19">
        <f t="shared" si="96"/>
        <v>-0.86886148096465554</v>
      </c>
      <c r="AA57" s="19">
        <f t="shared" si="96"/>
        <v>21.370388115727668</v>
      </c>
      <c r="AB57" s="19">
        <f t="shared" si="96"/>
        <v>9.9572889856651248</v>
      </c>
      <c r="AC57" s="19">
        <f t="shared" si="96"/>
        <v>13.507456471722335</v>
      </c>
      <c r="AD57" s="19">
        <f t="shared" si="96"/>
        <v>10.895952281780374</v>
      </c>
      <c r="AE57" s="19">
        <f t="shared" si="96"/>
        <v>22.814504433579017</v>
      </c>
      <c r="AF57" s="19">
        <f t="shared" si="96"/>
        <v>14.062794341267516</v>
      </c>
      <c r="AG57" s="19">
        <f t="shared" si="96"/>
        <v>6.5551156417866796</v>
      </c>
      <c r="AH57" s="19">
        <f t="shared" si="96"/>
        <v>12.789007639242577</v>
      </c>
      <c r="AI57" s="19">
        <f t="shared" si="96"/>
        <v>25.985174747925765</v>
      </c>
      <c r="AJ57" s="19">
        <f t="shared" ref="AJ57:BO57" si="97">100*((AJ26/AI26)^4-1)</f>
        <v>11.326616815633695</v>
      </c>
      <c r="AK57" s="19">
        <f t="shared" si="97"/>
        <v>12.556967734767888</v>
      </c>
      <c r="AL57" s="19">
        <f t="shared" si="97"/>
        <v>8.9758977018654651</v>
      </c>
      <c r="AM57" s="19">
        <f t="shared" si="97"/>
        <v>23.515345719858736</v>
      </c>
      <c r="AN57" s="19">
        <f t="shared" si="97"/>
        <v>-1.8916614147232336</v>
      </c>
      <c r="AO57" s="19">
        <f t="shared" si="97"/>
        <v>19.610466580266706</v>
      </c>
      <c r="AP57" s="19">
        <f t="shared" si="97"/>
        <v>21.657969466585069</v>
      </c>
      <c r="AQ57" s="19">
        <f t="shared" si="97"/>
        <v>11.326041279402045</v>
      </c>
      <c r="AR57" s="19">
        <f t="shared" si="97"/>
        <v>-13.496430840068907</v>
      </c>
      <c r="AS57" s="19">
        <f t="shared" si="97"/>
        <v>-5.2488625957292978</v>
      </c>
      <c r="AT57" s="19">
        <f t="shared" si="97"/>
        <v>3.0240814975464936</v>
      </c>
      <c r="AU57" s="19">
        <f t="shared" si="97"/>
        <v>2.0426660779848005</v>
      </c>
      <c r="AV57" s="19">
        <f t="shared" si="97"/>
        <v>6.6014497804003591</v>
      </c>
      <c r="AW57" s="19">
        <f t="shared" si="97"/>
        <v>-15.490442339593214</v>
      </c>
      <c r="AX57" s="19">
        <f t="shared" si="97"/>
        <v>-0.50066491994370521</v>
      </c>
      <c r="AY57" s="19">
        <f t="shared" si="97"/>
        <v>0.74609511829599739</v>
      </c>
      <c r="AZ57" s="19">
        <f t="shared" si="97"/>
        <v>-0.90996713917088634</v>
      </c>
      <c r="BA57" s="19">
        <f t="shared" si="97"/>
        <v>0.73670785137076589</v>
      </c>
      <c r="BB57" s="19">
        <f t="shared" si="97"/>
        <v>-8.4509146728373175E-2</v>
      </c>
      <c r="BC57" s="19">
        <f t="shared" si="97"/>
        <v>-3.7966323627323662</v>
      </c>
      <c r="BD57" s="19">
        <f t="shared" si="97"/>
        <v>6.6924613332289828</v>
      </c>
      <c r="BE57" s="19">
        <f t="shared" si="97"/>
        <v>6.6216736091386563</v>
      </c>
      <c r="BF57" s="19">
        <f t="shared" si="97"/>
        <v>-3.9272293628038524</v>
      </c>
      <c r="BG57" s="19">
        <f t="shared" si="97"/>
        <v>-0.75073692903704359</v>
      </c>
      <c r="BH57" s="19">
        <f t="shared" si="97"/>
        <v>11.778474064319443</v>
      </c>
      <c r="BI57" s="19">
        <f t="shared" si="97"/>
        <v>1.4022545004580111</v>
      </c>
      <c r="BJ57" s="19">
        <f t="shared" si="97"/>
        <v>5.8925990836823372</v>
      </c>
      <c r="BK57" s="19">
        <f t="shared" si="97"/>
        <v>2.8931320379752545</v>
      </c>
      <c r="BL57" s="19">
        <f t="shared" si="97"/>
        <v>4.8744681431769354</v>
      </c>
      <c r="BM57" s="19">
        <f t="shared" si="97"/>
        <v>5.9051060927141519</v>
      </c>
      <c r="BN57" s="19">
        <f t="shared" si="97"/>
        <v>13.304174682008751</v>
      </c>
      <c r="BO57" s="19">
        <f t="shared" si="97"/>
        <v>13.93613403697529</v>
      </c>
      <c r="BP57" s="19">
        <f t="shared" ref="BP57:CU57" si="98">100*((BP26/BO26)^4-1)</f>
        <v>6.0341269294167388</v>
      </c>
      <c r="BQ57" s="19">
        <f t="shared" si="98"/>
        <v>6.7314050841080553</v>
      </c>
      <c r="BR57" s="19">
        <f t="shared" si="98"/>
        <v>11.605586055984851</v>
      </c>
      <c r="BS57" s="19">
        <f t="shared" si="98"/>
        <v>9.5983449133514078</v>
      </c>
      <c r="BT57" s="19">
        <f t="shared" si="98"/>
        <v>8.6177202723984649</v>
      </c>
      <c r="BU57" s="19">
        <f t="shared" si="98"/>
        <v>6.8958711596272426</v>
      </c>
      <c r="BV57" s="19">
        <f t="shared" si="98"/>
        <v>6.2902780490899923</v>
      </c>
      <c r="BW57" s="19">
        <f t="shared" si="98"/>
        <v>0.89083375761591643</v>
      </c>
      <c r="BX57" s="19">
        <f t="shared" si="98"/>
        <v>-0.26411178532097512</v>
      </c>
      <c r="BY57" s="19">
        <f t="shared" si="98"/>
        <v>4.1247782788158327</v>
      </c>
      <c r="BZ57" s="19">
        <f t="shared" si="98"/>
        <v>-6.985411808354181</v>
      </c>
      <c r="CA57" s="19">
        <f t="shared" si="98"/>
        <v>-10.715133928700604</v>
      </c>
      <c r="CB57" s="19">
        <f t="shared" si="98"/>
        <v>2.0293583638537394</v>
      </c>
      <c r="CC57" s="19">
        <f t="shared" si="98"/>
        <v>-4.3050864011952017</v>
      </c>
      <c r="CD57" s="19">
        <f t="shared" si="98"/>
        <v>1.4740143099665204</v>
      </c>
      <c r="CE57" s="19">
        <f t="shared" si="98"/>
        <v>-4.0803846051846504</v>
      </c>
      <c r="CF57" s="19">
        <f t="shared" si="98"/>
        <v>8.1608702027104343</v>
      </c>
      <c r="CG57" s="19">
        <f t="shared" si="98"/>
        <v>5.6752547842390699</v>
      </c>
      <c r="CH57" s="19">
        <f t="shared" si="98"/>
        <v>5.3867834329793141</v>
      </c>
      <c r="CI57" s="19">
        <f t="shared" si="98"/>
        <v>8.1267094237968962</v>
      </c>
      <c r="CJ57" s="19">
        <f t="shared" si="98"/>
        <v>4.856084794000326</v>
      </c>
      <c r="CK57" s="19">
        <f t="shared" si="98"/>
        <v>7.9079850954104414</v>
      </c>
      <c r="CL57" s="19">
        <f t="shared" si="98"/>
        <v>5.5118908888637463</v>
      </c>
      <c r="CM57" s="19">
        <f t="shared" si="98"/>
        <v>13.102382105030919</v>
      </c>
      <c r="CN57" s="19">
        <f t="shared" si="98"/>
        <v>5.1013735453140585</v>
      </c>
      <c r="CO57" s="19">
        <f t="shared" si="98"/>
        <v>5.315606504595749</v>
      </c>
      <c r="CP57" s="19">
        <f t="shared" si="98"/>
        <v>6.5617758518296654</v>
      </c>
      <c r="CQ57" s="19">
        <f t="shared" si="98"/>
        <v>4.1638569102497636</v>
      </c>
      <c r="CR57" s="19">
        <f t="shared" si="98"/>
        <v>3.8121337158384394</v>
      </c>
      <c r="CS57" s="19">
        <f t="shared" si="98"/>
        <v>4.3191133704309603</v>
      </c>
      <c r="CT57" s="19">
        <f t="shared" si="98"/>
        <v>3.3757752118054984</v>
      </c>
      <c r="CU57" s="19">
        <f t="shared" si="98"/>
        <v>15.782341440645009</v>
      </c>
      <c r="CV57" s="19">
        <f t="shared" ref="CV57:EA57" si="99">100*((CV26/CU26)^4-1)</f>
        <v>3.922395634005893</v>
      </c>
      <c r="CW57" s="19">
        <f t="shared" si="99"/>
        <v>11.480511704728325</v>
      </c>
      <c r="CX57" s="19">
        <f t="shared" si="99"/>
        <v>9.068576172959375</v>
      </c>
      <c r="CY57" s="19">
        <f t="shared" si="99"/>
        <v>1.5817930485752418</v>
      </c>
      <c r="CZ57" s="19">
        <f t="shared" si="99"/>
        <v>7.6104725555545816</v>
      </c>
      <c r="DA57" s="19">
        <f t="shared" si="99"/>
        <v>5.5629798593237467</v>
      </c>
      <c r="DB57" s="19">
        <f t="shared" si="99"/>
        <v>0.75607055482318497</v>
      </c>
      <c r="DC57" s="19">
        <f t="shared" si="99"/>
        <v>13.085941215099206</v>
      </c>
      <c r="DD57" s="19">
        <f t="shared" si="99"/>
        <v>5.3268950399281367</v>
      </c>
      <c r="DE57" s="19">
        <f t="shared" si="99"/>
        <v>6.4077648951074595</v>
      </c>
      <c r="DF57" s="19">
        <f t="shared" si="99"/>
        <v>13.865353013774119</v>
      </c>
      <c r="DG57" s="19">
        <f t="shared" si="99"/>
        <v>6.0430145765407506</v>
      </c>
      <c r="DH57" s="19">
        <f t="shared" si="99"/>
        <v>7.1358877851018354</v>
      </c>
      <c r="DI57" s="19">
        <f t="shared" si="99"/>
        <v>8.1515202930846584</v>
      </c>
      <c r="DJ57" s="19">
        <f t="shared" si="99"/>
        <v>10.773310291693129</v>
      </c>
      <c r="DK57" s="19">
        <f t="shared" si="99"/>
        <v>15.740551410658622</v>
      </c>
      <c r="DL57" s="19">
        <f t="shared" si="99"/>
        <v>5.0937287647701446</v>
      </c>
      <c r="DM57" s="19">
        <f t="shared" si="99"/>
        <v>12.346232799563261</v>
      </c>
      <c r="DN57" s="19">
        <f t="shared" si="99"/>
        <v>6.3248609253873322</v>
      </c>
      <c r="DO57" s="19">
        <f t="shared" si="99"/>
        <v>14.167119913659153</v>
      </c>
      <c r="DP57" s="19">
        <f t="shared" si="99"/>
        <v>2.0208363672062024</v>
      </c>
      <c r="DQ57" s="19">
        <f t="shared" si="99"/>
        <v>3.4940886957981476</v>
      </c>
      <c r="DR57" s="19">
        <f t="shared" si="99"/>
        <v>8.8975069532316819</v>
      </c>
      <c r="DS57" s="19">
        <f t="shared" si="99"/>
        <v>12.536438521297688</v>
      </c>
      <c r="DT57" s="19">
        <f t="shared" si="99"/>
        <v>-17.197351730645703</v>
      </c>
      <c r="DU57" s="19">
        <f t="shared" si="99"/>
        <v>24.192128960775538</v>
      </c>
      <c r="DV57" s="19">
        <f t="shared" si="99"/>
        <v>14.608010834564688</v>
      </c>
      <c r="DW57" s="19">
        <f t="shared" si="99"/>
        <v>7.9954019369423035</v>
      </c>
      <c r="DX57" s="19">
        <f t="shared" si="99"/>
        <v>14.217328131189412</v>
      </c>
      <c r="DY57" s="19">
        <f t="shared" si="99"/>
        <v>9.4075387263960586</v>
      </c>
      <c r="DZ57" s="19">
        <f t="shared" si="99"/>
        <v>13.33009033527075</v>
      </c>
      <c r="EA57" s="19">
        <f t="shared" si="99"/>
        <v>0.27122779412587228</v>
      </c>
      <c r="EB57" s="19">
        <f t="shared" ref="EB57:FJ57" si="100">100*((EB26/EA26)^4-1)</f>
        <v>0.92767886220146423</v>
      </c>
      <c r="EC57" s="19">
        <f t="shared" si="100"/>
        <v>7.470682137435869</v>
      </c>
      <c r="ED57" s="19">
        <f t="shared" si="100"/>
        <v>5.1916602613788498E-2</v>
      </c>
      <c r="EE57" s="19">
        <f t="shared" si="100"/>
        <v>15.385580877624383</v>
      </c>
      <c r="EF57" s="19">
        <f t="shared" si="100"/>
        <v>15.718213134242042</v>
      </c>
      <c r="EG57" s="19">
        <f t="shared" si="100"/>
        <v>7.7458046846940354</v>
      </c>
      <c r="EH57" s="19">
        <f t="shared" si="100"/>
        <v>12.520358344973115</v>
      </c>
      <c r="EI57" s="18">
        <f t="shared" si="100"/>
        <v>8.2344744200260713</v>
      </c>
      <c r="EJ57" s="18">
        <f t="shared" si="100"/>
        <v>8.719766688273257</v>
      </c>
      <c r="EK57" s="18">
        <f t="shared" si="100"/>
        <v>-4.2125645327899752</v>
      </c>
      <c r="EL57" s="18">
        <f t="shared" si="100"/>
        <v>9.797043217067646</v>
      </c>
      <c r="EM57" s="18">
        <f t="shared" si="100"/>
        <v>-0.77992305508605142</v>
      </c>
      <c r="EN57" s="18">
        <f t="shared" si="100"/>
        <v>5.2261671745393645</v>
      </c>
      <c r="EO57" s="18">
        <f t="shared" si="100"/>
        <v>2.9778614614240029</v>
      </c>
      <c r="EP57" s="18">
        <f t="shared" si="100"/>
        <v>2.4438386633491183</v>
      </c>
      <c r="EQ57" s="18">
        <f t="shared" si="100"/>
        <v>4.5742064852428488</v>
      </c>
      <c r="ER57" s="18">
        <f t="shared" si="100"/>
        <v>0.79205162642406179</v>
      </c>
      <c r="ES57" s="18">
        <f t="shared" si="100"/>
        <v>-0.87797231442114931</v>
      </c>
      <c r="ET57" s="18">
        <f t="shared" si="100"/>
        <v>-9.1915291203725769E-2</v>
      </c>
      <c r="EU57" s="18">
        <f t="shared" si="100"/>
        <v>4.0102928245710601</v>
      </c>
      <c r="EV57" s="18">
        <f t="shared" si="100"/>
        <v>4.1319240333126173</v>
      </c>
      <c r="EW57" s="18">
        <f t="shared" si="100"/>
        <v>4.3555867396823045</v>
      </c>
      <c r="EX57" s="18">
        <f t="shared" si="100"/>
        <v>4.4378205685797534</v>
      </c>
      <c r="EY57" s="18">
        <f t="shared" si="100"/>
        <v>4.8214125056134094</v>
      </c>
      <c r="EZ57" s="18">
        <f t="shared" si="100"/>
        <v>5.1926847452907765</v>
      </c>
      <c r="FA57" s="18">
        <f t="shared" si="100"/>
        <v>5.1853352805019126</v>
      </c>
      <c r="FB57" s="18">
        <f t="shared" si="100"/>
        <v>4.8944215085103382</v>
      </c>
      <c r="FC57" s="18">
        <f t="shared" si="100"/>
        <v>5.0817390360110126</v>
      </c>
      <c r="FD57" s="18">
        <f t="shared" si="100"/>
        <v>5.4658173284923839</v>
      </c>
      <c r="FE57" s="18">
        <f t="shared" si="100"/>
        <v>5.6149541205478215</v>
      </c>
      <c r="FF57" s="18">
        <f t="shared" si="100"/>
        <v>5.6697441249487612</v>
      </c>
      <c r="FG57" s="18">
        <f t="shared" si="100"/>
        <v>5.758060469794235</v>
      </c>
      <c r="FH57" s="18">
        <f t="shared" si="100"/>
        <v>5.9153581966763014</v>
      </c>
      <c r="FI57" s="18">
        <f t="shared" si="100"/>
        <v>5.537627396970346</v>
      </c>
      <c r="FJ57" s="18">
        <f t="shared" si="100"/>
        <v>5.6161785233582062</v>
      </c>
    </row>
    <row r="58" spans="2:166" x14ac:dyDescent="0.2">
      <c r="B58" t="str">
        <f>B27</f>
        <v>Per capita personal income ($)</v>
      </c>
      <c r="C58" s="19"/>
      <c r="D58" s="19">
        <f t="shared" ref="D58:AI58" si="101">100*((D27/C27)^4-1)</f>
        <v>5.1247786957474117</v>
      </c>
      <c r="E58" s="19">
        <f t="shared" si="101"/>
        <v>3.551359073254079</v>
      </c>
      <c r="F58" s="19">
        <f t="shared" si="101"/>
        <v>3.0874352021595719</v>
      </c>
      <c r="G58" s="19">
        <f t="shared" si="101"/>
        <v>4.1261661359298429</v>
      </c>
      <c r="H58" s="19">
        <f t="shared" si="101"/>
        <v>2.9394293165538654</v>
      </c>
      <c r="I58" s="19">
        <f t="shared" si="101"/>
        <v>3.3394200856003753</v>
      </c>
      <c r="J58" s="19">
        <f t="shared" si="101"/>
        <v>5.464276122204792</v>
      </c>
      <c r="K58" s="19">
        <f t="shared" si="101"/>
        <v>9.4803189922386455</v>
      </c>
      <c r="L58" s="19">
        <f t="shared" si="101"/>
        <v>4.4424881898555091</v>
      </c>
      <c r="M58" s="19">
        <f t="shared" si="101"/>
        <v>4.8736369681431357</v>
      </c>
      <c r="N58" s="19">
        <f t="shared" si="101"/>
        <v>10.791616772146263</v>
      </c>
      <c r="O58" s="19">
        <f t="shared" si="101"/>
        <v>-4.4071154861685553</v>
      </c>
      <c r="P58" s="19">
        <f t="shared" si="101"/>
        <v>3.6140000284225149</v>
      </c>
      <c r="Q58" s="19">
        <f t="shared" si="101"/>
        <v>-3.2856239816839938</v>
      </c>
      <c r="R58" s="19">
        <f t="shared" si="101"/>
        <v>1.8425024118099653</v>
      </c>
      <c r="S58" s="19">
        <f t="shared" si="101"/>
        <v>4.6665805196723031</v>
      </c>
      <c r="T58" s="19">
        <f t="shared" si="101"/>
        <v>7.4443497842188622</v>
      </c>
      <c r="U58" s="19">
        <f t="shared" si="101"/>
        <v>3.0814529499701981</v>
      </c>
      <c r="V58" s="19">
        <f t="shared" si="101"/>
        <v>8.9192977446351804</v>
      </c>
      <c r="W58" s="19">
        <f t="shared" si="101"/>
        <v>3.2319502482402118</v>
      </c>
      <c r="X58" s="19">
        <f t="shared" si="101"/>
        <v>4.2395873727527178</v>
      </c>
      <c r="Y58" s="19">
        <f t="shared" si="101"/>
        <v>4.3015497252783863</v>
      </c>
      <c r="Z58" s="19">
        <f t="shared" si="101"/>
        <v>2.6512377865489434</v>
      </c>
      <c r="AA58" s="19">
        <f t="shared" si="101"/>
        <v>12.306986150546884</v>
      </c>
      <c r="AB58" s="19">
        <f t="shared" si="101"/>
        <v>8.2850029653618762</v>
      </c>
      <c r="AC58" s="19">
        <f t="shared" si="101"/>
        <v>6.1122106149292366</v>
      </c>
      <c r="AD58" s="19">
        <f t="shared" si="101"/>
        <v>5.3113358712152614</v>
      </c>
      <c r="AE58" s="19">
        <f t="shared" si="101"/>
        <v>11.054391300315935</v>
      </c>
      <c r="AF58" s="19">
        <f t="shared" si="101"/>
        <v>5.0904750588877778</v>
      </c>
      <c r="AG58" s="19">
        <f t="shared" si="101"/>
        <v>3.643444347653646</v>
      </c>
      <c r="AH58" s="19">
        <f t="shared" si="101"/>
        <v>7.5990681917570857</v>
      </c>
      <c r="AI58" s="19">
        <f t="shared" si="101"/>
        <v>21.714843355633718</v>
      </c>
      <c r="AJ58" s="19">
        <f t="shared" ref="AJ58:BO58" si="102">100*((AJ27/AI27)^4-1)</f>
        <v>8.9666633254829708</v>
      </c>
      <c r="AK58" s="19">
        <f t="shared" si="102"/>
        <v>8.8359688981648468</v>
      </c>
      <c r="AL58" s="19">
        <f t="shared" si="102"/>
        <v>6.0712049785090594</v>
      </c>
      <c r="AM58" s="19">
        <f t="shared" si="102"/>
        <v>9.0466606945768469</v>
      </c>
      <c r="AN58" s="19">
        <f t="shared" si="102"/>
        <v>-1.3357275237709132</v>
      </c>
      <c r="AO58" s="19">
        <f t="shared" si="102"/>
        <v>11.4789205755081</v>
      </c>
      <c r="AP58" s="19">
        <f t="shared" si="102"/>
        <v>13.416814375836971</v>
      </c>
      <c r="AQ58" s="19">
        <f t="shared" si="102"/>
        <v>8.6263533941007822</v>
      </c>
      <c r="AR58" s="19">
        <f t="shared" si="102"/>
        <v>-4.9022999680910617</v>
      </c>
      <c r="AS58" s="19">
        <f t="shared" si="102"/>
        <v>-1.7888150238412504</v>
      </c>
      <c r="AT58" s="19">
        <f t="shared" si="102"/>
        <v>2.4957026385757031</v>
      </c>
      <c r="AU58" s="19">
        <f t="shared" si="102"/>
        <v>3.4873418886582463</v>
      </c>
      <c r="AV58" s="19">
        <f t="shared" si="102"/>
        <v>5.0610961146311695</v>
      </c>
      <c r="AW58" s="19">
        <f t="shared" si="102"/>
        <v>-9.6173610592028567</v>
      </c>
      <c r="AX58" s="19">
        <f t="shared" si="102"/>
        <v>-0.72205168097133621</v>
      </c>
      <c r="AY58" s="19">
        <f t="shared" si="102"/>
        <v>1.8163856363801134</v>
      </c>
      <c r="AZ58" s="19">
        <f t="shared" si="102"/>
        <v>9.024053745259053E-2</v>
      </c>
      <c r="BA58" s="19">
        <f t="shared" si="102"/>
        <v>0.95109209416512908</v>
      </c>
      <c r="BB58" s="19">
        <f t="shared" si="102"/>
        <v>1.583352620120615</v>
      </c>
      <c r="BC58" s="19">
        <f t="shared" si="102"/>
        <v>-0.37046484969633919</v>
      </c>
      <c r="BD58" s="19">
        <f t="shared" si="102"/>
        <v>5.2321321011484123</v>
      </c>
      <c r="BE58" s="19">
        <f t="shared" si="102"/>
        <v>4.8597849563560613</v>
      </c>
      <c r="BF58" s="19">
        <f t="shared" si="102"/>
        <v>-1.3878462963317628</v>
      </c>
      <c r="BG58" s="19">
        <f t="shared" si="102"/>
        <v>4.654771789479617</v>
      </c>
      <c r="BH58" s="19">
        <f t="shared" si="102"/>
        <v>11.929187063691815</v>
      </c>
      <c r="BI58" s="19">
        <f t="shared" si="102"/>
        <v>4.0701778287330903</v>
      </c>
      <c r="BJ58" s="19">
        <f t="shared" si="102"/>
        <v>60.420612156743992</v>
      </c>
      <c r="BK58" s="19">
        <f t="shared" si="102"/>
        <v>-30.801632375530865</v>
      </c>
      <c r="BL58" s="19">
        <f t="shared" si="102"/>
        <v>0.58318224498214999</v>
      </c>
      <c r="BM58" s="19">
        <f t="shared" si="102"/>
        <v>-0.48521946129848059</v>
      </c>
      <c r="BN58" s="19">
        <f t="shared" si="102"/>
        <v>5.8686713513884881</v>
      </c>
      <c r="BO58" s="19">
        <f t="shared" si="102"/>
        <v>16.332966947340388</v>
      </c>
      <c r="BP58" s="19">
        <f t="shared" ref="BP58:CU58" si="103">100*((BP27/BO27)^4-1)</f>
        <v>10.075380259341383</v>
      </c>
      <c r="BQ58" s="19">
        <f t="shared" si="103"/>
        <v>7.5538282678627722</v>
      </c>
      <c r="BR58" s="19">
        <f t="shared" si="103"/>
        <v>10.950317966666789</v>
      </c>
      <c r="BS58" s="19">
        <f t="shared" si="103"/>
        <v>7.335564908934078</v>
      </c>
      <c r="BT58" s="19">
        <f t="shared" si="103"/>
        <v>7.6147414001223934</v>
      </c>
      <c r="BU58" s="19">
        <f t="shared" si="103"/>
        <v>2.2618063867788196</v>
      </c>
      <c r="BV58" s="19">
        <f t="shared" si="103"/>
        <v>2.9459463684321507</v>
      </c>
      <c r="BW58" s="19">
        <f t="shared" si="103"/>
        <v>2.0862332606669698</v>
      </c>
      <c r="BX58" s="19">
        <f t="shared" si="103"/>
        <v>10.857269036140282</v>
      </c>
      <c r="BY58" s="19">
        <f t="shared" si="103"/>
        <v>-4.8268610706457826</v>
      </c>
      <c r="BZ58" s="19">
        <f t="shared" si="103"/>
        <v>-8.7158103306065335</v>
      </c>
      <c r="CA58" s="19">
        <f t="shared" si="103"/>
        <v>-15.622160092953219</v>
      </c>
      <c r="CB58" s="19">
        <f t="shared" si="103"/>
        <v>-4.1727380886022347</v>
      </c>
      <c r="CC58" s="19">
        <f t="shared" si="103"/>
        <v>-8.3660871433939406</v>
      </c>
      <c r="CD58" s="19">
        <f t="shared" si="103"/>
        <v>-1.8407000527186357</v>
      </c>
      <c r="CE58" s="19">
        <f t="shared" si="103"/>
        <v>3.327894682805832</v>
      </c>
      <c r="CF58" s="19">
        <f t="shared" si="103"/>
        <v>7.0984090537192568</v>
      </c>
      <c r="CG58" s="19">
        <f t="shared" si="103"/>
        <v>4.6360323876447396</v>
      </c>
      <c r="CH58" s="19">
        <f t="shared" si="103"/>
        <v>4.7992468505238417</v>
      </c>
      <c r="CI58" s="19">
        <f t="shared" si="103"/>
        <v>12.661583727127734</v>
      </c>
      <c r="CJ58" s="19">
        <f t="shared" si="103"/>
        <v>2.9944036731530232</v>
      </c>
      <c r="CK58" s="19">
        <f t="shared" si="103"/>
        <v>5.0572811360655612</v>
      </c>
      <c r="CL58" s="19">
        <f t="shared" si="103"/>
        <v>6.9451101499511836</v>
      </c>
      <c r="CM58" s="19">
        <f t="shared" si="103"/>
        <v>17.485443427245141</v>
      </c>
      <c r="CN58" s="19">
        <f t="shared" si="103"/>
        <v>10.094964607507183</v>
      </c>
      <c r="CO58" s="19">
        <f t="shared" si="103"/>
        <v>3.2338658158702183</v>
      </c>
      <c r="CP58" s="19">
        <f t="shared" si="103"/>
        <v>19.333125957595023</v>
      </c>
      <c r="CQ58" s="19">
        <f t="shared" si="103"/>
        <v>-13.126340068161479</v>
      </c>
      <c r="CR58" s="19">
        <f t="shared" si="103"/>
        <v>0.84603877559044083</v>
      </c>
      <c r="CS58" s="19">
        <f t="shared" si="103"/>
        <v>2.4611602883068739</v>
      </c>
      <c r="CT58" s="19">
        <f t="shared" si="103"/>
        <v>-1.2407351681246181</v>
      </c>
      <c r="CU58" s="19">
        <f t="shared" si="103"/>
        <v>13.910350404486159</v>
      </c>
      <c r="CV58" s="19">
        <f t="shared" ref="CV58:EA58" si="104">100*((CV27/CU27)^4-1)</f>
        <v>10.539933605837358</v>
      </c>
      <c r="CW58" s="19">
        <f t="shared" si="104"/>
        <v>10.677387928473125</v>
      </c>
      <c r="CX58" s="19">
        <f t="shared" si="104"/>
        <v>8.8522207704424982</v>
      </c>
      <c r="CY58" s="19">
        <f t="shared" si="104"/>
        <v>1.9089446780834685</v>
      </c>
      <c r="CZ58" s="19">
        <f t="shared" si="104"/>
        <v>1.2321688805320141</v>
      </c>
      <c r="DA58" s="19">
        <f t="shared" si="104"/>
        <v>0.49233033412157123</v>
      </c>
      <c r="DB58" s="19">
        <f t="shared" si="104"/>
        <v>-1.2503910324496048</v>
      </c>
      <c r="DC58" s="19">
        <f t="shared" si="104"/>
        <v>9.3330447069771783</v>
      </c>
      <c r="DD58" s="19">
        <f t="shared" si="104"/>
        <v>4.2966496064579474</v>
      </c>
      <c r="DE58" s="19">
        <f t="shared" si="104"/>
        <v>5.7746211700553607</v>
      </c>
      <c r="DF58" s="19">
        <f t="shared" si="104"/>
        <v>9.5961382930795693</v>
      </c>
      <c r="DG58" s="19">
        <f t="shared" si="104"/>
        <v>5.3028703545293876</v>
      </c>
      <c r="DH58" s="19">
        <f t="shared" si="104"/>
        <v>4.6388909701229553</v>
      </c>
      <c r="DI58" s="19">
        <f t="shared" si="104"/>
        <v>4.6481518724488913</v>
      </c>
      <c r="DJ58" s="19">
        <f t="shared" si="104"/>
        <v>5.972202013769623</v>
      </c>
      <c r="DK58" s="19">
        <f t="shared" si="104"/>
        <v>7.6896938321567854</v>
      </c>
      <c r="DL58" s="19">
        <f t="shared" si="104"/>
        <v>3.259898062222244</v>
      </c>
      <c r="DM58" s="19">
        <f t="shared" si="104"/>
        <v>7.3958024203405248</v>
      </c>
      <c r="DN58" s="19">
        <f t="shared" si="104"/>
        <v>5.2865725391084251</v>
      </c>
      <c r="DO58" s="19">
        <f t="shared" si="104"/>
        <v>11.77830977831702</v>
      </c>
      <c r="DP58" s="19">
        <f t="shared" si="104"/>
        <v>1.522845700542641</v>
      </c>
      <c r="DQ58" s="19">
        <f t="shared" si="104"/>
        <v>1.1762315836821413</v>
      </c>
      <c r="DR58" s="19">
        <f t="shared" si="104"/>
        <v>3.6816835219677158</v>
      </c>
      <c r="DS58" s="19">
        <f t="shared" si="104"/>
        <v>4.6607468307409361</v>
      </c>
      <c r="DT58" s="19">
        <f t="shared" si="104"/>
        <v>29.512903030956128</v>
      </c>
      <c r="DU58" s="19">
        <f t="shared" si="104"/>
        <v>-9.0002063585955305</v>
      </c>
      <c r="DV58" s="19">
        <f t="shared" si="104"/>
        <v>-4.022042259140246</v>
      </c>
      <c r="DW58" s="19">
        <f t="shared" si="104"/>
        <v>56.04249223577051</v>
      </c>
      <c r="DX58" s="19">
        <f t="shared" si="104"/>
        <v>-13.18646428886624</v>
      </c>
      <c r="DY58" s="19">
        <f t="shared" si="104"/>
        <v>-0.60194449853685494</v>
      </c>
      <c r="DZ58" s="19">
        <f t="shared" si="104"/>
        <v>3.9419566207167023</v>
      </c>
      <c r="EA58" s="19">
        <f t="shared" si="104"/>
        <v>4.1249184208721257</v>
      </c>
      <c r="EB58" s="19">
        <f t="shared" ref="EB58:FJ58" si="105">100*((EB27/EA27)^4-1)</f>
        <v>2.7374507324935404</v>
      </c>
      <c r="EC58" s="19">
        <f t="shared" si="105"/>
        <v>6.5366551067352008</v>
      </c>
      <c r="ED58" s="19">
        <f t="shared" si="105"/>
        <v>5.584948969732495</v>
      </c>
      <c r="EE58" s="19">
        <f t="shared" si="105"/>
        <v>8.9650552881045407</v>
      </c>
      <c r="EF58" s="19">
        <f t="shared" si="105"/>
        <v>9.0131496285179367</v>
      </c>
      <c r="EG58" s="19">
        <f t="shared" si="105"/>
        <v>3.5732824413853503</v>
      </c>
      <c r="EH58" s="19">
        <f t="shared" si="105"/>
        <v>6.2841046994737804</v>
      </c>
      <c r="EI58" s="18">
        <f t="shared" si="105"/>
        <v>7.3181201571407506</v>
      </c>
      <c r="EJ58" s="18">
        <f t="shared" si="105"/>
        <v>5.6546703316372016</v>
      </c>
      <c r="EK58" s="18">
        <f t="shared" si="105"/>
        <v>-2.9095632882114697</v>
      </c>
      <c r="EL58" s="18">
        <f t="shared" si="105"/>
        <v>6.9358442991014346</v>
      </c>
      <c r="EM58" s="18">
        <f t="shared" si="105"/>
        <v>1.3583479431207524</v>
      </c>
      <c r="EN58" s="18">
        <f t="shared" si="105"/>
        <v>5.2688449099551837</v>
      </c>
      <c r="EO58" s="18">
        <f t="shared" si="105"/>
        <v>3.2902426157745523</v>
      </c>
      <c r="EP58" s="18">
        <f t="shared" si="105"/>
        <v>2.4502275403855966</v>
      </c>
      <c r="EQ58" s="18">
        <f t="shared" si="105"/>
        <v>4.3664991894225569</v>
      </c>
      <c r="ER58" s="18">
        <f t="shared" si="105"/>
        <v>2.9820088607945161</v>
      </c>
      <c r="ES58" s="18">
        <f t="shared" si="105"/>
        <v>0.81794898454079501</v>
      </c>
      <c r="ET58" s="18">
        <f t="shared" si="105"/>
        <v>1.3290285595573659</v>
      </c>
      <c r="EU58" s="18">
        <f t="shared" si="105"/>
        <v>3.8931353914650746</v>
      </c>
      <c r="EV58" s="18">
        <f t="shared" si="105"/>
        <v>3.1662225277249156</v>
      </c>
      <c r="EW58" s="18">
        <f t="shared" si="105"/>
        <v>3.4811902887515123</v>
      </c>
      <c r="EX58" s="18">
        <f t="shared" si="105"/>
        <v>3.5971761409002267</v>
      </c>
      <c r="EY58" s="18">
        <f t="shared" si="105"/>
        <v>4.0319272443705811</v>
      </c>
      <c r="EZ58" s="18">
        <f t="shared" si="105"/>
        <v>4.1856584915030304</v>
      </c>
      <c r="FA58" s="18">
        <f t="shared" si="105"/>
        <v>4.3266192128724734</v>
      </c>
      <c r="FB58" s="18">
        <f t="shared" si="105"/>
        <v>4.3909287021066445</v>
      </c>
      <c r="FC58" s="18">
        <f t="shared" si="105"/>
        <v>4.719675416305269</v>
      </c>
      <c r="FD58" s="18">
        <f t="shared" si="105"/>
        <v>4.8382269318997029</v>
      </c>
      <c r="FE58" s="18">
        <f t="shared" si="105"/>
        <v>4.8558165440292456</v>
      </c>
      <c r="FF58" s="18">
        <f t="shared" si="105"/>
        <v>4.8290738140121192</v>
      </c>
      <c r="FG58" s="18">
        <f t="shared" si="105"/>
        <v>4.9486986760750362</v>
      </c>
      <c r="FH58" s="18">
        <f t="shared" si="105"/>
        <v>4.7478973285855375</v>
      </c>
      <c r="FI58" s="18">
        <f t="shared" si="105"/>
        <v>4.4471075497744872</v>
      </c>
      <c r="FJ58" s="18">
        <f t="shared" si="105"/>
        <v>4.4908353926269129</v>
      </c>
    </row>
    <row r="59" spans="2:166" x14ac:dyDescent="0.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8"/>
      <c r="EO59" s="18"/>
      <c r="EP59" s="18"/>
      <c r="EQ59" s="18"/>
      <c r="ER59" s="18"/>
      <c r="ES59" s="18"/>
      <c r="ET59" s="18"/>
      <c r="EU59" s="18"/>
      <c r="EV59" s="18"/>
      <c r="EW59" s="18"/>
      <c r="EX59" s="18"/>
      <c r="EY59" s="18"/>
      <c r="EZ59" s="18"/>
      <c r="FA59" s="18"/>
      <c r="FB59" s="18"/>
      <c r="FC59" s="18"/>
      <c r="FD59" s="18"/>
      <c r="FE59" s="18"/>
      <c r="FF59" s="18"/>
      <c r="FG59" s="18"/>
      <c r="FH59" s="18"/>
      <c r="FI59" s="18"/>
      <c r="FJ59" s="18"/>
    </row>
    <row r="60" spans="2:166" x14ac:dyDescent="0.2">
      <c r="B60" t="str">
        <f>B29</f>
        <v>Seattle MSA CPI-U (1982-1984=100)</v>
      </c>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f t="shared" ref="AJ60:BO60" si="106">100*((AJ29/AI29)^4-1)</f>
        <v>1.0854717444232165</v>
      </c>
      <c r="AK60" s="19">
        <f t="shared" si="106"/>
        <v>3.7657255923197575</v>
      </c>
      <c r="AL60" s="19">
        <f t="shared" si="106"/>
        <v>2.0331238173112443</v>
      </c>
      <c r="AM60" s="19">
        <f t="shared" si="106"/>
        <v>2.9853154030485829</v>
      </c>
      <c r="AN60" s="19">
        <f t="shared" si="106"/>
        <v>4.4086997890248281</v>
      </c>
      <c r="AO60" s="19">
        <f t="shared" si="106"/>
        <v>2.2218126324587528</v>
      </c>
      <c r="AP60" s="19">
        <f t="shared" si="106"/>
        <v>2.6793332807547809</v>
      </c>
      <c r="AQ60" s="19">
        <f t="shared" si="106"/>
        <v>3.5995839398343055</v>
      </c>
      <c r="AR60" s="19">
        <f t="shared" si="106"/>
        <v>5.5639076103945584</v>
      </c>
      <c r="AS60" s="19">
        <f t="shared" si="106"/>
        <v>4.095037288778669</v>
      </c>
      <c r="AT60" s="19">
        <f t="shared" si="106"/>
        <v>3.3695459528334304</v>
      </c>
      <c r="AU60" s="19">
        <f t="shared" si="106"/>
        <v>4.9290586017168403</v>
      </c>
      <c r="AV60" s="19">
        <f t="shared" si="106"/>
        <v>2.7452077367398076</v>
      </c>
      <c r="AW60" s="19">
        <f t="shared" si="106"/>
        <v>3.3890681360347896</v>
      </c>
      <c r="AX60" s="19">
        <f t="shared" si="106"/>
        <v>0.42895380828489316</v>
      </c>
      <c r="AY60" s="19">
        <f t="shared" si="106"/>
        <v>1.2896125826503235</v>
      </c>
      <c r="AZ60" s="19">
        <f t="shared" si="106"/>
        <v>3.2368581972116228</v>
      </c>
      <c r="BA60" s="19">
        <f t="shared" si="106"/>
        <v>2.5626037613593944</v>
      </c>
      <c r="BB60" s="19">
        <f t="shared" si="106"/>
        <v>0.31566462378198601</v>
      </c>
      <c r="BC60" s="19">
        <f t="shared" si="106"/>
        <v>1.7972327021423817</v>
      </c>
      <c r="BD60" s="19">
        <f t="shared" si="106"/>
        <v>1.471722977602119</v>
      </c>
      <c r="BE60" s="19">
        <f t="shared" si="106"/>
        <v>5.0945336914062445</v>
      </c>
      <c r="BF60" s="19">
        <f t="shared" si="106"/>
        <v>-4.1518532241689554</v>
      </c>
      <c r="BG60" s="19">
        <f t="shared" si="106"/>
        <v>2.4130062883304104</v>
      </c>
      <c r="BH60" s="19">
        <f t="shared" si="106"/>
        <v>2.7145417070310263</v>
      </c>
      <c r="BI60" s="19">
        <f t="shared" si="106"/>
        <v>-0.4100455904568423</v>
      </c>
      <c r="BJ60" s="19">
        <f t="shared" si="106"/>
        <v>2.4895074878089174</v>
      </c>
      <c r="BK60" s="19">
        <f t="shared" si="106"/>
        <v>3.7282404858548501</v>
      </c>
      <c r="BL60" s="19">
        <f t="shared" si="106"/>
        <v>6.1067235554217447</v>
      </c>
      <c r="BM60" s="19">
        <f t="shared" si="106"/>
        <v>-1.2901456248342269</v>
      </c>
      <c r="BN60" s="19">
        <f t="shared" si="106"/>
        <v>4.4754084214676748</v>
      </c>
      <c r="BO60" s="19">
        <f t="shared" si="106"/>
        <v>3.0020434193088086</v>
      </c>
      <c r="BP60" s="19">
        <f t="shared" ref="BP60:CU60" si="107">100*((BP29/BO29)^4-1)</f>
        <v>8.5103284940152299</v>
      </c>
      <c r="BQ60" s="19">
        <f t="shared" si="107"/>
        <v>3.5101505781220954</v>
      </c>
      <c r="BR60" s="19">
        <f t="shared" si="107"/>
        <v>-9.5385709205575431E-2</v>
      </c>
      <c r="BS60" s="19">
        <f t="shared" si="107"/>
        <v>4.1755002176269373</v>
      </c>
      <c r="BT60" s="19">
        <f t="shared" si="107"/>
        <v>7.6437833667263977</v>
      </c>
      <c r="BU60" s="19">
        <f t="shared" si="107"/>
        <v>0.63124646497407788</v>
      </c>
      <c r="BV60" s="19">
        <f t="shared" si="107"/>
        <v>5.1306307195331025</v>
      </c>
      <c r="BW60" s="19">
        <f t="shared" si="107"/>
        <v>5.6610270672180496</v>
      </c>
      <c r="BX60" s="19">
        <f t="shared" si="107"/>
        <v>7.2310635255684375</v>
      </c>
      <c r="BY60" s="19">
        <f t="shared" si="107"/>
        <v>3.7988716086673868</v>
      </c>
      <c r="BZ60" s="19">
        <f t="shared" si="107"/>
        <v>-6.0027742630257785</v>
      </c>
      <c r="CA60" s="19">
        <f t="shared" si="107"/>
        <v>0.87600547731794265</v>
      </c>
      <c r="CB60" s="19">
        <f t="shared" si="107"/>
        <v>3.3345313667718868</v>
      </c>
      <c r="CC60" s="19">
        <f t="shared" si="107"/>
        <v>0.97535730194113768</v>
      </c>
      <c r="CD60" s="19">
        <f t="shared" si="107"/>
        <v>-2.0991646467125813</v>
      </c>
      <c r="CE60" s="19">
        <f t="shared" si="107"/>
        <v>0.26316503936154589</v>
      </c>
      <c r="CF60" s="19">
        <f t="shared" si="107"/>
        <v>0.40843530791678795</v>
      </c>
      <c r="CG60" s="19">
        <f t="shared" si="107"/>
        <v>2.3706043199601456</v>
      </c>
      <c r="CH60" s="19">
        <f t="shared" si="107"/>
        <v>-1.0300632574525403</v>
      </c>
      <c r="CI60" s="19">
        <f t="shared" si="107"/>
        <v>4.3419019105481738</v>
      </c>
      <c r="CJ60" s="19">
        <f t="shared" si="107"/>
        <v>4.9706102753705128</v>
      </c>
      <c r="CK60" s="19">
        <f t="shared" si="107"/>
        <v>2.6573621532563152</v>
      </c>
      <c r="CL60" s="19">
        <f t="shared" si="107"/>
        <v>2.6851915184255226</v>
      </c>
      <c r="CM60" s="19">
        <f t="shared" si="107"/>
        <v>0.64737388490110348</v>
      </c>
      <c r="CN60" s="19">
        <f t="shared" si="107"/>
        <v>5.1732806803379772</v>
      </c>
      <c r="CO60" s="19">
        <f t="shared" si="107"/>
        <v>2.4986191567339722</v>
      </c>
      <c r="CP60" s="19">
        <f t="shared" si="107"/>
        <v>-0.89452038991051364</v>
      </c>
      <c r="CQ60" s="19">
        <f t="shared" si="107"/>
        <v>0.37436555030332386</v>
      </c>
      <c r="CR60" s="19">
        <f t="shared" si="107"/>
        <v>3.2459758975220465</v>
      </c>
      <c r="CS60" s="19">
        <f t="shared" si="107"/>
        <v>1.5731598661729684</v>
      </c>
      <c r="CT60" s="19">
        <f t="shared" si="107"/>
        <v>-1.3866596771561324</v>
      </c>
      <c r="CU60" s="19">
        <f t="shared" si="107"/>
        <v>1.4111709180788079</v>
      </c>
      <c r="CV60" s="19">
        <f t="shared" ref="CV60:EA60" si="108">100*((CV29/CU29)^4-1)</f>
        <v>7.3778673177079535</v>
      </c>
      <c r="CW60" s="19">
        <f t="shared" si="108"/>
        <v>9.067173414523122E-2</v>
      </c>
      <c r="CX60" s="19">
        <f t="shared" si="108"/>
        <v>-1.1808904169055667</v>
      </c>
      <c r="CY60" s="19">
        <f t="shared" si="108"/>
        <v>-1.5426156998869289</v>
      </c>
      <c r="CZ60" s="19">
        <f t="shared" si="108"/>
        <v>6.8846837153582197</v>
      </c>
      <c r="DA60" s="19">
        <f t="shared" si="108"/>
        <v>3.2444612273127893</v>
      </c>
      <c r="DB60" s="19">
        <f t="shared" si="108"/>
        <v>-1.5944025703269693</v>
      </c>
      <c r="DC60" s="19">
        <f t="shared" si="108"/>
        <v>0.53417018704573493</v>
      </c>
      <c r="DD60" s="19">
        <f t="shared" si="108"/>
        <v>6.5542887236822001</v>
      </c>
      <c r="DE60" s="19">
        <f t="shared" si="108"/>
        <v>3.0954257899598714</v>
      </c>
      <c r="DF60" s="19">
        <f t="shared" si="108"/>
        <v>-4.0475430117103972E-2</v>
      </c>
      <c r="DG60" s="19">
        <f t="shared" si="108"/>
        <v>4.1457612483685402</v>
      </c>
      <c r="DH60" s="19">
        <f t="shared" si="108"/>
        <v>4.9525513315780589</v>
      </c>
      <c r="DI60" s="19">
        <f t="shared" si="108"/>
        <v>1.0319220675258478</v>
      </c>
      <c r="DJ60" s="19">
        <f t="shared" si="108"/>
        <v>2.9461825528859231</v>
      </c>
      <c r="DK60" s="19">
        <f t="shared" si="108"/>
        <v>4.2578375051778306</v>
      </c>
      <c r="DL60" s="19">
        <f t="shared" si="108"/>
        <v>5.0490189417725206</v>
      </c>
      <c r="DM60" s="19">
        <f t="shared" si="108"/>
        <v>0.40303703441848526</v>
      </c>
      <c r="DN60" s="19">
        <f t="shared" si="108"/>
        <v>2.1135568747385314</v>
      </c>
      <c r="DO60" s="19">
        <f t="shared" si="108"/>
        <v>3.3445847480570778</v>
      </c>
      <c r="DP60" s="19">
        <f t="shared" si="108"/>
        <v>3.5239708681810145</v>
      </c>
      <c r="DQ60" s="19">
        <f t="shared" si="108"/>
        <v>3.780226730214209</v>
      </c>
      <c r="DR60" s="19">
        <f t="shared" si="108"/>
        <v>-1.7501666424837192</v>
      </c>
      <c r="DS60" s="19">
        <f t="shared" si="108"/>
        <v>4.4641481356378909</v>
      </c>
      <c r="DT60" s="19">
        <f t="shared" si="108"/>
        <v>-1.8941280900951707</v>
      </c>
      <c r="DU60" s="19">
        <f t="shared" si="108"/>
        <v>6.0231174391975673</v>
      </c>
      <c r="DV60" s="19">
        <f t="shared" si="108"/>
        <v>-1.32434164236086</v>
      </c>
      <c r="DW60" s="19">
        <f t="shared" si="108"/>
        <v>4.2832600681619537</v>
      </c>
      <c r="DX60" s="19">
        <f t="shared" si="108"/>
        <v>9.180417374683314</v>
      </c>
      <c r="DY60" s="19">
        <f t="shared" si="108"/>
        <v>8.9934728421492629</v>
      </c>
      <c r="DZ60" s="19">
        <f t="shared" si="108"/>
        <v>5.826784009047703</v>
      </c>
      <c r="EA60" s="19">
        <f t="shared" si="108"/>
        <v>8.2724741668016364</v>
      </c>
      <c r="EB60" s="19">
        <f t="shared" ref="EB60:FJ60" si="109">100*((EB29/EA29)^4-1)</f>
        <v>15.698845912798532</v>
      </c>
      <c r="EC60" s="19">
        <f t="shared" si="109"/>
        <v>6.6336032723469218</v>
      </c>
      <c r="ED60" s="19">
        <f t="shared" si="109"/>
        <v>4.3975723903078467</v>
      </c>
      <c r="EE60" s="19">
        <f t="shared" si="109"/>
        <v>5.75830595341702</v>
      </c>
      <c r="EF60" s="19">
        <f t="shared" si="109"/>
        <v>6.2596412449664518</v>
      </c>
      <c r="EG60" s="19">
        <f t="shared" si="109"/>
        <v>5.2009238569838523</v>
      </c>
      <c r="EH60" s="19">
        <f t="shared" si="109"/>
        <v>1.2108631074033926</v>
      </c>
      <c r="EI60" s="19">
        <f t="shared" si="109"/>
        <v>4.4739031608892921</v>
      </c>
      <c r="EJ60" s="19">
        <f t="shared" si="109"/>
        <v>5.7013518661796381</v>
      </c>
      <c r="EK60" s="19">
        <f t="shared" si="109"/>
        <v>1.1518702517425261</v>
      </c>
      <c r="EL60" s="19">
        <f t="shared" si="109"/>
        <v>0.11379399036768323</v>
      </c>
      <c r="EM60" s="19">
        <f t="shared" si="109"/>
        <v>3.2083509223451268</v>
      </c>
      <c r="EN60" s="18">
        <f t="shared" si="109"/>
        <v>4.7964133184375646</v>
      </c>
      <c r="EO60" s="18">
        <f t="shared" si="109"/>
        <v>3.7796769883396308</v>
      </c>
      <c r="EP60" s="18">
        <f t="shared" si="109"/>
        <v>2.0085499113388527</v>
      </c>
      <c r="EQ60" s="18">
        <f t="shared" si="109"/>
        <v>3.8512709959044766</v>
      </c>
      <c r="ER60" s="18">
        <f t="shared" si="109"/>
        <v>6.4491844537731602</v>
      </c>
      <c r="ES60" s="18">
        <f t="shared" si="109"/>
        <v>2.545084012426635</v>
      </c>
      <c r="ET60" s="18">
        <f t="shared" si="109"/>
        <v>0.67890213735606331</v>
      </c>
      <c r="EU60" s="18">
        <f t="shared" si="109"/>
        <v>2.1354528463717992</v>
      </c>
      <c r="EV60" s="18">
        <f t="shared" si="109"/>
        <v>4.910458438494758</v>
      </c>
      <c r="EW60" s="18">
        <f t="shared" si="109"/>
        <v>1.809408858667938</v>
      </c>
      <c r="EX60" s="18">
        <f t="shared" si="109"/>
        <v>0.16588803193282597</v>
      </c>
      <c r="EY60" s="18">
        <f t="shared" si="109"/>
        <v>1.84686285596809</v>
      </c>
      <c r="EZ60" s="18">
        <f t="shared" si="109"/>
        <v>4.7103195561050581</v>
      </c>
      <c r="FA60" s="18">
        <f t="shared" si="109"/>
        <v>1.7353501890202461</v>
      </c>
      <c r="FB60" s="18">
        <f t="shared" si="109"/>
        <v>0.15903627924003239</v>
      </c>
      <c r="FC60" s="18">
        <f t="shared" si="109"/>
        <v>1.8179289439226309</v>
      </c>
      <c r="FD60" s="18">
        <f t="shared" si="109"/>
        <v>4.6428876708817901</v>
      </c>
      <c r="FE60" s="18">
        <f t="shared" si="109"/>
        <v>1.5898728897144387</v>
      </c>
      <c r="FF60" s="18">
        <f t="shared" si="109"/>
        <v>-4.8459213342399998E-3</v>
      </c>
      <c r="FG60" s="18">
        <f t="shared" si="109"/>
        <v>1.793109857685149</v>
      </c>
      <c r="FH60" s="18">
        <f t="shared" si="109"/>
        <v>4.5407313710114305</v>
      </c>
      <c r="FI60" s="18">
        <f t="shared" si="109"/>
        <v>1.6914924848011603</v>
      </c>
      <c r="FJ60" s="18">
        <f t="shared" si="109"/>
        <v>0.119127927589191</v>
      </c>
    </row>
    <row r="61" spans="2:166" x14ac:dyDescent="0.2">
      <c r="B61" t="str">
        <f>B30</f>
        <v>Seattle MSA CPI-W (1982-1984=100)</v>
      </c>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f t="shared" ref="AJ61:BO61" si="110">100*((AJ30/AI30)^4-1)</f>
        <v>0.37042713874819722</v>
      </c>
      <c r="AK61" s="19">
        <f t="shared" si="110"/>
        <v>3.6206751986068264</v>
      </c>
      <c r="AL61" s="19">
        <f t="shared" si="110"/>
        <v>2.7133828503040469</v>
      </c>
      <c r="AM61" s="19">
        <f t="shared" si="110"/>
        <v>2.6951017599548655</v>
      </c>
      <c r="AN61" s="19">
        <f t="shared" si="110"/>
        <v>4.6575183264621733</v>
      </c>
      <c r="AO61" s="19">
        <f t="shared" si="110"/>
        <v>2.1614350084107059</v>
      </c>
      <c r="AP61" s="19">
        <f t="shared" si="110"/>
        <v>3.23763441443361</v>
      </c>
      <c r="AQ61" s="19">
        <f t="shared" si="110"/>
        <v>3.4525786500446465</v>
      </c>
      <c r="AR61" s="19">
        <f t="shared" si="110"/>
        <v>5.4700602154843736</v>
      </c>
      <c r="AS61" s="19">
        <f t="shared" si="110"/>
        <v>3.495157099290469</v>
      </c>
      <c r="AT61" s="19">
        <f t="shared" si="110"/>
        <v>4.2861463212144457</v>
      </c>
      <c r="AU61" s="19">
        <f t="shared" si="110"/>
        <v>4.4737168635321289</v>
      </c>
      <c r="AV61" s="19">
        <f t="shared" si="110"/>
        <v>2.5917800671866775</v>
      </c>
      <c r="AW61" s="19">
        <f t="shared" si="110"/>
        <v>2.5750957108561012</v>
      </c>
      <c r="AX61" s="19">
        <f t="shared" si="110"/>
        <v>1.3288854412334405</v>
      </c>
      <c r="AY61" s="19">
        <f t="shared" si="110"/>
        <v>0.88153737119955888</v>
      </c>
      <c r="AZ61" s="19">
        <f t="shared" si="110"/>
        <v>2.9918979943811985</v>
      </c>
      <c r="BA61" s="19">
        <f t="shared" si="110"/>
        <v>2.0829779449630381</v>
      </c>
      <c r="BB61" s="19">
        <f t="shared" si="110"/>
        <v>0.54222459496942044</v>
      </c>
      <c r="BC61" s="19">
        <f t="shared" si="110"/>
        <v>2.5090830763418781</v>
      </c>
      <c r="BD61" s="19">
        <f t="shared" si="110"/>
        <v>0.32262374667673122</v>
      </c>
      <c r="BE61" s="19">
        <f t="shared" si="110"/>
        <v>4.0305484277707526</v>
      </c>
      <c r="BF61" s="19">
        <f t="shared" si="110"/>
        <v>-3.4610575108131258</v>
      </c>
      <c r="BG61" s="19">
        <f t="shared" si="110"/>
        <v>2.707306079221361</v>
      </c>
      <c r="BH61" s="19">
        <f t="shared" si="110"/>
        <v>4.2184924178831684</v>
      </c>
      <c r="BI61" s="19">
        <f t="shared" si="110"/>
        <v>-0.31583078388541796</v>
      </c>
      <c r="BJ61" s="19">
        <f t="shared" si="110"/>
        <v>2.8786647189805281</v>
      </c>
      <c r="BK61" s="19">
        <f t="shared" si="110"/>
        <v>3.0722175934289941</v>
      </c>
      <c r="BL61" s="19">
        <f t="shared" si="110"/>
        <v>6.6023493866580685</v>
      </c>
      <c r="BM61" s="19">
        <f t="shared" si="110"/>
        <v>-0.40857964990022033</v>
      </c>
      <c r="BN61" s="19">
        <f t="shared" si="110"/>
        <v>4.2652406097428708</v>
      </c>
      <c r="BO61" s="19">
        <f t="shared" si="110"/>
        <v>1.323979441139933</v>
      </c>
      <c r="BP61" s="19">
        <f t="shared" ref="BP61:CU61" si="111">100*((BP30/BO30)^4-1)</f>
        <v>10.817039982552522</v>
      </c>
      <c r="BQ61" s="19">
        <f t="shared" si="111"/>
        <v>3.8951644466576285</v>
      </c>
      <c r="BR61" s="19">
        <f t="shared" si="111"/>
        <v>-1.9360511703141126</v>
      </c>
      <c r="BS61" s="19">
        <f t="shared" si="111"/>
        <v>3.2651032837471172</v>
      </c>
      <c r="BT61" s="19">
        <f t="shared" si="111"/>
        <v>9.5032345694867395</v>
      </c>
      <c r="BU61" s="19">
        <f t="shared" si="111"/>
        <v>-0.47238970297005523</v>
      </c>
      <c r="BV61" s="19">
        <f t="shared" si="111"/>
        <v>6.5192893231878601</v>
      </c>
      <c r="BW61" s="19">
        <f t="shared" si="111"/>
        <v>5.2831024808458915</v>
      </c>
      <c r="BX61" s="19">
        <f t="shared" si="111"/>
        <v>8.9697900742921952</v>
      </c>
      <c r="BY61" s="19">
        <f t="shared" si="111"/>
        <v>4.1251536955243306</v>
      </c>
      <c r="BZ61" s="19">
        <f t="shared" si="111"/>
        <v>-8.1874331950654859</v>
      </c>
      <c r="CA61" s="19">
        <f t="shared" si="111"/>
        <v>0.36011935498159175</v>
      </c>
      <c r="CB61" s="19">
        <f t="shared" si="111"/>
        <v>4.3640127850333776</v>
      </c>
      <c r="CC61" s="19">
        <f t="shared" si="111"/>
        <v>1.4048959256801385</v>
      </c>
      <c r="CD61" s="19">
        <f t="shared" si="111"/>
        <v>-1.3470689954150239</v>
      </c>
      <c r="CE61" s="19">
        <f t="shared" si="111"/>
        <v>0.16833908463866898</v>
      </c>
      <c r="CF61" s="19">
        <f t="shared" si="111"/>
        <v>1.578775660601317</v>
      </c>
      <c r="CG61" s="19">
        <f t="shared" si="111"/>
        <v>2.4739618929182861</v>
      </c>
      <c r="CH61" s="19">
        <f t="shared" si="111"/>
        <v>-0.82360179438145664</v>
      </c>
      <c r="CI61" s="19">
        <f t="shared" si="111"/>
        <v>5.1321855958891716</v>
      </c>
      <c r="CJ61" s="19">
        <f t="shared" si="111"/>
        <v>6.1653493366981449</v>
      </c>
      <c r="CK61" s="19">
        <f t="shared" si="111"/>
        <v>2.404532011179783</v>
      </c>
      <c r="CL61" s="19">
        <f t="shared" si="111"/>
        <v>2.5200221399195089</v>
      </c>
      <c r="CM61" s="19">
        <f t="shared" si="111"/>
        <v>0.14490813638572408</v>
      </c>
      <c r="CN61" s="19">
        <f t="shared" si="111"/>
        <v>6.0512867239369106</v>
      </c>
      <c r="CO61" s="19">
        <f t="shared" si="111"/>
        <v>2.1140873309801078</v>
      </c>
      <c r="CP61" s="19">
        <f t="shared" si="111"/>
        <v>-0.81271719509208307</v>
      </c>
      <c r="CQ61" s="19">
        <f t="shared" si="111"/>
        <v>0.46553800160267222</v>
      </c>
      <c r="CR61" s="19">
        <f t="shared" si="111"/>
        <v>2.8057201341759708</v>
      </c>
      <c r="CS61" s="19">
        <f t="shared" si="111"/>
        <v>1.960647218232392</v>
      </c>
      <c r="CT61" s="19">
        <f t="shared" si="111"/>
        <v>-1.0835475209510004</v>
      </c>
      <c r="CU61" s="19">
        <f t="shared" si="111"/>
        <v>1.5421962851123849</v>
      </c>
      <c r="CV61" s="19">
        <f t="shared" ref="CV61:EA61" si="112">100*((CV30/CU30)^4-1)</f>
        <v>7.5228535114394202</v>
      </c>
      <c r="CW61" s="19">
        <f t="shared" si="112"/>
        <v>0.78841327866852051</v>
      </c>
      <c r="CX61" s="19">
        <f t="shared" si="112"/>
        <v>-3.1741535878476057</v>
      </c>
      <c r="CY61" s="19">
        <f t="shared" si="112"/>
        <v>-2.8917234726501762</v>
      </c>
      <c r="CZ61" s="19">
        <f t="shared" si="112"/>
        <v>7.3560285686022464</v>
      </c>
      <c r="DA61" s="19">
        <f t="shared" si="112"/>
        <v>4.0680534700777704</v>
      </c>
      <c r="DB61" s="19">
        <f t="shared" si="112"/>
        <v>-2.0423508184074013</v>
      </c>
      <c r="DC61" s="19">
        <f t="shared" si="112"/>
        <v>0.38638220529518819</v>
      </c>
      <c r="DD61" s="19">
        <f t="shared" si="112"/>
        <v>6.9209466316492607</v>
      </c>
      <c r="DE61" s="19">
        <f t="shared" si="112"/>
        <v>2.8566694563703976</v>
      </c>
      <c r="DF61" s="19">
        <f t="shared" si="112"/>
        <v>0.11019118912096726</v>
      </c>
      <c r="DG61" s="19">
        <f t="shared" si="112"/>
        <v>4.8525309384001902</v>
      </c>
      <c r="DH61" s="19">
        <f t="shared" si="112"/>
        <v>4.9371617828530834</v>
      </c>
      <c r="DI61" s="19">
        <f t="shared" si="112"/>
        <v>1.4941788374687626</v>
      </c>
      <c r="DJ61" s="19">
        <f t="shared" si="112"/>
        <v>3.6294956485583008</v>
      </c>
      <c r="DK61" s="19">
        <f t="shared" si="112"/>
        <v>4.0713949222796808</v>
      </c>
      <c r="DL61" s="19">
        <f t="shared" si="112"/>
        <v>5.1817461657555297</v>
      </c>
      <c r="DM61" s="19">
        <f t="shared" si="112"/>
        <v>-0.12165959465356702</v>
      </c>
      <c r="DN61" s="19">
        <f t="shared" si="112"/>
        <v>2.7734126567646511</v>
      </c>
      <c r="DO61" s="19">
        <f t="shared" si="112"/>
        <v>2.1605056090402863</v>
      </c>
      <c r="DP61" s="19">
        <f t="shared" si="112"/>
        <v>2.8359077264316745</v>
      </c>
      <c r="DQ61" s="19">
        <f t="shared" si="112"/>
        <v>2.334961303814187</v>
      </c>
      <c r="DR61" s="19">
        <f t="shared" si="112"/>
        <v>0.19831137557571044</v>
      </c>
      <c r="DS61" s="19">
        <f t="shared" si="112"/>
        <v>5.0821385741511182</v>
      </c>
      <c r="DT61" s="19">
        <f t="shared" si="112"/>
        <v>-2.4872379567023706</v>
      </c>
      <c r="DU61" s="19">
        <f t="shared" si="112"/>
        <v>7.1243563648662578</v>
      </c>
      <c r="DV61" s="19">
        <f t="shared" si="112"/>
        <v>-1.9785253806091307</v>
      </c>
      <c r="DW61" s="19">
        <f t="shared" si="112"/>
        <v>4.4553587527872418</v>
      </c>
      <c r="DX61" s="19">
        <f t="shared" si="112"/>
        <v>10.82158269848199</v>
      </c>
      <c r="DY61" s="19">
        <f t="shared" si="112"/>
        <v>7.4458178534677621</v>
      </c>
      <c r="DZ61" s="19">
        <f t="shared" si="112"/>
        <v>5.6626108397082264</v>
      </c>
      <c r="EA61" s="19">
        <f t="shared" si="112"/>
        <v>8.5353002466257202</v>
      </c>
      <c r="EB61" s="19">
        <f t="shared" ref="EB61:FJ61" si="113">100*((EB30/EA30)^4-1)</f>
        <v>14.571690916727697</v>
      </c>
      <c r="EC61" s="19">
        <f t="shared" si="113"/>
        <v>8.325726564432756</v>
      </c>
      <c r="ED61" s="19">
        <f t="shared" si="113"/>
        <v>3.4370554175227719</v>
      </c>
      <c r="EE61" s="19">
        <f t="shared" si="113"/>
        <v>4.0090983146538584</v>
      </c>
      <c r="EF61" s="19">
        <f t="shared" si="113"/>
        <v>6.8564064109698064</v>
      </c>
      <c r="EG61" s="19">
        <f t="shared" si="113"/>
        <v>6.028572877793259</v>
      </c>
      <c r="EH61" s="19">
        <f t="shared" si="113"/>
        <v>0.61906917605925038</v>
      </c>
      <c r="EI61" s="19">
        <f t="shared" si="113"/>
        <v>3.3750558409423981</v>
      </c>
      <c r="EJ61" s="19">
        <f t="shared" si="113"/>
        <v>6.3297433350748777</v>
      </c>
      <c r="EK61" s="19">
        <f t="shared" si="113"/>
        <v>1.7077871648412568</v>
      </c>
      <c r="EL61" s="19">
        <f t="shared" si="113"/>
        <v>-0.18317319948829569</v>
      </c>
      <c r="EM61" s="19">
        <f t="shared" si="113"/>
        <v>2.5092600690447497</v>
      </c>
      <c r="EN61" s="18">
        <f t="shared" si="113"/>
        <v>5.1373844470258501</v>
      </c>
      <c r="EO61" s="18">
        <f t="shared" si="113"/>
        <v>3.8706816760760043</v>
      </c>
      <c r="EP61" s="18">
        <f t="shared" si="113"/>
        <v>1.7218409788744227</v>
      </c>
      <c r="EQ61" s="18">
        <f t="shared" si="113"/>
        <v>3.3053863877666734</v>
      </c>
      <c r="ER61" s="18">
        <f t="shared" si="113"/>
        <v>6.8310450575368886</v>
      </c>
      <c r="ES61" s="18">
        <f t="shared" si="113"/>
        <v>2.5071351363982419</v>
      </c>
      <c r="ET61" s="18">
        <f t="shared" si="113"/>
        <v>0.58923237934158657</v>
      </c>
      <c r="EU61" s="18">
        <f t="shared" si="113"/>
        <v>1.8621678035175115</v>
      </c>
      <c r="EV61" s="18">
        <f t="shared" si="113"/>
        <v>5.444950937825932</v>
      </c>
      <c r="EW61" s="18">
        <f t="shared" si="113"/>
        <v>1.9331915741052974</v>
      </c>
      <c r="EX61" s="18">
        <f t="shared" si="113"/>
        <v>0.1641386132490652</v>
      </c>
      <c r="EY61" s="18">
        <f t="shared" si="113"/>
        <v>1.590209427170608</v>
      </c>
      <c r="EZ61" s="18">
        <f t="shared" si="113"/>
        <v>5.1760891492512506</v>
      </c>
      <c r="FA61" s="18">
        <f t="shared" si="113"/>
        <v>1.8284790705908716</v>
      </c>
      <c r="FB61" s="18">
        <f t="shared" si="113"/>
        <v>0.13203982535843206</v>
      </c>
      <c r="FC61" s="18">
        <f t="shared" si="113"/>
        <v>1.5852135431260628</v>
      </c>
      <c r="FD61" s="18">
        <f t="shared" si="113"/>
        <v>5.1185948616543353</v>
      </c>
      <c r="FE61" s="18">
        <f t="shared" si="113"/>
        <v>1.6789536894229684</v>
      </c>
      <c r="FF61" s="18">
        <f t="shared" si="113"/>
        <v>-3.2105898885848028E-2</v>
      </c>
      <c r="FG61" s="18">
        <f t="shared" si="113"/>
        <v>1.5641750746367533</v>
      </c>
      <c r="FH61" s="18">
        <f t="shared" si="113"/>
        <v>5.0331925885487738</v>
      </c>
      <c r="FI61" s="18">
        <f t="shared" si="113"/>
        <v>1.7979090405389808</v>
      </c>
      <c r="FJ61" s="18">
        <f t="shared" si="113"/>
        <v>8.9569775832765153E-2</v>
      </c>
    </row>
    <row r="62" spans="2:166" x14ac:dyDescent="0.2">
      <c r="B62" t="str">
        <f>B31</f>
        <v>Seattle MSA S&amp;P CoreLogic Case-Shilller Home Price Index</v>
      </c>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f t="shared" ref="AJ62:BO62" si="114">100*((AJ31/AI31)^4-1)</f>
        <v>10.572511934824558</v>
      </c>
      <c r="AK62" s="19">
        <f t="shared" si="114"/>
        <v>10.164640737425623</v>
      </c>
      <c r="AL62" s="19">
        <f t="shared" si="114"/>
        <v>8.7171684097149473</v>
      </c>
      <c r="AM62" s="19">
        <f t="shared" si="114"/>
        <v>6.8594314802248535</v>
      </c>
      <c r="AN62" s="19">
        <f t="shared" si="114"/>
        <v>10.037824087427282</v>
      </c>
      <c r="AO62" s="19">
        <f t="shared" si="114"/>
        <v>8.5744403063882757</v>
      </c>
      <c r="AP62" s="19">
        <f t="shared" si="114"/>
        <v>10.471178967645001</v>
      </c>
      <c r="AQ62" s="19">
        <f t="shared" si="114"/>
        <v>8.0973539495920566</v>
      </c>
      <c r="AR62" s="19">
        <f t="shared" si="114"/>
        <v>8.7149060879290641</v>
      </c>
      <c r="AS62" s="19">
        <f t="shared" si="114"/>
        <v>4.7573285196993664</v>
      </c>
      <c r="AT62" s="19">
        <f t="shared" si="114"/>
        <v>4.8056105033482677</v>
      </c>
      <c r="AU62" s="19">
        <f t="shared" si="114"/>
        <v>5.5153417173761321</v>
      </c>
      <c r="AV62" s="19">
        <f t="shared" si="114"/>
        <v>5.2719657331853353</v>
      </c>
      <c r="AW62" s="19">
        <f t="shared" si="114"/>
        <v>4.6469536498801478</v>
      </c>
      <c r="AX62" s="19">
        <f t="shared" si="114"/>
        <v>4.8394439071684392</v>
      </c>
      <c r="AY62" s="19">
        <f t="shared" si="114"/>
        <v>4.819542861823245</v>
      </c>
      <c r="AZ62" s="19">
        <f t="shared" si="114"/>
        <v>1.93902951881324</v>
      </c>
      <c r="BA62" s="19">
        <f t="shared" si="114"/>
        <v>3.5012510465682434</v>
      </c>
      <c r="BB62" s="19">
        <f t="shared" si="114"/>
        <v>4.3860253731061505</v>
      </c>
      <c r="BC62" s="19">
        <f t="shared" si="114"/>
        <v>5.0987935047403177</v>
      </c>
      <c r="BD62" s="19">
        <f t="shared" si="114"/>
        <v>5.0761862874616925</v>
      </c>
      <c r="BE62" s="19">
        <f t="shared" si="114"/>
        <v>6.8622066535224402</v>
      </c>
      <c r="BF62" s="19">
        <f t="shared" si="114"/>
        <v>9.7196365771902826</v>
      </c>
      <c r="BG62" s="19">
        <f t="shared" si="114"/>
        <v>9.4814616656589745</v>
      </c>
      <c r="BH62" s="19">
        <f t="shared" si="114"/>
        <v>10.821861966566315</v>
      </c>
      <c r="BI62" s="19">
        <f t="shared" si="114"/>
        <v>10.713634358527568</v>
      </c>
      <c r="BJ62" s="19">
        <f t="shared" si="114"/>
        <v>12.591724651677193</v>
      </c>
      <c r="BK62" s="19">
        <f t="shared" si="114"/>
        <v>19.066265329267406</v>
      </c>
      <c r="BL62" s="19">
        <f t="shared" si="114"/>
        <v>16.084253157889883</v>
      </c>
      <c r="BM62" s="19">
        <f t="shared" si="114"/>
        <v>18.282564860814944</v>
      </c>
      <c r="BN62" s="19">
        <f t="shared" si="114"/>
        <v>19.974175693603847</v>
      </c>
      <c r="BO62" s="19">
        <f t="shared" si="114"/>
        <v>18.902400774481841</v>
      </c>
      <c r="BP62" s="19">
        <f t="shared" ref="BP62:CU62" si="115">100*((BP31/BO31)^4-1)</f>
        <v>12.86391704406098</v>
      </c>
      <c r="BQ62" s="19">
        <f t="shared" si="115"/>
        <v>11.73683362590654</v>
      </c>
      <c r="BR62" s="19">
        <f t="shared" si="115"/>
        <v>8.5623217562968748</v>
      </c>
      <c r="BS62" s="19">
        <f t="shared" si="115"/>
        <v>10.33368406502202</v>
      </c>
      <c r="BT62" s="19">
        <f t="shared" si="115"/>
        <v>4.9956240232108984</v>
      </c>
      <c r="BU62" s="19">
        <f t="shared" si="115"/>
        <v>-1.3529995804669182</v>
      </c>
      <c r="BV62" s="19">
        <f t="shared" si="115"/>
        <v>-6.0804975604729972</v>
      </c>
      <c r="BW62" s="19">
        <f t="shared" si="115"/>
        <v>-7.1752260043756566</v>
      </c>
      <c r="BX62" s="19">
        <f t="shared" si="115"/>
        <v>-9.7698912060637522</v>
      </c>
      <c r="BY62" s="19">
        <f t="shared" si="115"/>
        <v>-13.27451702217356</v>
      </c>
      <c r="BZ62" s="19">
        <f t="shared" si="115"/>
        <v>-15.899557551966259</v>
      </c>
      <c r="CA62" s="19">
        <f t="shared" si="115"/>
        <v>-22.070313328997337</v>
      </c>
      <c r="CB62" s="19">
        <f t="shared" si="115"/>
        <v>-14.86542815660723</v>
      </c>
      <c r="CC62" s="19">
        <f t="shared" si="115"/>
        <v>-5.3949035229304716</v>
      </c>
      <c r="CD62" s="19">
        <f t="shared" si="115"/>
        <v>3.1246074736639429</v>
      </c>
      <c r="CE62" s="19">
        <f t="shared" si="115"/>
        <v>-1.4545008500838286</v>
      </c>
      <c r="CF62" s="19">
        <f t="shared" si="115"/>
        <v>-4.6908653999918286</v>
      </c>
      <c r="CG62" s="19">
        <f t="shared" si="115"/>
        <v>-6.102150468640688</v>
      </c>
      <c r="CH62" s="19">
        <f t="shared" si="115"/>
        <v>-6.8937864302033747</v>
      </c>
      <c r="CI62" s="19">
        <f t="shared" si="115"/>
        <v>-10.508775798329639</v>
      </c>
      <c r="CJ62" s="19">
        <f t="shared" si="115"/>
        <v>-4.0706805003529745</v>
      </c>
      <c r="CK62" s="19">
        <f t="shared" si="115"/>
        <v>-4.073068116982892</v>
      </c>
      <c r="CL62" s="19">
        <f t="shared" si="115"/>
        <v>-4.5585146761125017</v>
      </c>
      <c r="CM62" s="19">
        <f t="shared" si="115"/>
        <v>2.0519014191062057</v>
      </c>
      <c r="CN62" s="19">
        <f t="shared" si="115"/>
        <v>8.100453609205239</v>
      </c>
      <c r="CO62" s="19">
        <f t="shared" si="115"/>
        <v>9.9751615876207964</v>
      </c>
      <c r="CP62" s="19">
        <f t="shared" si="115"/>
        <v>9.5428384134081945</v>
      </c>
      <c r="CQ62" s="19">
        <f t="shared" si="115"/>
        <v>10.287444266439994</v>
      </c>
      <c r="CR62" s="19">
        <f t="shared" si="115"/>
        <v>16.114239117652616</v>
      </c>
      <c r="CS62" s="19">
        <f t="shared" si="115"/>
        <v>16.459325455379847</v>
      </c>
      <c r="CT62" s="19">
        <f t="shared" si="115"/>
        <v>8.9619447776836836</v>
      </c>
      <c r="CU62" s="19">
        <f t="shared" si="115"/>
        <v>6.5942453312472615</v>
      </c>
      <c r="CV62" s="19">
        <f t="shared" ref="CV62:EA62" si="116">100*((CV31/CU31)^4-1)</f>
        <v>6.0645568044859877</v>
      </c>
      <c r="CW62" s="19">
        <f t="shared" si="116"/>
        <v>5.0503934419503516</v>
      </c>
      <c r="CX62" s="19">
        <f t="shared" si="116"/>
        <v>8.2038293674309379</v>
      </c>
      <c r="CY62" s="19">
        <f t="shared" si="116"/>
        <v>8.352977592416245</v>
      </c>
      <c r="CZ62" s="19">
        <f t="shared" si="116"/>
        <v>7.0496498418280762</v>
      </c>
      <c r="DA62" s="19">
        <f t="shared" si="116"/>
        <v>7.8082805538445932</v>
      </c>
      <c r="DB62" s="19">
        <f t="shared" si="116"/>
        <v>15.556984513792482</v>
      </c>
      <c r="DC62" s="19">
        <f t="shared" si="116"/>
        <v>11.577268141112729</v>
      </c>
      <c r="DD62" s="19">
        <f t="shared" si="116"/>
        <v>7.4799515461627442</v>
      </c>
      <c r="DE62" s="19">
        <f t="shared" si="116"/>
        <v>10.930824844920028</v>
      </c>
      <c r="DF62" s="19">
        <f t="shared" si="116"/>
        <v>13.40025002953762</v>
      </c>
      <c r="DG62" s="19">
        <f t="shared" si="116"/>
        <v>14.973065733014202</v>
      </c>
      <c r="DH62" s="19">
        <f t="shared" si="116"/>
        <v>12.681996714369559</v>
      </c>
      <c r="DI62" s="19">
        <f t="shared" si="116"/>
        <v>12.441535247164627</v>
      </c>
      <c r="DJ62" s="19">
        <f t="shared" si="116"/>
        <v>11.793053964418743</v>
      </c>
      <c r="DK62" s="19">
        <f t="shared" si="116"/>
        <v>13.653219482888645</v>
      </c>
      <c r="DL62" s="19">
        <f t="shared" si="116"/>
        <v>13.675445398807007</v>
      </c>
      <c r="DM62" s="19">
        <f t="shared" si="116"/>
        <v>1.1014263813395653</v>
      </c>
      <c r="DN62" s="19">
        <f t="shared" si="116"/>
        <v>-1.6253938776454757</v>
      </c>
      <c r="DO62" s="19">
        <f t="shared" si="116"/>
        <v>-1.521260589518636</v>
      </c>
      <c r="DP62" s="19">
        <f t="shared" si="116"/>
        <v>-2.0012084329515734</v>
      </c>
      <c r="DQ62" s="19">
        <f t="shared" si="116"/>
        <v>8.3230934043896365</v>
      </c>
      <c r="DR62" s="19">
        <f t="shared" si="116"/>
        <v>9.6091979452268106</v>
      </c>
      <c r="DS62" s="19">
        <f t="shared" si="116"/>
        <v>8.7490816636545343</v>
      </c>
      <c r="DT62" s="19">
        <f t="shared" si="116"/>
        <v>0.55286624077111046</v>
      </c>
      <c r="DU62" s="19">
        <f t="shared" si="116"/>
        <v>16.337097479233798</v>
      </c>
      <c r="DV62" s="19">
        <f t="shared" si="116"/>
        <v>27.607599323089381</v>
      </c>
      <c r="DW62" s="19">
        <f t="shared" si="116"/>
        <v>21.963950296912738</v>
      </c>
      <c r="DX62" s="19">
        <f t="shared" si="116"/>
        <v>25.858614188011476</v>
      </c>
      <c r="DY62" s="19">
        <f t="shared" si="116"/>
        <v>22.180282776158776</v>
      </c>
      <c r="DZ62" s="19">
        <f t="shared" si="116"/>
        <v>24.170802656277203</v>
      </c>
      <c r="EA62" s="19">
        <f t="shared" si="116"/>
        <v>33.655698756219635</v>
      </c>
      <c r="EB62" s="19">
        <f t="shared" ref="EB62:FJ62" si="117">100*((EB31/EA31)^4-1)</f>
        <v>11.632409405778098</v>
      </c>
      <c r="EC62" s="19">
        <f t="shared" si="117"/>
        <v>-20.593891162823695</v>
      </c>
      <c r="ED62" s="19">
        <f t="shared" si="117"/>
        <v>-10.588125592331899</v>
      </c>
      <c r="EE62" s="19">
        <f t="shared" si="117"/>
        <v>-11.314987944219613</v>
      </c>
      <c r="EF62" s="19">
        <f t="shared" si="117"/>
        <v>2.4275756932571113</v>
      </c>
      <c r="EG62" s="19">
        <f t="shared" si="117"/>
        <v>16.83333555261537</v>
      </c>
      <c r="EH62" s="19">
        <f t="shared" si="117"/>
        <v>5.7566260715308459</v>
      </c>
      <c r="EI62" s="19">
        <f t="shared" si="117"/>
        <v>2.2568830588335365</v>
      </c>
      <c r="EJ62" s="19">
        <f t="shared" si="117"/>
        <v>3.7007938664495477</v>
      </c>
      <c r="EK62" s="19">
        <f t="shared" si="117"/>
        <v>10.035307429334939</v>
      </c>
      <c r="EL62" s="19">
        <f t="shared" si="117"/>
        <v>5.355156970073871</v>
      </c>
      <c r="EM62" s="19">
        <f t="shared" si="117"/>
        <v>0.57830512811820611</v>
      </c>
      <c r="EN62" s="18">
        <f t="shared" si="117"/>
        <v>-3.4193388252141799</v>
      </c>
      <c r="EO62" s="18">
        <f t="shared" si="117"/>
        <v>1.7833505745985079</v>
      </c>
      <c r="EP62" s="18">
        <f t="shared" si="117"/>
        <v>7.0285577277477085</v>
      </c>
      <c r="EQ62" s="18">
        <f t="shared" si="117"/>
        <v>3.2939382102480153</v>
      </c>
      <c r="ER62" s="18">
        <f t="shared" si="117"/>
        <v>-5.1269853709593916</v>
      </c>
      <c r="ES62" s="18">
        <f t="shared" si="117"/>
        <v>-0.43387575782064536</v>
      </c>
      <c r="ET62" s="18">
        <f t="shared" si="117"/>
        <v>7.2796113192302725</v>
      </c>
      <c r="EU62" s="18">
        <f t="shared" si="117"/>
        <v>4.3074261380037004</v>
      </c>
      <c r="EV62" s="18">
        <f t="shared" si="117"/>
        <v>-2.5207924752137068</v>
      </c>
      <c r="EW62" s="18">
        <f t="shared" si="117"/>
        <v>3.1153396234231634</v>
      </c>
      <c r="EX62" s="18">
        <f t="shared" si="117"/>
        <v>10.24965908832629</v>
      </c>
      <c r="EY62" s="18">
        <f t="shared" si="117"/>
        <v>6.6003705775488974</v>
      </c>
      <c r="EZ62" s="18">
        <f t="shared" si="117"/>
        <v>-1.1651078780751778</v>
      </c>
      <c r="FA62" s="18">
        <f t="shared" si="117"/>
        <v>3.9775017662571521</v>
      </c>
      <c r="FB62" s="18">
        <f t="shared" si="117"/>
        <v>10.775341370385849</v>
      </c>
      <c r="FC62" s="18">
        <f t="shared" si="117"/>
        <v>6.8506611166056608</v>
      </c>
      <c r="FD62" s="18">
        <f t="shared" si="117"/>
        <v>-0.78413339157211714</v>
      </c>
      <c r="FE62" s="18">
        <f t="shared" si="117"/>
        <v>4.2521410758487255</v>
      </c>
      <c r="FF62" s="18">
        <f t="shared" si="117"/>
        <v>10.993843548263428</v>
      </c>
      <c r="FG62" s="18">
        <f t="shared" si="117"/>
        <v>7.0571929392057697</v>
      </c>
      <c r="FH62" s="18">
        <f t="shared" si="117"/>
        <v>-0.62826953725231283</v>
      </c>
      <c r="FI62" s="18">
        <f t="shared" si="117"/>
        <v>4.5063324864679233</v>
      </c>
      <c r="FJ62" s="18">
        <f t="shared" si="117"/>
        <v>11.148146136680626</v>
      </c>
    </row>
    <row r="63" spans="2:166" x14ac:dyDescent="0.2">
      <c r="B63" t="str">
        <f>B32</f>
        <v>Housing permits (thous.)</v>
      </c>
      <c r="C63" s="19"/>
      <c r="D63" s="19">
        <f t="shared" ref="D63:AI63" si="118">100*((D32/C32)^4-1)</f>
        <v>-55.77991420377446</v>
      </c>
      <c r="E63" s="19">
        <f t="shared" si="118"/>
        <v>-57.031712043647872</v>
      </c>
      <c r="F63" s="19">
        <f t="shared" si="118"/>
        <v>-74.480126144255621</v>
      </c>
      <c r="G63" s="19">
        <f t="shared" si="118"/>
        <v>-84.653776613581869</v>
      </c>
      <c r="H63" s="19">
        <f t="shared" si="118"/>
        <v>160.8253917897832</v>
      </c>
      <c r="I63" s="19">
        <f t="shared" si="118"/>
        <v>18.887504799335318</v>
      </c>
      <c r="J63" s="19">
        <f t="shared" si="118"/>
        <v>-79.07329261504789</v>
      </c>
      <c r="K63" s="19">
        <f t="shared" si="118"/>
        <v>417.04816288745235</v>
      </c>
      <c r="L63" s="19">
        <f t="shared" si="118"/>
        <v>174.86318282692309</v>
      </c>
      <c r="M63" s="19">
        <f t="shared" si="118"/>
        <v>-61.645690146893607</v>
      </c>
      <c r="N63" s="19">
        <f t="shared" si="118"/>
        <v>-15.378339960918197</v>
      </c>
      <c r="O63" s="19">
        <f t="shared" si="118"/>
        <v>-61.937860093665108</v>
      </c>
      <c r="P63" s="19">
        <f t="shared" si="118"/>
        <v>289.42444499989631</v>
      </c>
      <c r="Q63" s="19">
        <f t="shared" si="118"/>
        <v>14.164056216828925</v>
      </c>
      <c r="R63" s="19">
        <f t="shared" si="118"/>
        <v>68.44206008203868</v>
      </c>
      <c r="S63" s="19">
        <f t="shared" si="118"/>
        <v>-70.562489587279842</v>
      </c>
      <c r="T63" s="19">
        <f t="shared" si="118"/>
        <v>241.77031424136212</v>
      </c>
      <c r="U63" s="19">
        <f t="shared" si="118"/>
        <v>58.353884382402256</v>
      </c>
      <c r="V63" s="19">
        <f t="shared" si="118"/>
        <v>-54.329099223792745</v>
      </c>
      <c r="W63" s="19">
        <f t="shared" si="118"/>
        <v>-48.702030455905479</v>
      </c>
      <c r="X63" s="19">
        <f t="shared" si="118"/>
        <v>165.75166359537343</v>
      </c>
      <c r="Y63" s="19">
        <f t="shared" si="118"/>
        <v>-39.247040054858672</v>
      </c>
      <c r="Z63" s="19">
        <f t="shared" si="118"/>
        <v>-3.7373727834823733</v>
      </c>
      <c r="AA63" s="19">
        <f t="shared" si="118"/>
        <v>3.0496350902735392</v>
      </c>
      <c r="AB63" s="19">
        <f t="shared" si="118"/>
        <v>112.58013689132559</v>
      </c>
      <c r="AC63" s="19">
        <f t="shared" si="118"/>
        <v>8.5551369312139478</v>
      </c>
      <c r="AD63" s="19">
        <f t="shared" si="118"/>
        <v>-17.89482176136098</v>
      </c>
      <c r="AE63" s="19">
        <f t="shared" si="118"/>
        <v>-8.0822712327799024</v>
      </c>
      <c r="AF63" s="19">
        <f t="shared" si="118"/>
        <v>8.2602303575268543</v>
      </c>
      <c r="AG63" s="19">
        <f t="shared" si="118"/>
        <v>345.83606793687727</v>
      </c>
      <c r="AH63" s="19">
        <f t="shared" si="118"/>
        <v>-81.20382344664273</v>
      </c>
      <c r="AI63" s="19">
        <f t="shared" si="118"/>
        <v>71.582936668901382</v>
      </c>
      <c r="AJ63" s="19">
        <f t="shared" ref="AJ63:BO63" si="119">100*((AJ32/AI32)^4-1)</f>
        <v>55.335128023218246</v>
      </c>
      <c r="AK63" s="19">
        <f t="shared" si="119"/>
        <v>94.79829373661039</v>
      </c>
      <c r="AL63" s="19">
        <f t="shared" si="119"/>
        <v>-10.070119804911492</v>
      </c>
      <c r="AM63" s="19">
        <f t="shared" si="119"/>
        <v>-82.615632476680432</v>
      </c>
      <c r="AN63" s="19">
        <f t="shared" si="119"/>
        <v>740.21658558859599</v>
      </c>
      <c r="AO63" s="19">
        <f t="shared" si="119"/>
        <v>-58.346027820615973</v>
      </c>
      <c r="AP63" s="19">
        <f t="shared" si="119"/>
        <v>-31.946782454121781</v>
      </c>
      <c r="AQ63" s="19">
        <f t="shared" si="119"/>
        <v>-10.287137096804377</v>
      </c>
      <c r="AR63" s="19">
        <f t="shared" si="119"/>
        <v>48.192349094642935</v>
      </c>
      <c r="AS63" s="19">
        <f t="shared" si="119"/>
        <v>13.440446260073458</v>
      </c>
      <c r="AT63" s="19">
        <f t="shared" si="119"/>
        <v>-52.52056057684635</v>
      </c>
      <c r="AU63" s="19">
        <f t="shared" si="119"/>
        <v>-15.145707950378839</v>
      </c>
      <c r="AV63" s="19">
        <f t="shared" si="119"/>
        <v>86.203757355787403</v>
      </c>
      <c r="AW63" s="19">
        <f t="shared" si="119"/>
        <v>-52.034731186418348</v>
      </c>
      <c r="AX63" s="19">
        <f t="shared" si="119"/>
        <v>-74.169294134049778</v>
      </c>
      <c r="AY63" s="19">
        <f t="shared" si="119"/>
        <v>19.171499412775805</v>
      </c>
      <c r="AZ63" s="19">
        <f t="shared" si="119"/>
        <v>702.96767491960281</v>
      </c>
      <c r="BA63" s="19">
        <f t="shared" si="119"/>
        <v>-73.745218867856167</v>
      </c>
      <c r="BB63" s="19">
        <f t="shared" si="119"/>
        <v>-15.009331039104467</v>
      </c>
      <c r="BC63" s="19">
        <f t="shared" si="119"/>
        <v>-9.0899223693383426</v>
      </c>
      <c r="BD63" s="19">
        <f t="shared" si="119"/>
        <v>208.12377375233223</v>
      </c>
      <c r="BE63" s="19">
        <f t="shared" si="119"/>
        <v>47.551758777645169</v>
      </c>
      <c r="BF63" s="19">
        <f t="shared" si="119"/>
        <v>-84.561537681419622</v>
      </c>
      <c r="BG63" s="19">
        <f t="shared" si="119"/>
        <v>134.19931073574281</v>
      </c>
      <c r="BH63" s="19">
        <f t="shared" si="119"/>
        <v>90.530512236011234</v>
      </c>
      <c r="BI63" s="19">
        <f t="shared" si="119"/>
        <v>96.945132649066636</v>
      </c>
      <c r="BJ63" s="19">
        <f t="shared" si="119"/>
        <v>-59.786829426447326</v>
      </c>
      <c r="BK63" s="19">
        <f t="shared" si="119"/>
        <v>2.8150204558916814</v>
      </c>
      <c r="BL63" s="19">
        <f t="shared" si="119"/>
        <v>50.347179452967936</v>
      </c>
      <c r="BM63" s="19">
        <f t="shared" si="119"/>
        <v>44.43631331389706</v>
      </c>
      <c r="BN63" s="19">
        <f t="shared" si="119"/>
        <v>-17.363857493987702</v>
      </c>
      <c r="BO63" s="19">
        <f t="shared" si="119"/>
        <v>-59.644317515165056</v>
      </c>
      <c r="BP63" s="19">
        <f t="shared" ref="BP63:CU63" si="120">100*((BP32/BO32)^4-1)</f>
        <v>390.72598585508916</v>
      </c>
      <c r="BQ63" s="19">
        <f t="shared" si="120"/>
        <v>58.93533924447334</v>
      </c>
      <c r="BR63" s="19">
        <f t="shared" si="120"/>
        <v>-90.207168178700357</v>
      </c>
      <c r="BS63" s="19">
        <f t="shared" si="120"/>
        <v>862.43477865084958</v>
      </c>
      <c r="BT63" s="19">
        <f t="shared" si="120"/>
        <v>-59.653909518846106</v>
      </c>
      <c r="BU63" s="19">
        <f t="shared" si="120"/>
        <v>59.005801017509405</v>
      </c>
      <c r="BV63" s="19">
        <f t="shared" si="120"/>
        <v>-75.941823441273257</v>
      </c>
      <c r="BW63" s="19">
        <f t="shared" si="120"/>
        <v>-39.754121333318736</v>
      </c>
      <c r="BX63" s="19">
        <f t="shared" si="120"/>
        <v>117.28113781414552</v>
      </c>
      <c r="BY63" s="19">
        <f t="shared" si="120"/>
        <v>-65.183599078336769</v>
      </c>
      <c r="BZ63" s="19">
        <f t="shared" si="120"/>
        <v>-91.896795115753221</v>
      </c>
      <c r="CA63" s="19">
        <f t="shared" si="120"/>
        <v>-67.334660070399991</v>
      </c>
      <c r="CB63" s="19">
        <f t="shared" si="120"/>
        <v>13.315998179643863</v>
      </c>
      <c r="CC63" s="19">
        <f t="shared" si="120"/>
        <v>0</v>
      </c>
      <c r="CD63" s="19">
        <f t="shared" si="120"/>
        <v>-10.139399129078619</v>
      </c>
      <c r="CE63" s="19">
        <f t="shared" si="120"/>
        <v>569.77800219684332</v>
      </c>
      <c r="CF63" s="19">
        <f t="shared" si="120"/>
        <v>-73.151274430544191</v>
      </c>
      <c r="CG63" s="19">
        <f t="shared" si="120"/>
        <v>470.02371181311389</v>
      </c>
      <c r="CH63" s="19">
        <f t="shared" si="120"/>
        <v>-53.755192759656133</v>
      </c>
      <c r="CI63" s="19">
        <f t="shared" si="120"/>
        <v>-81.677013955392226</v>
      </c>
      <c r="CJ63" s="19">
        <f t="shared" si="120"/>
        <v>3397.1297889344141</v>
      </c>
      <c r="CK63" s="19">
        <f t="shared" si="120"/>
        <v>-65.045538506681197</v>
      </c>
      <c r="CL63" s="19">
        <f t="shared" si="120"/>
        <v>-61.313135141718831</v>
      </c>
      <c r="CM63" s="19">
        <f t="shared" si="120"/>
        <v>411.98242697702608</v>
      </c>
      <c r="CN63" s="19">
        <f t="shared" si="120"/>
        <v>319.07474972554849</v>
      </c>
      <c r="CO63" s="19">
        <f t="shared" si="120"/>
        <v>24.233494990160253</v>
      </c>
      <c r="CP63" s="19">
        <f t="shared" si="120"/>
        <v>-67.974915685481776</v>
      </c>
      <c r="CQ63" s="19">
        <f t="shared" si="120"/>
        <v>-1.9643355281047326</v>
      </c>
      <c r="CR63" s="19">
        <f t="shared" si="120"/>
        <v>79.154609144262579</v>
      </c>
      <c r="CS63" s="19">
        <f t="shared" si="120"/>
        <v>86.373809765197024</v>
      </c>
      <c r="CT63" s="19">
        <f t="shared" si="120"/>
        <v>-16.439957222244715</v>
      </c>
      <c r="CU63" s="19">
        <f t="shared" si="120"/>
        <v>-69.41109022059419</v>
      </c>
      <c r="CV63" s="19">
        <f t="shared" ref="CV63:EA63" si="121">100*((CV32/CU32)^4-1)</f>
        <v>739.60269140394053</v>
      </c>
      <c r="CW63" s="19">
        <f t="shared" si="121"/>
        <v>-7.956097536094509</v>
      </c>
      <c r="CX63" s="19">
        <f t="shared" si="121"/>
        <v>-50.893422260642637</v>
      </c>
      <c r="CY63" s="19">
        <f t="shared" si="121"/>
        <v>478.46106226347513</v>
      </c>
      <c r="CZ63" s="19">
        <f t="shared" si="121"/>
        <v>-71.470212450191013</v>
      </c>
      <c r="DA63" s="19">
        <f t="shared" si="121"/>
        <v>120.13250512533963</v>
      </c>
      <c r="DB63" s="19">
        <f t="shared" si="121"/>
        <v>-65.127998631366708</v>
      </c>
      <c r="DC63" s="19">
        <f t="shared" si="121"/>
        <v>-61.615210420177746</v>
      </c>
      <c r="DD63" s="19">
        <f t="shared" si="121"/>
        <v>758.06379915205935</v>
      </c>
      <c r="DE63" s="19">
        <f t="shared" si="121"/>
        <v>-39.835836862532069</v>
      </c>
      <c r="DF63" s="19">
        <f t="shared" si="121"/>
        <v>68.051319869170541</v>
      </c>
      <c r="DG63" s="19">
        <f t="shared" si="121"/>
        <v>-77.56623509688508</v>
      </c>
      <c r="DH63" s="19">
        <f t="shared" si="121"/>
        <v>94.118670680793983</v>
      </c>
      <c r="DI63" s="19">
        <f t="shared" si="121"/>
        <v>61.174491789025879</v>
      </c>
      <c r="DJ63" s="19">
        <f t="shared" si="121"/>
        <v>111.21918614718034</v>
      </c>
      <c r="DK63" s="19">
        <f t="shared" si="121"/>
        <v>-72.340005213244282</v>
      </c>
      <c r="DL63" s="19">
        <f t="shared" si="121"/>
        <v>-11.505370047752283</v>
      </c>
      <c r="DM63" s="19">
        <f t="shared" si="121"/>
        <v>-49.751125060423604</v>
      </c>
      <c r="DN63" s="19">
        <f t="shared" si="121"/>
        <v>215.89306772294918</v>
      </c>
      <c r="DO63" s="19">
        <f t="shared" si="121"/>
        <v>-68.281032419091886</v>
      </c>
      <c r="DP63" s="19">
        <f t="shared" si="121"/>
        <v>512.69816565052406</v>
      </c>
      <c r="DQ63" s="19">
        <f t="shared" si="121"/>
        <v>-39.958472282436915</v>
      </c>
      <c r="DR63" s="19">
        <f t="shared" si="121"/>
        <v>78.03819446799973</v>
      </c>
      <c r="DS63" s="19">
        <f t="shared" si="121"/>
        <v>-85.356099776973906</v>
      </c>
      <c r="DT63" s="19">
        <f t="shared" si="121"/>
        <v>184.09821619608317</v>
      </c>
      <c r="DU63" s="19">
        <f t="shared" si="121"/>
        <v>-10.631117857218586</v>
      </c>
      <c r="DV63" s="19">
        <f t="shared" si="121"/>
        <v>-27.665335111533619</v>
      </c>
      <c r="DW63" s="19">
        <f t="shared" si="121"/>
        <v>102.07160059894113</v>
      </c>
      <c r="DX63" s="19">
        <f t="shared" si="121"/>
        <v>-61.693340822231058</v>
      </c>
      <c r="DY63" s="19">
        <f t="shared" si="121"/>
        <v>253.861670823445</v>
      </c>
      <c r="DZ63" s="19">
        <f t="shared" si="121"/>
        <v>251.392624202246</v>
      </c>
      <c r="EA63" s="19">
        <f t="shared" si="121"/>
        <v>-82.0581945281114</v>
      </c>
      <c r="EB63" s="19">
        <f t="shared" ref="EB63:FJ63" si="122">100*((EB32/EA32)^4-1)</f>
        <v>122.59045093875423</v>
      </c>
      <c r="EC63" s="19">
        <f t="shared" si="122"/>
        <v>-66.906115168163723</v>
      </c>
      <c r="ED63" s="19">
        <f t="shared" si="122"/>
        <v>-40.640607025522712</v>
      </c>
      <c r="EE63" s="19">
        <f t="shared" si="122"/>
        <v>-38.428322333036178</v>
      </c>
      <c r="EF63" s="19">
        <f t="shared" si="122"/>
        <v>0.20806234843144811</v>
      </c>
      <c r="EG63" s="19">
        <f t="shared" si="122"/>
        <v>-60.560998371799023</v>
      </c>
      <c r="EH63" s="19">
        <f t="shared" si="122"/>
        <v>123.87093326013327</v>
      </c>
      <c r="EI63" s="19">
        <f t="shared" si="122"/>
        <v>55.875435404740138</v>
      </c>
      <c r="EJ63" s="19">
        <f t="shared" si="122"/>
        <v>-69.457642559425665</v>
      </c>
      <c r="EK63" s="19">
        <f t="shared" si="122"/>
        <v>24.413619499476447</v>
      </c>
      <c r="EL63" s="19">
        <f t="shared" si="122"/>
        <v>107.61345757165644</v>
      </c>
      <c r="EM63" s="19">
        <f t="shared" si="122"/>
        <v>-87.687061723320468</v>
      </c>
      <c r="EN63" s="18">
        <f t="shared" si="122"/>
        <v>327.76446538026869</v>
      </c>
      <c r="EO63" s="18">
        <f t="shared" si="122"/>
        <v>-14.109784952428605</v>
      </c>
      <c r="EP63" s="18">
        <f t="shared" si="122"/>
        <v>-49.291734381472928</v>
      </c>
      <c r="EQ63" s="18">
        <f t="shared" si="122"/>
        <v>-31.475885999222484</v>
      </c>
      <c r="ER63" s="18">
        <f t="shared" si="122"/>
        <v>-23.135827509073092</v>
      </c>
      <c r="ES63" s="18">
        <f t="shared" si="122"/>
        <v>-17.853012430759041</v>
      </c>
      <c r="ET63" s="18">
        <f t="shared" si="122"/>
        <v>1.3602285939051217</v>
      </c>
      <c r="EU63" s="18">
        <f t="shared" si="122"/>
        <v>19.281992567068418</v>
      </c>
      <c r="EV63" s="18">
        <f t="shared" si="122"/>
        <v>31.795002667721572</v>
      </c>
      <c r="EW63" s="18">
        <f t="shared" si="122"/>
        <v>15.346568844879126</v>
      </c>
      <c r="EX63" s="18">
        <f t="shared" si="122"/>
        <v>32.578519870246467</v>
      </c>
      <c r="EY63" s="18">
        <f t="shared" si="122"/>
        <v>37.186428775095216</v>
      </c>
      <c r="EZ63" s="18">
        <f t="shared" si="122"/>
        <v>30.369654386699295</v>
      </c>
      <c r="FA63" s="18">
        <f t="shared" si="122"/>
        <v>21.077487402904318</v>
      </c>
      <c r="FB63" s="18">
        <f t="shared" si="122"/>
        <v>22.396125118303868</v>
      </c>
      <c r="FC63" s="18">
        <f t="shared" si="122"/>
        <v>17.841489781068233</v>
      </c>
      <c r="FD63" s="18">
        <f t="shared" si="122"/>
        <v>10.877802865888775</v>
      </c>
      <c r="FE63" s="18">
        <f t="shared" si="122"/>
        <v>7.939721238729569</v>
      </c>
      <c r="FF63" s="18">
        <f t="shared" si="122"/>
        <v>6.5856524711672915</v>
      </c>
      <c r="FG63" s="18">
        <f t="shared" si="122"/>
        <v>6.2272649303772187</v>
      </c>
      <c r="FH63" s="18">
        <f t="shared" si="122"/>
        <v>4.9249887669749359</v>
      </c>
      <c r="FI63" s="18">
        <f t="shared" si="122"/>
        <v>5.1157899102691307</v>
      </c>
      <c r="FJ63" s="18">
        <f t="shared" si="122"/>
        <v>4.3740597268837389</v>
      </c>
    </row>
    <row r="64" spans="2:166" x14ac:dyDescent="0.2">
      <c r="B64" t="str">
        <f>B33</f>
        <v>Population (thous.)</v>
      </c>
      <c r="C64" s="19"/>
      <c r="D64" s="19">
        <f t="shared" ref="D64:AI64" si="123">100*((D33/C33)^4-1)</f>
        <v>3.6826018440868413</v>
      </c>
      <c r="E64" s="19">
        <f t="shared" si="123"/>
        <v>3.5862369735374156</v>
      </c>
      <c r="F64" s="19">
        <f t="shared" si="123"/>
        <v>3.2515419966801185</v>
      </c>
      <c r="G64" s="19">
        <f t="shared" si="123"/>
        <v>2.6878681467006782</v>
      </c>
      <c r="H64" s="19">
        <f t="shared" si="123"/>
        <v>1.9833115687008629</v>
      </c>
      <c r="I64" s="19">
        <f t="shared" si="123"/>
        <v>1.4573838557761398</v>
      </c>
      <c r="J64" s="19">
        <f t="shared" si="123"/>
        <v>1.1812228018418747</v>
      </c>
      <c r="K64" s="19">
        <f t="shared" si="123"/>
        <v>1.1488882561210279</v>
      </c>
      <c r="L64" s="19">
        <f t="shared" si="123"/>
        <v>1.3075835146166392</v>
      </c>
      <c r="M64" s="19">
        <f t="shared" si="123"/>
        <v>1.4574949002875037</v>
      </c>
      <c r="N64" s="19">
        <f t="shared" si="123"/>
        <v>1.5491769092886409</v>
      </c>
      <c r="O64" s="19">
        <f t="shared" si="123"/>
        <v>1.5832595346462419</v>
      </c>
      <c r="P64" s="19">
        <f t="shared" si="123"/>
        <v>1.5678918206975201</v>
      </c>
      <c r="Q64" s="19">
        <f t="shared" si="123"/>
        <v>1.5330833823427259</v>
      </c>
      <c r="R64" s="19">
        <f t="shared" si="123"/>
        <v>1.4864211479038492</v>
      </c>
      <c r="S64" s="19">
        <f t="shared" si="123"/>
        <v>1.4280853610579403</v>
      </c>
      <c r="T64" s="19">
        <f t="shared" si="123"/>
        <v>1.3622918596296385</v>
      </c>
      <c r="U64" s="19">
        <f t="shared" si="123"/>
        <v>1.305263278182367</v>
      </c>
      <c r="V64" s="19">
        <f t="shared" si="123"/>
        <v>1.260868600403886</v>
      </c>
      <c r="W64" s="19">
        <f t="shared" si="123"/>
        <v>1.2289194063612729</v>
      </c>
      <c r="X64" s="19">
        <f t="shared" si="123"/>
        <v>1.2090880757553046</v>
      </c>
      <c r="Y64" s="19">
        <f t="shared" si="123"/>
        <v>1.2005934771794236</v>
      </c>
      <c r="Z64" s="19">
        <f t="shared" si="123"/>
        <v>1.2031413707884742</v>
      </c>
      <c r="AA64" s="19">
        <f t="shared" si="123"/>
        <v>1.2166009231085573</v>
      </c>
      <c r="AB64" s="19">
        <f t="shared" si="123"/>
        <v>1.2473316898373943</v>
      </c>
      <c r="AC64" s="19">
        <f t="shared" si="123"/>
        <v>1.3210138879149902</v>
      </c>
      <c r="AD64" s="19">
        <f t="shared" si="123"/>
        <v>1.4436032722454195</v>
      </c>
      <c r="AE64" s="19">
        <f t="shared" si="123"/>
        <v>1.614484776233116</v>
      </c>
      <c r="AF64" s="19">
        <f t="shared" si="123"/>
        <v>1.8131985576830711</v>
      </c>
      <c r="AG64" s="19">
        <f t="shared" si="123"/>
        <v>1.960413912136505</v>
      </c>
      <c r="AH64" s="19">
        <f t="shared" si="123"/>
        <v>2.0370938109682157</v>
      </c>
      <c r="AI64" s="19">
        <f t="shared" si="123"/>
        <v>2.0443987633522509</v>
      </c>
      <c r="AJ64" s="19">
        <f t="shared" ref="AJ64:BO64" si="124">100*((AJ33/AI33)^4-1)</f>
        <v>1.9983868615552458</v>
      </c>
      <c r="AK64" s="19">
        <f t="shared" si="124"/>
        <v>1.958648699102894</v>
      </c>
      <c r="AL64" s="19">
        <f t="shared" si="124"/>
        <v>1.9395988451674118</v>
      </c>
      <c r="AM64" s="19">
        <f t="shared" si="124"/>
        <v>1.9408291810976586</v>
      </c>
      <c r="AN64" s="19">
        <f t="shared" si="124"/>
        <v>1.9473188815902098</v>
      </c>
      <c r="AO64" s="19">
        <f t="shared" si="124"/>
        <v>1.9007227650710279</v>
      </c>
      <c r="AP64" s="19">
        <f t="shared" si="124"/>
        <v>1.7876197117074666</v>
      </c>
      <c r="AQ64" s="19">
        <f t="shared" si="124"/>
        <v>1.6093434684612662</v>
      </c>
      <c r="AR64" s="19">
        <f t="shared" si="124"/>
        <v>1.3952783254458812</v>
      </c>
      <c r="AS64" s="19">
        <f t="shared" si="124"/>
        <v>1.258034027869992</v>
      </c>
      <c r="AT64" s="19">
        <f t="shared" si="124"/>
        <v>1.2241129178880872</v>
      </c>
      <c r="AU64" s="19">
        <f t="shared" si="124"/>
        <v>1.292112963109715</v>
      </c>
      <c r="AV64" s="19">
        <f t="shared" si="124"/>
        <v>1.4260820248641837</v>
      </c>
      <c r="AW64" s="19">
        <f t="shared" si="124"/>
        <v>1.4863195655153705</v>
      </c>
      <c r="AX64" s="19">
        <f t="shared" si="124"/>
        <v>1.4391320066222235</v>
      </c>
      <c r="AY64" s="19">
        <f t="shared" si="124"/>
        <v>1.2861747019094372</v>
      </c>
      <c r="AZ64" s="19">
        <f t="shared" si="124"/>
        <v>1.0603283389396756</v>
      </c>
      <c r="BA64" s="19">
        <f t="shared" si="124"/>
        <v>0.88670913135251439</v>
      </c>
      <c r="BB64" s="19">
        <f t="shared" si="124"/>
        <v>0.79528920185811813</v>
      </c>
      <c r="BC64" s="19">
        <f t="shared" si="124"/>
        <v>0.78508627763771432</v>
      </c>
      <c r="BD64" s="19">
        <f t="shared" si="124"/>
        <v>0.83826349934901234</v>
      </c>
      <c r="BE64" s="19">
        <f t="shared" si="124"/>
        <v>0.88584896625274467</v>
      </c>
      <c r="BF64" s="19">
        <f t="shared" si="124"/>
        <v>0.91077018281884303</v>
      </c>
      <c r="BG64" s="19">
        <f t="shared" si="124"/>
        <v>0.91320570153154978</v>
      </c>
      <c r="BH64" s="19">
        <f t="shared" si="124"/>
        <v>0.91127630445395624</v>
      </c>
      <c r="BI64" s="19">
        <f t="shared" si="124"/>
        <v>0.9765620180083312</v>
      </c>
      <c r="BJ64" s="19">
        <f t="shared" si="124"/>
        <v>1.1263841019261367</v>
      </c>
      <c r="BK64" s="19">
        <f t="shared" si="124"/>
        <v>1.3600474672152307</v>
      </c>
      <c r="BL64" s="19">
        <f t="shared" si="124"/>
        <v>1.6427960537214181</v>
      </c>
      <c r="BM64" s="19">
        <f t="shared" si="124"/>
        <v>1.8385167468063068</v>
      </c>
      <c r="BN64" s="19">
        <f t="shared" si="124"/>
        <v>1.9142388197149529</v>
      </c>
      <c r="BO64" s="19">
        <f t="shared" si="124"/>
        <v>1.871822893309405</v>
      </c>
      <c r="BP64" s="19">
        <f t="shared" ref="BP64:CU64" si="125">100*((BP33/BO33)^4-1)</f>
        <v>1.7360869871550388</v>
      </c>
      <c r="BQ64" s="19">
        <f t="shared" si="125"/>
        <v>1.5984961036257239</v>
      </c>
      <c r="BR64" s="19">
        <f t="shared" si="125"/>
        <v>1.481260181309807</v>
      </c>
      <c r="BS64" s="19">
        <f t="shared" si="125"/>
        <v>1.383912038805124</v>
      </c>
      <c r="BT64" s="19">
        <f t="shared" si="125"/>
        <v>1.3020520207340791</v>
      </c>
      <c r="BU64" s="19">
        <f t="shared" si="125"/>
        <v>1.2194524160386022</v>
      </c>
      <c r="BV64" s="19">
        <f t="shared" si="125"/>
        <v>1.1321090844734982</v>
      </c>
      <c r="BW64" s="19">
        <f t="shared" si="125"/>
        <v>1.0400384806085849</v>
      </c>
      <c r="BX64" s="19">
        <f t="shared" si="125"/>
        <v>0.95364426589301665</v>
      </c>
      <c r="BY64" s="19">
        <f t="shared" si="125"/>
        <v>0.91427982863705459</v>
      </c>
      <c r="BZ64" s="19">
        <f t="shared" si="125"/>
        <v>0.93178769786677051</v>
      </c>
      <c r="CA64" s="19">
        <f t="shared" si="125"/>
        <v>1.0056662019742424</v>
      </c>
      <c r="CB64" s="19">
        <f t="shared" si="125"/>
        <v>1.1140247731344033</v>
      </c>
      <c r="CC64" s="19">
        <f t="shared" si="125"/>
        <v>1.171011147326273</v>
      </c>
      <c r="CD64" s="19">
        <f t="shared" si="125"/>
        <v>1.155779508167476</v>
      </c>
      <c r="CE64" s="19">
        <f t="shared" si="125"/>
        <v>1.069178706900531</v>
      </c>
      <c r="CF64" s="19">
        <f t="shared" si="125"/>
        <v>0.92801867718999009</v>
      </c>
      <c r="CG64" s="19">
        <f t="shared" si="125"/>
        <v>0.7963244597791741</v>
      </c>
      <c r="CH64" s="19">
        <f t="shared" si="125"/>
        <v>0.68966595046626722</v>
      </c>
      <c r="CI64" s="19">
        <f t="shared" si="125"/>
        <v>0.60769712507389162</v>
      </c>
      <c r="CJ64" s="19">
        <f t="shared" si="125"/>
        <v>0.55903681759061907</v>
      </c>
      <c r="CK64" s="19">
        <f t="shared" si="125"/>
        <v>0.57892596022712794</v>
      </c>
      <c r="CL64" s="19">
        <f t="shared" si="125"/>
        <v>0.67587221227478622</v>
      </c>
      <c r="CM64" s="19">
        <f t="shared" si="125"/>
        <v>0.84953099360929318</v>
      </c>
      <c r="CN64" s="19">
        <f t="shared" si="125"/>
        <v>1.0806430295806191</v>
      </c>
      <c r="CO64" s="19">
        <f t="shared" si="125"/>
        <v>1.2933819322113793</v>
      </c>
      <c r="CP64" s="19">
        <f t="shared" si="125"/>
        <v>1.4687304493444797</v>
      </c>
      <c r="CQ64" s="19">
        <f t="shared" si="125"/>
        <v>1.606766909316959</v>
      </c>
      <c r="CR64" s="19">
        <f t="shared" si="125"/>
        <v>1.7084425790427016</v>
      </c>
      <c r="CS64" s="19">
        <f t="shared" si="125"/>
        <v>1.7769025405752314</v>
      </c>
      <c r="CT64" s="19">
        <f t="shared" si="125"/>
        <v>1.81328978590658</v>
      </c>
      <c r="CU64" s="19">
        <f t="shared" si="125"/>
        <v>1.8181196482423223</v>
      </c>
      <c r="CV64" s="19">
        <f t="shared" ref="CV64:EA64" si="126">100*((CV33/CU33)^4-1)</f>
        <v>1.8120610377887481</v>
      </c>
      <c r="CW64" s="19">
        <f t="shared" si="126"/>
        <v>1.8754249840549519</v>
      </c>
      <c r="CX64" s="19">
        <f t="shared" si="126"/>
        <v>2.0269959697114315</v>
      </c>
      <c r="CY64" s="19">
        <f t="shared" si="126"/>
        <v>2.2652678951803118</v>
      </c>
      <c r="CZ64" s="19">
        <f t="shared" si="126"/>
        <v>2.538861771747114</v>
      </c>
      <c r="DA64" s="19">
        <f t="shared" si="126"/>
        <v>2.6488521150014988</v>
      </c>
      <c r="DB64" s="19">
        <f t="shared" si="126"/>
        <v>2.5496216442687514</v>
      </c>
      <c r="DC64" s="19">
        <f t="shared" si="126"/>
        <v>2.2469091051450008</v>
      </c>
      <c r="DD64" s="19">
        <f t="shared" si="126"/>
        <v>1.8107499085936674</v>
      </c>
      <c r="DE64" s="19">
        <f t="shared" si="126"/>
        <v>1.4989993826579395</v>
      </c>
      <c r="DF64" s="19">
        <f t="shared" si="126"/>
        <v>1.3712755526420928</v>
      </c>
      <c r="DG64" s="19">
        <f t="shared" si="126"/>
        <v>1.4240998995753262</v>
      </c>
      <c r="DH64" s="19">
        <f t="shared" si="126"/>
        <v>1.6123032786413027</v>
      </c>
      <c r="DI64" s="19">
        <f t="shared" si="126"/>
        <v>1.7632843887383842</v>
      </c>
      <c r="DJ64" s="19">
        <f t="shared" si="126"/>
        <v>1.8347478876232781</v>
      </c>
      <c r="DK64" s="19">
        <f t="shared" si="126"/>
        <v>1.8278735233170362</v>
      </c>
      <c r="DL64" s="19">
        <f t="shared" si="126"/>
        <v>1.7667824927695364</v>
      </c>
      <c r="DM64" s="19">
        <f t="shared" si="126"/>
        <v>1.7429123695766879</v>
      </c>
      <c r="DN64" s="19">
        <f t="shared" si="126"/>
        <v>1.7781074362571481</v>
      </c>
      <c r="DO64" s="19">
        <f t="shared" si="126"/>
        <v>1.8713844513904121</v>
      </c>
      <c r="DP64" s="19">
        <f t="shared" si="126"/>
        <v>1.9860842650334831</v>
      </c>
      <c r="DQ64" s="19">
        <f t="shared" si="126"/>
        <v>1.9796405314074894</v>
      </c>
      <c r="DR64" s="19">
        <f t="shared" si="126"/>
        <v>1.8190942453682135</v>
      </c>
      <c r="DS64" s="19">
        <f t="shared" si="126"/>
        <v>1.5078112942247923</v>
      </c>
      <c r="DT64" s="19">
        <f t="shared" si="126"/>
        <v>1.104610240448789</v>
      </c>
      <c r="DU64" s="19">
        <f t="shared" si="126"/>
        <v>0.83222705384409235</v>
      </c>
      <c r="DV64" s="19">
        <f t="shared" si="126"/>
        <v>0.74308384577861375</v>
      </c>
      <c r="DW64" s="19">
        <f t="shared" si="126"/>
        <v>0.83512756321861836</v>
      </c>
      <c r="DX64" s="19">
        <f t="shared" si="126"/>
        <v>1.0648283956338433</v>
      </c>
      <c r="DY64" s="19">
        <f t="shared" si="126"/>
        <v>1.2616712960374477</v>
      </c>
      <c r="DZ64" s="19">
        <f t="shared" si="126"/>
        <v>1.3832352358132516</v>
      </c>
      <c r="EA64" s="19">
        <f t="shared" si="126"/>
        <v>1.4301055537600194</v>
      </c>
      <c r="EB64" s="19">
        <f t="shared" ref="EB64:FJ64" si="127">100*((EB33/EA33)^4-1)</f>
        <v>1.4135287827784504</v>
      </c>
      <c r="EC64" s="19">
        <f t="shared" si="127"/>
        <v>1.3756363251629322</v>
      </c>
      <c r="ED64" s="19">
        <f t="shared" si="127"/>
        <v>1.3270039559621249</v>
      </c>
      <c r="EE64" s="19">
        <f t="shared" si="127"/>
        <v>1.2677759969517588</v>
      </c>
      <c r="EF64" s="19">
        <f t="shared" si="127"/>
        <v>1.2046723091461153</v>
      </c>
      <c r="EG64" s="19">
        <f t="shared" si="127"/>
        <v>1.1639846152101452</v>
      </c>
      <c r="EH64" s="19">
        <f t="shared" si="127"/>
        <v>1.1519592334234829</v>
      </c>
      <c r="EI64" s="19">
        <f t="shared" si="127"/>
        <v>1.1682554358416031</v>
      </c>
      <c r="EJ64" s="19">
        <f t="shared" si="127"/>
        <v>1.2058765044858477</v>
      </c>
      <c r="EK64" s="19">
        <f t="shared" si="127"/>
        <v>1.237931256147129</v>
      </c>
      <c r="EL64" s="19">
        <f t="shared" si="127"/>
        <v>1.2578295210091017</v>
      </c>
      <c r="EM64" s="19">
        <f t="shared" si="127"/>
        <v>1.2595597045223617</v>
      </c>
      <c r="EN64" s="18">
        <f t="shared" si="127"/>
        <v>1.2408480373975017</v>
      </c>
      <c r="EO64" s="18">
        <f t="shared" si="127"/>
        <v>1.2124957375133416</v>
      </c>
      <c r="EP64" s="18">
        <f t="shared" si="127"/>
        <v>1.1803072377267076</v>
      </c>
      <c r="EQ64" s="18">
        <f t="shared" si="127"/>
        <v>1.3971763810868509</v>
      </c>
      <c r="ER64" s="18">
        <f t="shared" si="127"/>
        <v>1.1194674660093051</v>
      </c>
      <c r="ES64" s="18">
        <f t="shared" si="127"/>
        <v>1.0947212321090971</v>
      </c>
      <c r="ET64" s="18">
        <f t="shared" si="127"/>
        <v>1.085612750296816</v>
      </c>
      <c r="EU64" s="18">
        <f t="shared" si="127"/>
        <v>1.0889394272967756</v>
      </c>
      <c r="EV64" s="18">
        <f t="shared" si="127"/>
        <v>1.0777788235527996</v>
      </c>
      <c r="EW64" s="18">
        <f t="shared" si="127"/>
        <v>1.0701140045585866</v>
      </c>
      <c r="EX64" s="18">
        <f t="shared" si="127"/>
        <v>1.0579179656644344</v>
      </c>
      <c r="EY64" s="18">
        <f t="shared" si="127"/>
        <v>1.0374680124037861</v>
      </c>
      <c r="EZ64" s="18">
        <f t="shared" si="127"/>
        <v>1.0277894342482385</v>
      </c>
      <c r="FA64" s="18">
        <f t="shared" si="127"/>
        <v>1.0163690122140245</v>
      </c>
      <c r="FB64" s="18">
        <f t="shared" si="127"/>
        <v>1.0105697288403714</v>
      </c>
      <c r="FC64" s="18">
        <f t="shared" si="127"/>
        <v>1.015826127188002</v>
      </c>
      <c r="FD64" s="18">
        <f t="shared" si="127"/>
        <v>1.0178791672715404</v>
      </c>
      <c r="FE64" s="18">
        <f t="shared" si="127"/>
        <v>1.0246185158862886</v>
      </c>
      <c r="FF64" s="18">
        <f t="shared" si="127"/>
        <v>1.029818282180095</v>
      </c>
      <c r="FG64" s="18">
        <f t="shared" si="127"/>
        <v>1.0278669472685742</v>
      </c>
      <c r="FH64" s="18">
        <f t="shared" si="127"/>
        <v>1.0289623716608132</v>
      </c>
      <c r="FI64" s="18">
        <f t="shared" si="127"/>
        <v>1.0251442005309475</v>
      </c>
      <c r="FJ64" s="18">
        <f t="shared" si="127"/>
        <v>1.020186957003677</v>
      </c>
    </row>
    <row r="65" spans="2:166" x14ac:dyDescent="0.2">
      <c r="DS65" s="16"/>
      <c r="DT65" s="16"/>
      <c r="DU65" s="16"/>
      <c r="DV65" s="16"/>
      <c r="DW65" s="16"/>
      <c r="DX65" s="16"/>
      <c r="DY65" s="16"/>
      <c r="DZ65" s="16"/>
      <c r="EA65" s="16"/>
      <c r="EB65" s="16"/>
      <c r="EC65" s="16"/>
      <c r="ED65" s="16"/>
      <c r="EE65" s="16"/>
      <c r="EF65" s="16"/>
      <c r="EG65" s="16"/>
      <c r="EH65" s="16"/>
      <c r="EI65" s="16"/>
      <c r="EJ65" s="16"/>
      <c r="EK65" s="16"/>
      <c r="EL65" s="16"/>
      <c r="EM65" s="16"/>
    </row>
    <row r="66" spans="2:166" x14ac:dyDescent="0.2">
      <c r="B66" s="1" t="s">
        <v>168</v>
      </c>
      <c r="DS66" s="16"/>
      <c r="DT66" s="16"/>
      <c r="DU66" s="16"/>
      <c r="DV66" s="16"/>
      <c r="DW66" s="16"/>
      <c r="DX66" s="16"/>
      <c r="DY66" s="16"/>
      <c r="DZ66" s="16"/>
      <c r="EA66" s="16"/>
      <c r="EB66" s="16"/>
      <c r="EC66" s="16"/>
      <c r="ED66" s="16"/>
      <c r="EE66" s="16"/>
      <c r="EF66" s="16"/>
      <c r="EG66" s="16"/>
      <c r="EH66" s="16"/>
      <c r="EI66" s="16"/>
      <c r="EJ66" s="16"/>
      <c r="EK66" s="16"/>
      <c r="EL66" s="16"/>
      <c r="EM66" s="16"/>
    </row>
    <row r="67" spans="2:166" x14ac:dyDescent="0.2">
      <c r="B67" s="1"/>
      <c r="C67" s="15" t="str">
        <f t="shared" ref="C67:AH67" si="128">C4</f>
        <v>1990Q1</v>
      </c>
      <c r="D67" s="15" t="str">
        <f t="shared" si="128"/>
        <v>1990Q2</v>
      </c>
      <c r="E67" s="15" t="str">
        <f t="shared" si="128"/>
        <v>1990Q3</v>
      </c>
      <c r="F67" s="15" t="str">
        <f t="shared" si="128"/>
        <v>1990Q4</v>
      </c>
      <c r="G67" s="15" t="str">
        <f t="shared" si="128"/>
        <v>1991Q1</v>
      </c>
      <c r="H67" s="15" t="str">
        <f t="shared" si="128"/>
        <v>1991Q2</v>
      </c>
      <c r="I67" s="15" t="str">
        <f t="shared" si="128"/>
        <v>1991Q3</v>
      </c>
      <c r="J67" s="15" t="str">
        <f t="shared" si="128"/>
        <v>1991Q4</v>
      </c>
      <c r="K67" s="15" t="str">
        <f t="shared" si="128"/>
        <v>1992Q1</v>
      </c>
      <c r="L67" s="15" t="str">
        <f t="shared" si="128"/>
        <v>1992Q2</v>
      </c>
      <c r="M67" s="15" t="str">
        <f t="shared" si="128"/>
        <v>1992Q3</v>
      </c>
      <c r="N67" s="15" t="str">
        <f t="shared" si="128"/>
        <v>1992Q4</v>
      </c>
      <c r="O67" s="15" t="str">
        <f t="shared" si="128"/>
        <v>1993Q1</v>
      </c>
      <c r="P67" s="15" t="str">
        <f t="shared" si="128"/>
        <v>1993Q2</v>
      </c>
      <c r="Q67" s="15" t="str">
        <f t="shared" si="128"/>
        <v>1993Q3</v>
      </c>
      <c r="R67" s="15" t="str">
        <f t="shared" si="128"/>
        <v>1993Q4</v>
      </c>
      <c r="S67" s="15" t="str">
        <f t="shared" si="128"/>
        <v>1994Q1</v>
      </c>
      <c r="T67" s="15" t="str">
        <f t="shared" si="128"/>
        <v>1994Q2</v>
      </c>
      <c r="U67" s="15" t="str">
        <f t="shared" si="128"/>
        <v>1994Q3</v>
      </c>
      <c r="V67" s="15" t="str">
        <f t="shared" si="128"/>
        <v>1994Q4</v>
      </c>
      <c r="W67" s="15" t="str">
        <f t="shared" si="128"/>
        <v>1995Q1</v>
      </c>
      <c r="X67" s="15" t="str">
        <f t="shared" si="128"/>
        <v>1995Q2</v>
      </c>
      <c r="Y67" s="15" t="str">
        <f t="shared" si="128"/>
        <v>1995Q3</v>
      </c>
      <c r="Z67" s="15" t="str">
        <f t="shared" si="128"/>
        <v>1995Q4</v>
      </c>
      <c r="AA67" s="15" t="str">
        <f t="shared" si="128"/>
        <v>1996Q1</v>
      </c>
      <c r="AB67" s="15" t="str">
        <f t="shared" si="128"/>
        <v>1996Q2</v>
      </c>
      <c r="AC67" s="15" t="str">
        <f t="shared" si="128"/>
        <v>1996Q3</v>
      </c>
      <c r="AD67" s="15" t="str">
        <f t="shared" si="128"/>
        <v>1996Q4</v>
      </c>
      <c r="AE67" s="15" t="str">
        <f t="shared" si="128"/>
        <v>1997Q1</v>
      </c>
      <c r="AF67" s="15" t="str">
        <f t="shared" si="128"/>
        <v>1997Q2</v>
      </c>
      <c r="AG67" s="15" t="str">
        <f t="shared" si="128"/>
        <v>1997Q3</v>
      </c>
      <c r="AH67" s="15" t="str">
        <f t="shared" si="128"/>
        <v>1997Q4</v>
      </c>
      <c r="AI67" s="15" t="str">
        <f t="shared" ref="AI67:BN67" si="129">AI4</f>
        <v>1998Q1</v>
      </c>
      <c r="AJ67" s="15" t="str">
        <f t="shared" si="129"/>
        <v>1998Q2</v>
      </c>
      <c r="AK67" s="15" t="str">
        <f t="shared" si="129"/>
        <v>1998Q3</v>
      </c>
      <c r="AL67" s="15" t="str">
        <f t="shared" si="129"/>
        <v>1998Q4</v>
      </c>
      <c r="AM67" s="15" t="str">
        <f t="shared" si="129"/>
        <v>1999Q1</v>
      </c>
      <c r="AN67" s="15" t="str">
        <f t="shared" si="129"/>
        <v>1999Q2</v>
      </c>
      <c r="AO67" s="15" t="str">
        <f t="shared" si="129"/>
        <v>1999Q3</v>
      </c>
      <c r="AP67" s="15" t="str">
        <f t="shared" si="129"/>
        <v>1999Q4</v>
      </c>
      <c r="AQ67" s="15" t="str">
        <f t="shared" si="129"/>
        <v>2000Q1</v>
      </c>
      <c r="AR67" s="15" t="str">
        <f t="shared" si="129"/>
        <v>2000Q2</v>
      </c>
      <c r="AS67" s="15" t="str">
        <f t="shared" si="129"/>
        <v>2000Q3</v>
      </c>
      <c r="AT67" s="15" t="str">
        <f t="shared" si="129"/>
        <v>2000Q4</v>
      </c>
      <c r="AU67" s="15" t="str">
        <f t="shared" si="129"/>
        <v>2001Q1</v>
      </c>
      <c r="AV67" s="15" t="str">
        <f t="shared" si="129"/>
        <v>2001Q2</v>
      </c>
      <c r="AW67" s="15" t="str">
        <f t="shared" si="129"/>
        <v>2001Q3</v>
      </c>
      <c r="AX67" s="15" t="str">
        <f t="shared" si="129"/>
        <v>2001Q4</v>
      </c>
      <c r="AY67" s="15" t="str">
        <f t="shared" si="129"/>
        <v>2002Q1</v>
      </c>
      <c r="AZ67" s="15" t="str">
        <f t="shared" si="129"/>
        <v>2002Q2</v>
      </c>
      <c r="BA67" s="15" t="str">
        <f t="shared" si="129"/>
        <v>2002Q3</v>
      </c>
      <c r="BB67" s="15" t="str">
        <f t="shared" si="129"/>
        <v>2002Q4</v>
      </c>
      <c r="BC67" s="15" t="str">
        <f t="shared" si="129"/>
        <v>2003Q1</v>
      </c>
      <c r="BD67" s="15" t="str">
        <f t="shared" si="129"/>
        <v>2003Q2</v>
      </c>
      <c r="BE67" s="15" t="str">
        <f t="shared" si="129"/>
        <v>2003Q3</v>
      </c>
      <c r="BF67" s="15" t="str">
        <f t="shared" si="129"/>
        <v>2003Q4</v>
      </c>
      <c r="BG67" s="15" t="str">
        <f t="shared" si="129"/>
        <v>2004Q1</v>
      </c>
      <c r="BH67" s="15" t="str">
        <f t="shared" si="129"/>
        <v>2004Q2</v>
      </c>
      <c r="BI67" s="15" t="str">
        <f t="shared" si="129"/>
        <v>2004Q3</v>
      </c>
      <c r="BJ67" s="15" t="str">
        <f t="shared" si="129"/>
        <v>2004Q4</v>
      </c>
      <c r="BK67" s="15" t="str">
        <f t="shared" si="129"/>
        <v>2005Q1</v>
      </c>
      <c r="BL67" s="15" t="str">
        <f t="shared" si="129"/>
        <v>2005Q2</v>
      </c>
      <c r="BM67" s="15" t="str">
        <f t="shared" si="129"/>
        <v>2005Q3</v>
      </c>
      <c r="BN67" s="15" t="str">
        <f t="shared" si="129"/>
        <v>2005Q4</v>
      </c>
      <c r="BO67" s="15" t="str">
        <f t="shared" ref="BO67:CT67" si="130">BO4</f>
        <v>2006Q1</v>
      </c>
      <c r="BP67" s="15" t="str">
        <f t="shared" si="130"/>
        <v>2006Q2</v>
      </c>
      <c r="BQ67" s="15" t="str">
        <f t="shared" si="130"/>
        <v>2006Q3</v>
      </c>
      <c r="BR67" s="15" t="str">
        <f t="shared" si="130"/>
        <v>2006Q4</v>
      </c>
      <c r="BS67" s="15" t="str">
        <f t="shared" si="130"/>
        <v>2007Q1</v>
      </c>
      <c r="BT67" s="15" t="str">
        <f t="shared" si="130"/>
        <v>2007Q2</v>
      </c>
      <c r="BU67" s="15" t="str">
        <f t="shared" si="130"/>
        <v>2007Q3</v>
      </c>
      <c r="BV67" s="15" t="str">
        <f t="shared" si="130"/>
        <v>2007Q4</v>
      </c>
      <c r="BW67" s="15" t="str">
        <f t="shared" si="130"/>
        <v>2008Q1</v>
      </c>
      <c r="BX67" s="15" t="str">
        <f t="shared" si="130"/>
        <v>2008Q2</v>
      </c>
      <c r="BY67" s="15" t="str">
        <f t="shared" si="130"/>
        <v>2008Q3</v>
      </c>
      <c r="BZ67" s="15" t="str">
        <f t="shared" si="130"/>
        <v>2008Q4</v>
      </c>
      <c r="CA67" s="15" t="str">
        <f t="shared" si="130"/>
        <v>2009Q1</v>
      </c>
      <c r="CB67" s="15" t="str">
        <f t="shared" si="130"/>
        <v>2009Q2</v>
      </c>
      <c r="CC67" s="15" t="str">
        <f t="shared" si="130"/>
        <v>2009Q3</v>
      </c>
      <c r="CD67" s="15" t="str">
        <f t="shared" si="130"/>
        <v>2009Q4</v>
      </c>
      <c r="CE67" s="15" t="str">
        <f t="shared" si="130"/>
        <v>2010Q1</v>
      </c>
      <c r="CF67" s="15" t="str">
        <f t="shared" si="130"/>
        <v>2010Q2</v>
      </c>
      <c r="CG67" s="15" t="str">
        <f t="shared" si="130"/>
        <v>2010Q3</v>
      </c>
      <c r="CH67" s="15" t="str">
        <f t="shared" si="130"/>
        <v>2010Q4</v>
      </c>
      <c r="CI67" s="15" t="str">
        <f t="shared" si="130"/>
        <v>2011Q1</v>
      </c>
      <c r="CJ67" s="15" t="str">
        <f t="shared" si="130"/>
        <v>2011Q2</v>
      </c>
      <c r="CK67" s="15" t="str">
        <f t="shared" si="130"/>
        <v>2011Q3</v>
      </c>
      <c r="CL67" s="15" t="str">
        <f t="shared" si="130"/>
        <v>2011Q4</v>
      </c>
      <c r="CM67" s="15" t="str">
        <f t="shared" si="130"/>
        <v>2012Q1</v>
      </c>
      <c r="CN67" s="15" t="str">
        <f t="shared" si="130"/>
        <v>2012Q2</v>
      </c>
      <c r="CO67" s="15" t="str">
        <f t="shared" si="130"/>
        <v>2012Q3</v>
      </c>
      <c r="CP67" s="15" t="str">
        <f t="shared" si="130"/>
        <v>2012Q4</v>
      </c>
      <c r="CQ67" s="15" t="str">
        <f t="shared" si="130"/>
        <v>2013Q1</v>
      </c>
      <c r="CR67" s="15" t="str">
        <f t="shared" si="130"/>
        <v>2013Q2</v>
      </c>
      <c r="CS67" s="15" t="str">
        <f t="shared" si="130"/>
        <v>2013Q3</v>
      </c>
      <c r="CT67" s="15" t="str">
        <f t="shared" si="130"/>
        <v>2013Q4</v>
      </c>
      <c r="CU67" s="15" t="str">
        <f t="shared" ref="CU67:DZ67" si="131">CU4</f>
        <v>2014Q1</v>
      </c>
      <c r="CV67" s="15" t="str">
        <f t="shared" si="131"/>
        <v>2014Q2</v>
      </c>
      <c r="CW67" s="15" t="str">
        <f t="shared" si="131"/>
        <v>2014Q3</v>
      </c>
      <c r="CX67" s="15" t="str">
        <f t="shared" si="131"/>
        <v>2014Q4</v>
      </c>
      <c r="CY67" s="15" t="str">
        <f t="shared" si="131"/>
        <v>2015Q1</v>
      </c>
      <c r="CZ67" s="15" t="str">
        <f t="shared" si="131"/>
        <v>2015Q2</v>
      </c>
      <c r="DA67" s="15" t="str">
        <f t="shared" si="131"/>
        <v>2015Q3</v>
      </c>
      <c r="DB67" s="15" t="str">
        <f t="shared" si="131"/>
        <v>2015Q4</v>
      </c>
      <c r="DC67" s="15" t="str">
        <f t="shared" si="131"/>
        <v>2016Q1</v>
      </c>
      <c r="DD67" s="15" t="str">
        <f t="shared" si="131"/>
        <v>2016Q2</v>
      </c>
      <c r="DE67" s="15" t="str">
        <f t="shared" si="131"/>
        <v>2016Q3</v>
      </c>
      <c r="DF67" s="15" t="str">
        <f t="shared" si="131"/>
        <v>2016Q4</v>
      </c>
      <c r="DG67" s="15" t="str">
        <f t="shared" si="131"/>
        <v>2017Q1</v>
      </c>
      <c r="DH67" s="15" t="str">
        <f t="shared" si="131"/>
        <v>2017Q2</v>
      </c>
      <c r="DI67" s="15" t="str">
        <f t="shared" si="131"/>
        <v>2017Q3</v>
      </c>
      <c r="DJ67" s="15" t="str">
        <f t="shared" si="131"/>
        <v>2017Q4</v>
      </c>
      <c r="DK67" s="15" t="str">
        <f t="shared" si="131"/>
        <v>2018Q1</v>
      </c>
      <c r="DL67" s="15" t="str">
        <f t="shared" si="131"/>
        <v>2018Q2</v>
      </c>
      <c r="DM67" s="15" t="str">
        <f t="shared" si="131"/>
        <v>2018Q3</v>
      </c>
      <c r="DN67" s="15" t="str">
        <f t="shared" si="131"/>
        <v>2018Q4</v>
      </c>
      <c r="DO67" s="15" t="str">
        <f t="shared" si="131"/>
        <v>2019Q1</v>
      </c>
      <c r="DP67" s="15" t="str">
        <f t="shared" si="131"/>
        <v>2019Q2</v>
      </c>
      <c r="DQ67" s="15" t="str">
        <f t="shared" si="131"/>
        <v>2019Q3</v>
      </c>
      <c r="DR67" s="15" t="str">
        <f t="shared" si="131"/>
        <v>2019Q4</v>
      </c>
      <c r="DS67" s="15" t="str">
        <f t="shared" si="131"/>
        <v>2020Q1</v>
      </c>
      <c r="DT67" s="15" t="str">
        <f t="shared" si="131"/>
        <v>2020Q2</v>
      </c>
      <c r="DU67" s="15" t="str">
        <f t="shared" si="131"/>
        <v>2020Q3</v>
      </c>
      <c r="DV67" s="15" t="str">
        <f t="shared" si="131"/>
        <v>2020Q4</v>
      </c>
      <c r="DW67" s="15" t="str">
        <f t="shared" si="131"/>
        <v>2021Q1</v>
      </c>
      <c r="DX67" s="15" t="str">
        <f t="shared" si="131"/>
        <v>2021Q2</v>
      </c>
      <c r="DY67" s="15" t="str">
        <f t="shared" si="131"/>
        <v>2021Q3</v>
      </c>
      <c r="DZ67" s="15" t="str">
        <f t="shared" si="131"/>
        <v>2021Q4</v>
      </c>
      <c r="EA67" s="15" t="str">
        <f t="shared" ref="EA67:FJ67" si="132">EA4</f>
        <v>2022Q1</v>
      </c>
      <c r="EB67" s="15" t="str">
        <f t="shared" si="132"/>
        <v>2022Q2</v>
      </c>
      <c r="EC67" s="15" t="str">
        <f t="shared" si="132"/>
        <v>2022Q3</v>
      </c>
      <c r="ED67" s="15" t="str">
        <f t="shared" si="132"/>
        <v>2022Q4</v>
      </c>
      <c r="EE67" s="15" t="str">
        <f t="shared" si="132"/>
        <v>2023Q1</v>
      </c>
      <c r="EF67" s="15" t="str">
        <f t="shared" si="132"/>
        <v>2023Q2</v>
      </c>
      <c r="EG67" s="15" t="str">
        <f t="shared" si="132"/>
        <v>2023Q3</v>
      </c>
      <c r="EH67" s="15" t="str">
        <f t="shared" si="132"/>
        <v>2023Q4</v>
      </c>
      <c r="EI67" s="15" t="str">
        <f t="shared" si="132"/>
        <v>2024Q1</v>
      </c>
      <c r="EJ67" s="15" t="str">
        <f t="shared" si="132"/>
        <v>2024Q2</v>
      </c>
      <c r="EK67" s="15" t="str">
        <f t="shared" si="132"/>
        <v>2024Q3</v>
      </c>
      <c r="EL67" s="15" t="str">
        <f t="shared" si="132"/>
        <v>2024Q4</v>
      </c>
      <c r="EM67" s="15" t="str">
        <f t="shared" si="132"/>
        <v>2025Q1</v>
      </c>
      <c r="EN67" s="15" t="str">
        <f t="shared" si="132"/>
        <v>2025Q2</v>
      </c>
      <c r="EO67" s="15" t="str">
        <f t="shared" si="132"/>
        <v>2025Q3</v>
      </c>
      <c r="EP67" s="15" t="str">
        <f t="shared" si="132"/>
        <v>2025Q4</v>
      </c>
      <c r="EQ67" s="15" t="str">
        <f t="shared" si="132"/>
        <v>2026Q1</v>
      </c>
      <c r="ER67" s="15" t="str">
        <f t="shared" si="132"/>
        <v>2026Q2</v>
      </c>
      <c r="ES67" s="15" t="str">
        <f t="shared" si="132"/>
        <v>2026Q3</v>
      </c>
      <c r="ET67" s="15" t="str">
        <f t="shared" si="132"/>
        <v>2026Q4</v>
      </c>
      <c r="EU67" s="15" t="str">
        <f t="shared" si="132"/>
        <v>2027Q1</v>
      </c>
      <c r="EV67" s="15" t="str">
        <f t="shared" si="132"/>
        <v>2027Q2</v>
      </c>
      <c r="EW67" s="15" t="str">
        <f t="shared" si="132"/>
        <v>2027Q3</v>
      </c>
      <c r="EX67" s="15" t="str">
        <f t="shared" si="132"/>
        <v>2027Q4</v>
      </c>
      <c r="EY67" s="15" t="str">
        <f t="shared" si="132"/>
        <v>2028Q1</v>
      </c>
      <c r="EZ67" s="15" t="str">
        <f t="shared" si="132"/>
        <v>2028Q2</v>
      </c>
      <c r="FA67" s="15" t="str">
        <f t="shared" si="132"/>
        <v>2028Q3</v>
      </c>
      <c r="FB67" s="15" t="str">
        <f t="shared" si="132"/>
        <v>2028Q4</v>
      </c>
      <c r="FC67" s="15" t="str">
        <f t="shared" si="132"/>
        <v>2029Q1</v>
      </c>
      <c r="FD67" s="15" t="str">
        <f t="shared" si="132"/>
        <v>2029Q2</v>
      </c>
      <c r="FE67" s="15" t="str">
        <f t="shared" si="132"/>
        <v>2029Q3</v>
      </c>
      <c r="FF67" s="15" t="str">
        <f t="shared" si="132"/>
        <v>2029Q4</v>
      </c>
      <c r="FG67" s="15" t="str">
        <f t="shared" si="132"/>
        <v>2030Q1</v>
      </c>
      <c r="FH67" s="15" t="str">
        <f t="shared" si="132"/>
        <v>2030Q2</v>
      </c>
      <c r="FI67" s="15" t="str">
        <f t="shared" si="132"/>
        <v>2030Q3</v>
      </c>
      <c r="FJ67" s="15" t="str">
        <f t="shared" si="132"/>
        <v>2030Q4</v>
      </c>
    </row>
    <row r="68" spans="2:166" x14ac:dyDescent="0.2">
      <c r="B68" t="str">
        <f t="shared" ref="B68:B83" si="133">B38</f>
        <v>Employment (thous.)</v>
      </c>
      <c r="C68" s="11"/>
      <c r="D68" s="11">
        <f t="shared" ref="D68:AI68" si="134">C7/C$7*D38</f>
        <v>3.7804320287420534</v>
      </c>
      <c r="E68" s="11">
        <f t="shared" si="134"/>
        <v>4.4642199949568306</v>
      </c>
      <c r="F68" s="11">
        <f t="shared" si="134"/>
        <v>-3.0351615558166012</v>
      </c>
      <c r="G68" s="11">
        <f t="shared" si="134"/>
        <v>-1.1938739226290518</v>
      </c>
      <c r="H68" s="11">
        <f t="shared" si="134"/>
        <v>1.4147943008486763</v>
      </c>
      <c r="I68" s="11">
        <f t="shared" si="134"/>
        <v>2.4677503380126087</v>
      </c>
      <c r="J68" s="11">
        <f t="shared" si="134"/>
        <v>-0.47569411764250003</v>
      </c>
      <c r="K68" s="11">
        <f t="shared" si="134"/>
        <v>3.1374905691173849</v>
      </c>
      <c r="L68" s="11">
        <f t="shared" si="134"/>
        <v>0.85492434018119567</v>
      </c>
      <c r="M68" s="11">
        <f t="shared" si="134"/>
        <v>-0.2242184659213331</v>
      </c>
      <c r="N68" s="11">
        <f t="shared" si="134"/>
        <v>0.71093979401140039</v>
      </c>
      <c r="O68" s="11">
        <f t="shared" si="134"/>
        <v>0.84019478505106271</v>
      </c>
      <c r="P68" s="11">
        <f t="shared" si="134"/>
        <v>1.6106263890287797</v>
      </c>
      <c r="Q68" s="11">
        <f t="shared" si="134"/>
        <v>6.0294215016505559</v>
      </c>
      <c r="R68" s="11">
        <f t="shared" si="134"/>
        <v>-5.6201878402433731</v>
      </c>
      <c r="S68" s="11">
        <f t="shared" si="134"/>
        <v>1.900801347667791</v>
      </c>
      <c r="T68" s="11">
        <f t="shared" si="134"/>
        <v>1.9628288163966667</v>
      </c>
      <c r="U68" s="11">
        <f t="shared" si="134"/>
        <v>1.8590286193695071</v>
      </c>
      <c r="V68" s="11">
        <f t="shared" si="134"/>
        <v>3.6195455516987218</v>
      </c>
      <c r="W68" s="11">
        <f t="shared" si="134"/>
        <v>3.2229309731091504</v>
      </c>
      <c r="X68" s="11">
        <f t="shared" si="134"/>
        <v>0.31860697897649892</v>
      </c>
      <c r="Y68" s="11">
        <f t="shared" si="134"/>
        <v>1.2550476899735541</v>
      </c>
      <c r="Z68" s="11">
        <f t="shared" si="134"/>
        <v>-2.9221663467913328</v>
      </c>
      <c r="AA68" s="11">
        <f t="shared" si="134"/>
        <v>10.18736048414144</v>
      </c>
      <c r="AB68" s="11">
        <f t="shared" si="134"/>
        <v>3.301736367945618</v>
      </c>
      <c r="AC68" s="11">
        <f t="shared" si="134"/>
        <v>5.0736188218835743</v>
      </c>
      <c r="AD68" s="11">
        <f t="shared" si="134"/>
        <v>6.6944898301979361</v>
      </c>
      <c r="AE68" s="11">
        <f t="shared" si="134"/>
        <v>4.7057933014408304</v>
      </c>
      <c r="AF68" s="11">
        <f t="shared" si="134"/>
        <v>8.2754157870985843</v>
      </c>
      <c r="AG68" s="11">
        <f t="shared" si="134"/>
        <v>4.6333027694519302</v>
      </c>
      <c r="AH68" s="11">
        <f t="shared" si="134"/>
        <v>6.2166947300525077</v>
      </c>
      <c r="AI68" s="11">
        <f t="shared" si="134"/>
        <v>3.3533413960557201</v>
      </c>
      <c r="AJ68" s="11">
        <f t="shared" ref="AJ68:BO68" si="135">AI7/AI$7*AJ38</f>
        <v>5.766047514175332</v>
      </c>
      <c r="AK68" s="11">
        <f t="shared" si="135"/>
        <v>3.5833994339119934</v>
      </c>
      <c r="AL68" s="11">
        <f t="shared" si="135"/>
        <v>3.2093248505110861</v>
      </c>
      <c r="AM68" s="11">
        <f t="shared" si="135"/>
        <v>1.2429049749314025</v>
      </c>
      <c r="AN68" s="11">
        <f t="shared" si="135"/>
        <v>1.6415124910508005</v>
      </c>
      <c r="AO68" s="11">
        <f t="shared" si="135"/>
        <v>3.4085362091491156</v>
      </c>
      <c r="AP68" s="11">
        <f t="shared" si="135"/>
        <v>2.8791530452676461</v>
      </c>
      <c r="AQ68" s="11">
        <f t="shared" si="135"/>
        <v>1.484311296071672</v>
      </c>
      <c r="AR68" s="11">
        <f t="shared" si="135"/>
        <v>2.4608930780782634</v>
      </c>
      <c r="AS68" s="11">
        <f t="shared" si="135"/>
        <v>1.813496044502827</v>
      </c>
      <c r="AT68" s="11">
        <f t="shared" si="135"/>
        <v>2.2437262621291865</v>
      </c>
      <c r="AU68" s="11">
        <f t="shared" si="135"/>
        <v>-2.4055153831341269</v>
      </c>
      <c r="AV68" s="11">
        <f t="shared" si="135"/>
        <v>-2.5583342565796419</v>
      </c>
      <c r="AW68" s="11">
        <f t="shared" si="135"/>
        <v>-3.9856182738930879</v>
      </c>
      <c r="AX68" s="11">
        <f t="shared" si="135"/>
        <v>-6.3838779446822596</v>
      </c>
      <c r="AY68" s="11">
        <f t="shared" si="135"/>
        <v>-4.8329040109611814</v>
      </c>
      <c r="AZ68" s="11">
        <f t="shared" si="135"/>
        <v>-2.2613927109804144</v>
      </c>
      <c r="BA68" s="11">
        <f t="shared" si="135"/>
        <v>1.2117462148779623</v>
      </c>
      <c r="BB68" s="11">
        <f t="shared" si="135"/>
        <v>-1.2656050372959693</v>
      </c>
      <c r="BC68" s="11">
        <f t="shared" si="135"/>
        <v>-1.2500307822727486</v>
      </c>
      <c r="BD68" s="11">
        <f t="shared" si="135"/>
        <v>-1.3914547806695099</v>
      </c>
      <c r="BE68" s="11">
        <f t="shared" si="135"/>
        <v>-9.951485732974108E-2</v>
      </c>
      <c r="BF68" s="11">
        <f t="shared" si="135"/>
        <v>0.99949248794253265</v>
      </c>
      <c r="BG68" s="11">
        <f t="shared" si="135"/>
        <v>-8.936660854400591E-2</v>
      </c>
      <c r="BH68" s="11">
        <f t="shared" si="135"/>
        <v>1.7902912544355276</v>
      </c>
      <c r="BI68" s="11">
        <f t="shared" si="135"/>
        <v>1.2521275621507399</v>
      </c>
      <c r="BJ68" s="11">
        <f t="shared" si="135"/>
        <v>2.8702020794982408</v>
      </c>
      <c r="BK68" s="11">
        <f t="shared" si="135"/>
        <v>1.734376934147619</v>
      </c>
      <c r="BL68" s="11">
        <f t="shared" si="135"/>
        <v>3.6562030799532907</v>
      </c>
      <c r="BM68" s="11">
        <f t="shared" si="135"/>
        <v>2.7033087677092782</v>
      </c>
      <c r="BN68" s="11">
        <f t="shared" si="135"/>
        <v>4.5976881309618189</v>
      </c>
      <c r="BO68" s="11">
        <f t="shared" si="135"/>
        <v>2.9843328819908033</v>
      </c>
      <c r="BP68" s="11">
        <f t="shared" ref="BP68:CU68" si="136">BO7/BO$7*BP38</f>
        <v>3.0200221242817182</v>
      </c>
      <c r="BQ68" s="11">
        <f t="shared" si="136"/>
        <v>2.7776782365452224</v>
      </c>
      <c r="BR68" s="11">
        <f t="shared" si="136"/>
        <v>2.2854079771789992</v>
      </c>
      <c r="BS68" s="11">
        <f t="shared" si="136"/>
        <v>4.4020184628942527</v>
      </c>
      <c r="BT68" s="11">
        <f t="shared" si="136"/>
        <v>2.8903677722693644</v>
      </c>
      <c r="BU68" s="11">
        <f t="shared" si="136"/>
        <v>2.8325757205750701</v>
      </c>
      <c r="BV68" s="11">
        <f t="shared" si="136"/>
        <v>2.4452583248713911</v>
      </c>
      <c r="BW68" s="11">
        <f t="shared" si="136"/>
        <v>2.5854695804453431</v>
      </c>
      <c r="BX68" s="11">
        <f t="shared" si="136"/>
        <v>-0.25775759599138137</v>
      </c>
      <c r="BY68" s="11">
        <f t="shared" si="136"/>
        <v>1.0097883613063408</v>
      </c>
      <c r="BZ68" s="11">
        <f t="shared" si="136"/>
        <v>-7.1357443079695155</v>
      </c>
      <c r="CA68" s="11">
        <f t="shared" si="136"/>
        <v>-6.0367967261377942</v>
      </c>
      <c r="CB68" s="11">
        <f t="shared" si="136"/>
        <v>-8.5415939621655728</v>
      </c>
      <c r="CC68" s="11">
        <f t="shared" si="136"/>
        <v>-4.1886697857293598</v>
      </c>
      <c r="CD68" s="11">
        <f t="shared" si="136"/>
        <v>-2.7349610106045752</v>
      </c>
      <c r="CE68" s="11">
        <f t="shared" si="136"/>
        <v>-1.6912938038367353</v>
      </c>
      <c r="CF68" s="11">
        <f t="shared" si="136"/>
        <v>1.7009380046147493</v>
      </c>
      <c r="CG68" s="11">
        <f t="shared" si="136"/>
        <v>0.92121069420230128</v>
      </c>
      <c r="CH68" s="11">
        <f t="shared" si="136"/>
        <v>2.2998903944005056</v>
      </c>
      <c r="CI68" s="11">
        <f t="shared" si="136"/>
        <v>1.2581758866994086</v>
      </c>
      <c r="CJ68" s="11">
        <f t="shared" si="136"/>
        <v>2.5973294594229479</v>
      </c>
      <c r="CK68" s="11">
        <f t="shared" si="136"/>
        <v>2.226637743083093</v>
      </c>
      <c r="CL68" s="11">
        <f t="shared" si="136"/>
        <v>2.2808291920150436</v>
      </c>
      <c r="CM68" s="11">
        <f t="shared" si="136"/>
        <v>2.4665016174896692</v>
      </c>
      <c r="CN68" s="11">
        <f t="shared" si="136"/>
        <v>3.651140934091579</v>
      </c>
      <c r="CO68" s="11">
        <f t="shared" si="136"/>
        <v>1.7506264648575964</v>
      </c>
      <c r="CP68" s="11">
        <f t="shared" si="136"/>
        <v>3.8364310194300755</v>
      </c>
      <c r="CQ68" s="11">
        <f t="shared" si="136"/>
        <v>2.782395102158941</v>
      </c>
      <c r="CR68" s="11">
        <f t="shared" si="136"/>
        <v>2.461479046322812</v>
      </c>
      <c r="CS68" s="11">
        <f t="shared" si="136"/>
        <v>2.5553793339170516</v>
      </c>
      <c r="CT68" s="11">
        <f t="shared" si="136"/>
        <v>3.5627873800445187</v>
      </c>
      <c r="CU68" s="11">
        <f t="shared" si="136"/>
        <v>2.6689734190262104</v>
      </c>
      <c r="CV68" s="11">
        <f t="shared" ref="CV68:EA68" si="137">CU7/CU$7*CV38</f>
        <v>1.1826804072220032</v>
      </c>
      <c r="CW68" s="11">
        <f t="shared" si="137"/>
        <v>4.527459212146967</v>
      </c>
      <c r="CX68" s="11">
        <f t="shared" si="137"/>
        <v>2.7280838246621641</v>
      </c>
      <c r="CY68" s="11">
        <f t="shared" si="137"/>
        <v>3.0586897167140581</v>
      </c>
      <c r="CZ68" s="11">
        <f t="shared" si="137"/>
        <v>3.2003314017355233</v>
      </c>
      <c r="DA68" s="11">
        <f t="shared" si="137"/>
        <v>3.8656108031312142</v>
      </c>
      <c r="DB68" s="11">
        <f t="shared" si="137"/>
        <v>2.8889956458453048</v>
      </c>
      <c r="DC68" s="11">
        <f t="shared" si="137"/>
        <v>3.3423664275065157</v>
      </c>
      <c r="DD68" s="11">
        <f t="shared" si="137"/>
        <v>3.904582200382456</v>
      </c>
      <c r="DE68" s="11">
        <f t="shared" si="137"/>
        <v>2.5518498904182341</v>
      </c>
      <c r="DF68" s="11">
        <f t="shared" si="137"/>
        <v>2.1329977845050418</v>
      </c>
      <c r="DG68" s="11">
        <f t="shared" si="137"/>
        <v>2.3912934945806263</v>
      </c>
      <c r="DH68" s="11">
        <f t="shared" si="137"/>
        <v>3.2905762072368283</v>
      </c>
      <c r="DI68" s="11">
        <f t="shared" si="137"/>
        <v>1.4657606470485973</v>
      </c>
      <c r="DJ68" s="11">
        <f t="shared" si="137"/>
        <v>2.1564712101562078</v>
      </c>
      <c r="DK68" s="11">
        <f t="shared" si="137"/>
        <v>3.0012211528279487</v>
      </c>
      <c r="DL68" s="11">
        <f t="shared" si="137"/>
        <v>1.5679519292535637</v>
      </c>
      <c r="DM68" s="11">
        <f t="shared" si="137"/>
        <v>1.884251233861356</v>
      </c>
      <c r="DN68" s="11">
        <f t="shared" si="137"/>
        <v>3.016415354009605</v>
      </c>
      <c r="DO68" s="11">
        <f t="shared" si="137"/>
        <v>1.3413577229251405</v>
      </c>
      <c r="DP68" s="11">
        <f t="shared" si="137"/>
        <v>3.2262658108763942</v>
      </c>
      <c r="DQ68" s="11">
        <f t="shared" si="137"/>
        <v>3.2470570624022699</v>
      </c>
      <c r="DR68" s="11">
        <f t="shared" si="137"/>
        <v>1.696096679208936</v>
      </c>
      <c r="DS68" s="11">
        <f t="shared" si="137"/>
        <v>0.73629922761686561</v>
      </c>
      <c r="DT68" s="42">
        <f t="shared" si="137"/>
        <v>-38.033184926973796</v>
      </c>
      <c r="DU68" s="42">
        <f t="shared" si="137"/>
        <v>13.608420431450497</v>
      </c>
      <c r="DV68" s="42">
        <f t="shared" si="137"/>
        <v>3.7502552143978907</v>
      </c>
      <c r="DW68" s="11">
        <f t="shared" si="137"/>
        <v>-0.6375767833154633</v>
      </c>
      <c r="DX68" s="11">
        <f t="shared" si="137"/>
        <v>5.7684690375950476</v>
      </c>
      <c r="DY68" s="11">
        <f t="shared" si="137"/>
        <v>8.7423115060175647</v>
      </c>
      <c r="DZ68" s="11">
        <f t="shared" si="137"/>
        <v>7.9906836544167303</v>
      </c>
      <c r="EA68" s="11">
        <f t="shared" si="137"/>
        <v>1.2879797891790723</v>
      </c>
      <c r="EB68" s="11">
        <f t="shared" ref="EB68:FJ68" si="138">EA7/EA$7*EB38</f>
        <v>3.4327000353431503</v>
      </c>
      <c r="EC68" s="11">
        <f t="shared" si="138"/>
        <v>4.9918058901232465</v>
      </c>
      <c r="ED68" s="11">
        <f t="shared" si="138"/>
        <v>-0.44893307381247416</v>
      </c>
      <c r="EE68" s="11">
        <f t="shared" si="138"/>
        <v>0.45848642897399206</v>
      </c>
      <c r="EF68" s="11">
        <f t="shared" si="138"/>
        <v>0.64610435691832002</v>
      </c>
      <c r="EG68" s="11">
        <f t="shared" si="138"/>
        <v>-1.1176821119852631</v>
      </c>
      <c r="EH68" s="11">
        <f t="shared" si="138"/>
        <v>0.36066461018615659</v>
      </c>
      <c r="EI68" s="11">
        <f t="shared" si="138"/>
        <v>2.2223893866806455</v>
      </c>
      <c r="EJ68" s="11">
        <f t="shared" si="138"/>
        <v>1.7636755811567317</v>
      </c>
      <c r="EK68" s="11">
        <f t="shared" si="138"/>
        <v>1.0208846385199033</v>
      </c>
      <c r="EL68" s="11">
        <f t="shared" si="138"/>
        <v>-3.7807294718826046</v>
      </c>
      <c r="EM68" s="11">
        <f t="shared" si="138"/>
        <v>1.6776485122263818</v>
      </c>
      <c r="EN68" s="12">
        <f t="shared" si="138"/>
        <v>4.0949145343693871E-3</v>
      </c>
      <c r="EO68" s="12">
        <f t="shared" si="138"/>
        <v>-0.31589331550294641</v>
      </c>
      <c r="EP68" s="12">
        <f t="shared" si="138"/>
        <v>-1.2786730159562443</v>
      </c>
      <c r="EQ68" s="12">
        <f t="shared" si="138"/>
        <v>-1.4689747148089904</v>
      </c>
      <c r="ER68" s="12">
        <f t="shared" si="138"/>
        <v>-2.5247852538767268</v>
      </c>
      <c r="ES68" s="12">
        <f t="shared" si="138"/>
        <v>-3.0971133189780731</v>
      </c>
      <c r="ET68" s="12">
        <f t="shared" si="138"/>
        <v>-2.3803137216480641</v>
      </c>
      <c r="EU68" s="12">
        <f t="shared" si="138"/>
        <v>-0.57711374283873074</v>
      </c>
      <c r="EV68" s="12">
        <f t="shared" si="138"/>
        <v>-9.7725039835871996E-2</v>
      </c>
      <c r="EW68" s="12">
        <f t="shared" si="138"/>
        <v>0.58753855696263013</v>
      </c>
      <c r="EX68" s="12">
        <f t="shared" si="138"/>
        <v>1.082329356910483</v>
      </c>
      <c r="EY68" s="12">
        <f t="shared" si="138"/>
        <v>1.3267840481654858</v>
      </c>
      <c r="EZ68" s="12">
        <f t="shared" si="138"/>
        <v>1.3826069498362958</v>
      </c>
      <c r="FA68" s="12">
        <f t="shared" si="138"/>
        <v>1.518640466662613</v>
      </c>
      <c r="FB68" s="12">
        <f t="shared" si="138"/>
        <v>1.7839747322015098</v>
      </c>
      <c r="FC68" s="12">
        <f t="shared" si="138"/>
        <v>1.8723856218751278</v>
      </c>
      <c r="FD68" s="12">
        <f t="shared" si="138"/>
        <v>1.9828663714662742</v>
      </c>
      <c r="FE68" s="12">
        <f t="shared" si="138"/>
        <v>1.9869268127826745</v>
      </c>
      <c r="FF68" s="12">
        <f t="shared" si="138"/>
        <v>2.0730984854366863</v>
      </c>
      <c r="FG68" s="12">
        <f t="shared" si="138"/>
        <v>2.0612860418978363</v>
      </c>
      <c r="FH68" s="12">
        <f t="shared" si="138"/>
        <v>2.1039475544914144</v>
      </c>
      <c r="FI68" s="12">
        <f t="shared" si="138"/>
        <v>2.0059635863719505</v>
      </c>
      <c r="FJ68" s="12">
        <f t="shared" si="138"/>
        <v>1.7905631957785717</v>
      </c>
    </row>
    <row r="69" spans="2:166" x14ac:dyDescent="0.2">
      <c r="B69" t="str">
        <f t="shared" si="133"/>
        <v xml:space="preserve"> Goods producing</v>
      </c>
      <c r="C69" s="11"/>
      <c r="D69" s="11">
        <f t="shared" ref="D69:AI69" si="139">C8/C$7*D39</f>
        <v>0.37855268532395697</v>
      </c>
      <c r="E69" s="11">
        <f t="shared" si="139"/>
        <v>0.61923702242967893</v>
      </c>
      <c r="F69" s="11">
        <f t="shared" si="139"/>
        <v>-2.240999190449446</v>
      </c>
      <c r="G69" s="11">
        <f t="shared" si="139"/>
        <v>-0.98037357827460081</v>
      </c>
      <c r="H69" s="11">
        <f t="shared" si="139"/>
        <v>-0.34696546980382503</v>
      </c>
      <c r="I69" s="11">
        <f t="shared" si="139"/>
        <v>0.93621947052294752</v>
      </c>
      <c r="J69" s="11">
        <f t="shared" si="139"/>
        <v>-0.76518869842933912</v>
      </c>
      <c r="K69" s="11">
        <f t="shared" si="139"/>
        <v>-7.1487549688831961E-2</v>
      </c>
      <c r="L69" s="11">
        <f t="shared" si="139"/>
        <v>0.20184792530042373</v>
      </c>
      <c r="M69" s="11">
        <f t="shared" si="139"/>
        <v>-0.71237946204688218</v>
      </c>
      <c r="N69" s="11">
        <f t="shared" si="139"/>
        <v>-1.5444521767008978</v>
      </c>
      <c r="O69" s="11">
        <f t="shared" si="139"/>
        <v>-1.7643578787538039</v>
      </c>
      <c r="P69" s="11">
        <f t="shared" si="139"/>
        <v>-1.1999021671516401</v>
      </c>
      <c r="Q69" s="11">
        <f t="shared" si="139"/>
        <v>0.59201822595798714</v>
      </c>
      <c r="R69" s="11">
        <f t="shared" si="139"/>
        <v>-2.8451952556856059</v>
      </c>
      <c r="S69" s="11">
        <f t="shared" si="139"/>
        <v>-1.2724575581235664</v>
      </c>
      <c r="T69" s="11">
        <f t="shared" si="139"/>
        <v>-0.33636966879186903</v>
      </c>
      <c r="U69" s="11">
        <f t="shared" si="139"/>
        <v>-0.13899368644440704</v>
      </c>
      <c r="V69" s="11">
        <f t="shared" si="139"/>
        <v>-2.3106541922563058E-2</v>
      </c>
      <c r="W69" s="11">
        <f t="shared" si="139"/>
        <v>1.0502509740795472</v>
      </c>
      <c r="X69" s="11">
        <f t="shared" si="139"/>
        <v>-0.69582262763973268</v>
      </c>
      <c r="Y69" s="11">
        <f t="shared" si="139"/>
        <v>-1.4374647516928454</v>
      </c>
      <c r="Z69" s="11">
        <f t="shared" si="139"/>
        <v>-5.2606893614261612</v>
      </c>
      <c r="AA69" s="11">
        <f t="shared" si="139"/>
        <v>6.9183185887306031</v>
      </c>
      <c r="AB69" s="11">
        <f t="shared" si="139"/>
        <v>1.604412563284985</v>
      </c>
      <c r="AC69" s="11">
        <f t="shared" si="139"/>
        <v>1.9077474233861194</v>
      </c>
      <c r="AD69" s="11">
        <f t="shared" si="139"/>
        <v>2.661644497244986</v>
      </c>
      <c r="AE69" s="11">
        <f t="shared" si="139"/>
        <v>2.779855474616713</v>
      </c>
      <c r="AF69" s="11">
        <f t="shared" si="139"/>
        <v>2.1568455688414745</v>
      </c>
      <c r="AG69" s="11">
        <f t="shared" si="139"/>
        <v>2.291672174241131</v>
      </c>
      <c r="AH69" s="11">
        <f t="shared" si="139"/>
        <v>2.7211833570111552</v>
      </c>
      <c r="AI69" s="11">
        <f t="shared" si="139"/>
        <v>0.17268996218165972</v>
      </c>
      <c r="AJ69" s="11">
        <f t="shared" ref="AJ69:BO69" si="140">AI8/AI$7*AJ39</f>
        <v>1.3040169174958847</v>
      </c>
      <c r="AK69" s="11">
        <f t="shared" si="140"/>
        <v>0.52974496887911615</v>
      </c>
      <c r="AL69" s="11">
        <f t="shared" si="140"/>
        <v>-0.21520592092729798</v>
      </c>
      <c r="AM69" s="11">
        <f t="shared" si="140"/>
        <v>-1.6639381536763158</v>
      </c>
      <c r="AN69" s="11">
        <f t="shared" si="140"/>
        <v>-0.77565143545045523</v>
      </c>
      <c r="AO69" s="11">
        <f t="shared" si="140"/>
        <v>-0.92238249946400497</v>
      </c>
      <c r="AP69" s="11">
        <f t="shared" si="140"/>
        <v>-0.597546125369249</v>
      </c>
      <c r="AQ69" s="11">
        <f t="shared" si="140"/>
        <v>-1.6689386921921026</v>
      </c>
      <c r="AR69" s="11">
        <f t="shared" si="140"/>
        <v>0.6921679856386076</v>
      </c>
      <c r="AS69" s="11">
        <f t="shared" si="140"/>
        <v>-0.40239010910450157</v>
      </c>
      <c r="AT69" s="11">
        <f t="shared" si="140"/>
        <v>-3.7527033714263143E-2</v>
      </c>
      <c r="AU69" s="11">
        <f t="shared" si="140"/>
        <v>-0.77240017717299103</v>
      </c>
      <c r="AV69" s="11">
        <f t="shared" si="140"/>
        <v>-0.94942335873639905</v>
      </c>
      <c r="AW69" s="11">
        <f t="shared" si="140"/>
        <v>-0.72685259326299534</v>
      </c>
      <c r="AX69" s="11">
        <f t="shared" si="140"/>
        <v>-2.5114335483213694</v>
      </c>
      <c r="AY69" s="11">
        <f t="shared" si="140"/>
        <v>-2.5048609124230574</v>
      </c>
      <c r="AZ69" s="11">
        <f t="shared" si="140"/>
        <v>-1.5138191829140821</v>
      </c>
      <c r="BA69" s="11">
        <f t="shared" si="140"/>
        <v>-1.1292915851309606</v>
      </c>
      <c r="BB69" s="11">
        <f t="shared" si="140"/>
        <v>-1.4421876548375474</v>
      </c>
      <c r="BC69" s="11">
        <f t="shared" si="140"/>
        <v>-1.6578291018649081</v>
      </c>
      <c r="BD69" s="11">
        <f t="shared" si="140"/>
        <v>-0.94202744623086221</v>
      </c>
      <c r="BE69" s="11">
        <f t="shared" si="140"/>
        <v>-0.62813124801400344</v>
      </c>
      <c r="BF69" s="11">
        <f t="shared" si="140"/>
        <v>-0.33598812303282</v>
      </c>
      <c r="BG69" s="11">
        <f t="shared" si="140"/>
        <v>-6.9421025651806509E-2</v>
      </c>
      <c r="BH69" s="11">
        <f t="shared" si="140"/>
        <v>7.9624988921709786E-2</v>
      </c>
      <c r="BI69" s="11">
        <f t="shared" si="140"/>
        <v>0.35898284928845148</v>
      </c>
      <c r="BJ69" s="11">
        <f t="shared" si="140"/>
        <v>1.0806500956433751</v>
      </c>
      <c r="BK69" s="11">
        <f t="shared" si="140"/>
        <v>0.73644773165715016</v>
      </c>
      <c r="BL69" s="11">
        <f t="shared" si="140"/>
        <v>1.4278555548669642</v>
      </c>
      <c r="BM69" s="11">
        <f t="shared" si="140"/>
        <v>0.13567122678422949</v>
      </c>
      <c r="BN69" s="11">
        <f t="shared" si="140"/>
        <v>2.7230651303817566</v>
      </c>
      <c r="BO69" s="11">
        <f t="shared" si="140"/>
        <v>1.4076068032463755</v>
      </c>
      <c r="BP69" s="11">
        <f t="shared" ref="BP69:CU69" si="141">BO8/BO$7*BP39</f>
        <v>1.1087770550149132</v>
      </c>
      <c r="BQ69" s="11">
        <f t="shared" si="141"/>
        <v>0.67334155270712803</v>
      </c>
      <c r="BR69" s="11">
        <f t="shared" si="141"/>
        <v>0.76433417003418302</v>
      </c>
      <c r="BS69" s="11">
        <f t="shared" si="141"/>
        <v>1.455572334969544</v>
      </c>
      <c r="BT69" s="11">
        <f t="shared" si="141"/>
        <v>1.2366678915808111</v>
      </c>
      <c r="BU69" s="11">
        <f t="shared" si="141"/>
        <v>0.87724369184808393</v>
      </c>
      <c r="BV69" s="11">
        <f t="shared" si="141"/>
        <v>0.34472403812413177</v>
      </c>
      <c r="BW69" s="11">
        <f t="shared" si="141"/>
        <v>5.3782060495151746E-2</v>
      </c>
      <c r="BX69" s="11">
        <f t="shared" si="141"/>
        <v>-0.51922534614703453</v>
      </c>
      <c r="BY69" s="11">
        <f t="shared" si="141"/>
        <v>-0.51951909003752861</v>
      </c>
      <c r="BZ69" s="11">
        <f t="shared" si="141"/>
        <v>-3.8280410249622587</v>
      </c>
      <c r="CA69" s="11">
        <f t="shared" si="141"/>
        <v>-1.5793379105234762</v>
      </c>
      <c r="CB69" s="11">
        <f t="shared" si="141"/>
        <v>-3.009500924620971</v>
      </c>
      <c r="CC69" s="11">
        <f t="shared" si="141"/>
        <v>-2.0908561821230656</v>
      </c>
      <c r="CD69" s="11">
        <f t="shared" si="141"/>
        <v>-1.5194139422736628</v>
      </c>
      <c r="CE69" s="11">
        <f t="shared" si="141"/>
        <v>-0.77886205968751587</v>
      </c>
      <c r="CF69" s="11">
        <f t="shared" si="141"/>
        <v>-0.38061788834978744</v>
      </c>
      <c r="CG69" s="11">
        <f t="shared" si="141"/>
        <v>0</v>
      </c>
      <c r="CH69" s="11">
        <f t="shared" si="141"/>
        <v>0.24956354299934164</v>
      </c>
      <c r="CI69" s="11">
        <f t="shared" si="141"/>
        <v>0.13324680086834706</v>
      </c>
      <c r="CJ69" s="11">
        <f t="shared" si="141"/>
        <v>0.87879080080963712</v>
      </c>
      <c r="CK69" s="11">
        <f t="shared" si="141"/>
        <v>1.0005653032446222</v>
      </c>
      <c r="CL69" s="11">
        <f t="shared" si="141"/>
        <v>0.77076857482024319</v>
      </c>
      <c r="CM69" s="11">
        <f t="shared" si="141"/>
        <v>0.54591642685551967</v>
      </c>
      <c r="CN69" s="11">
        <f t="shared" si="141"/>
        <v>1.0600857434063964</v>
      </c>
      <c r="CO69" s="11">
        <f t="shared" si="141"/>
        <v>0.88756110222915907</v>
      </c>
      <c r="CP69" s="11">
        <f t="shared" si="141"/>
        <v>0.91195478935438135</v>
      </c>
      <c r="CQ69" s="11">
        <f t="shared" si="141"/>
        <v>0.63205394442018881</v>
      </c>
      <c r="CR69" s="11">
        <f t="shared" si="141"/>
        <v>0.32523705841307055</v>
      </c>
      <c r="CS69" s="11">
        <f t="shared" si="141"/>
        <v>0.45936114185437382</v>
      </c>
      <c r="CT69" s="11">
        <f t="shared" si="141"/>
        <v>0.16893557435777909</v>
      </c>
      <c r="CU69" s="11">
        <f t="shared" si="141"/>
        <v>0.15861563520455582</v>
      </c>
      <c r="CV69" s="11">
        <f t="shared" ref="CV69:EA69" si="142">CU8/CU$7*CV39</f>
        <v>0.33401267566820725</v>
      </c>
      <c r="CW69" s="11">
        <f t="shared" si="142"/>
        <v>0.95090420654471874</v>
      </c>
      <c r="CX69" s="11">
        <f t="shared" si="142"/>
        <v>0.82378338131831241</v>
      </c>
      <c r="CY69" s="11">
        <f t="shared" si="142"/>
        <v>0.76494696054406253</v>
      </c>
      <c r="CZ69" s="11">
        <f t="shared" si="142"/>
        <v>0.27302378571170954</v>
      </c>
      <c r="DA69" s="11">
        <f t="shared" si="142"/>
        <v>0.4075770458001533</v>
      </c>
      <c r="DB69" s="11">
        <f t="shared" si="142"/>
        <v>0.20933288957350205</v>
      </c>
      <c r="DC69" s="11">
        <f t="shared" si="142"/>
        <v>0.44301038978417134</v>
      </c>
      <c r="DD69" s="11">
        <f t="shared" si="142"/>
        <v>0.2808282333788874</v>
      </c>
      <c r="DE69" s="11">
        <f t="shared" si="142"/>
        <v>-0.10540184984497718</v>
      </c>
      <c r="DF69" s="11">
        <f t="shared" si="142"/>
        <v>-0.36828980081201285</v>
      </c>
      <c r="DG69" s="11">
        <f t="shared" si="142"/>
        <v>-7.2184717507799451E-2</v>
      </c>
      <c r="DH69" s="11">
        <f t="shared" si="142"/>
        <v>-3.1923704978006111E-2</v>
      </c>
      <c r="DI69" s="11">
        <f t="shared" si="142"/>
        <v>-0.5625877712737799</v>
      </c>
      <c r="DJ69" s="11">
        <f t="shared" si="142"/>
        <v>0.11081516251758516</v>
      </c>
      <c r="DK69" s="11">
        <f t="shared" si="142"/>
        <v>0.61367111106023098</v>
      </c>
      <c r="DL69" s="11">
        <f t="shared" si="142"/>
        <v>0.44914106820533872</v>
      </c>
      <c r="DM69" s="11">
        <f t="shared" si="142"/>
        <v>0.4791202334503149</v>
      </c>
      <c r="DN69" s="11">
        <f t="shared" si="142"/>
        <v>0.9162417388724946</v>
      </c>
      <c r="DO69" s="11">
        <f t="shared" si="142"/>
        <v>9.9957760746986396E-2</v>
      </c>
      <c r="DP69" s="11">
        <f t="shared" si="142"/>
        <v>0.56569995904221215</v>
      </c>
      <c r="DQ69" s="11">
        <f t="shared" si="142"/>
        <v>3.7957538078838733E-2</v>
      </c>
      <c r="DR69" s="11">
        <f t="shared" si="142"/>
        <v>1.5053883654779394E-2</v>
      </c>
      <c r="DS69" s="11">
        <f t="shared" si="142"/>
        <v>-7.4788239589757693E-2</v>
      </c>
      <c r="DT69" s="42">
        <f t="shared" si="142"/>
        <v>-4.9475322729049562</v>
      </c>
      <c r="DU69" s="42">
        <f t="shared" si="142"/>
        <v>0.39998275677669348</v>
      </c>
      <c r="DV69" s="42">
        <f t="shared" si="142"/>
        <v>-0.44409775359504627</v>
      </c>
      <c r="DW69" s="11">
        <f t="shared" si="142"/>
        <v>-0.53468174658072964</v>
      </c>
      <c r="DX69" s="11">
        <f t="shared" si="142"/>
        <v>-0.11311495589221368</v>
      </c>
      <c r="DY69" s="11">
        <f t="shared" si="142"/>
        <v>1.5986761981637808E-2</v>
      </c>
      <c r="DZ69" s="11">
        <f t="shared" si="142"/>
        <v>0.69300419616049647</v>
      </c>
      <c r="EA69" s="11">
        <f t="shared" si="142"/>
        <v>-7.6598920840115228E-2</v>
      </c>
      <c r="EB69" s="11">
        <f t="shared" ref="EB69:FJ69" si="143">EA8/EA$7*EB39</f>
        <v>0.48037998696654977</v>
      </c>
      <c r="EC69" s="11">
        <f t="shared" si="143"/>
        <v>0.90882588689314814</v>
      </c>
      <c r="ED69" s="11">
        <f t="shared" si="143"/>
        <v>0.30218542151002309</v>
      </c>
      <c r="EE69" s="11">
        <f t="shared" si="143"/>
        <v>-2.9989407035240608E-2</v>
      </c>
      <c r="EF69" s="11">
        <f t="shared" si="143"/>
        <v>-9.7180960057598936E-2</v>
      </c>
      <c r="EG69" s="11">
        <f t="shared" si="143"/>
        <v>-0.10446688338436788</v>
      </c>
      <c r="EH69" s="11">
        <f t="shared" si="143"/>
        <v>-2.9990997483193983E-2</v>
      </c>
      <c r="EI69" s="11">
        <f t="shared" si="143"/>
        <v>9.0178076735295598E-2</v>
      </c>
      <c r="EJ69" s="11">
        <f t="shared" si="143"/>
        <v>4.4788472562000123E-2</v>
      </c>
      <c r="EK69" s="11">
        <f t="shared" si="143"/>
        <v>-0.12577260563893036</v>
      </c>
      <c r="EL69" s="11">
        <f t="shared" si="143"/>
        <v>-2.6084371748637212</v>
      </c>
      <c r="EM69" s="11">
        <f t="shared" si="143"/>
        <v>0.68562753397078269</v>
      </c>
      <c r="EN69" s="12">
        <f t="shared" si="143"/>
        <v>-0.78976941499563436</v>
      </c>
      <c r="EO69" s="12">
        <f t="shared" si="143"/>
        <v>-0.13075818659892391</v>
      </c>
      <c r="EP69" s="12">
        <f t="shared" si="143"/>
        <v>-0.26969179208762267</v>
      </c>
      <c r="EQ69" s="12">
        <f t="shared" si="143"/>
        <v>-0.38876551238962398</v>
      </c>
      <c r="ER69" s="12">
        <f t="shared" si="143"/>
        <v>-0.37769095440153061</v>
      </c>
      <c r="ES69" s="12">
        <f t="shared" si="143"/>
        <v>-0.44606463394268198</v>
      </c>
      <c r="ET69" s="12">
        <f t="shared" si="143"/>
        <v>-0.35803991680059233</v>
      </c>
      <c r="EU69" s="12">
        <f t="shared" si="143"/>
        <v>-0.11556733238017378</v>
      </c>
      <c r="EV69" s="12">
        <f t="shared" si="143"/>
        <v>-8.1148999412133382E-2</v>
      </c>
      <c r="EW69" s="12">
        <f t="shared" si="143"/>
        <v>4.642275942552801E-2</v>
      </c>
      <c r="EX69" s="12">
        <f t="shared" si="143"/>
        <v>0.1218180762935545</v>
      </c>
      <c r="EY69" s="12">
        <f t="shared" si="143"/>
        <v>0.18099823383379474</v>
      </c>
      <c r="EZ69" s="12">
        <f t="shared" si="143"/>
        <v>0.20623589445806131</v>
      </c>
      <c r="FA69" s="12">
        <f t="shared" si="143"/>
        <v>0.24729508567757444</v>
      </c>
      <c r="FB69" s="12">
        <f t="shared" si="143"/>
        <v>0.3302399193554747</v>
      </c>
      <c r="FC69" s="12">
        <f t="shared" si="143"/>
        <v>0.31848893754948709</v>
      </c>
      <c r="FD69" s="12">
        <f t="shared" si="143"/>
        <v>0.37862984452460868</v>
      </c>
      <c r="FE69" s="12">
        <f t="shared" si="143"/>
        <v>0.34601548581001879</v>
      </c>
      <c r="FF69" s="12">
        <f t="shared" si="143"/>
        <v>0.3601801286990991</v>
      </c>
      <c r="FG69" s="12">
        <f t="shared" si="143"/>
        <v>0.34684509583346385</v>
      </c>
      <c r="FH69" s="12">
        <f t="shared" si="143"/>
        <v>0.33605865061912155</v>
      </c>
      <c r="FI69" s="12">
        <f t="shared" si="143"/>
        <v>0.33050041485104253</v>
      </c>
      <c r="FJ69" s="12">
        <f t="shared" si="143"/>
        <v>0.29433098939556712</v>
      </c>
    </row>
    <row r="70" spans="2:166" x14ac:dyDescent="0.2">
      <c r="B70" t="str">
        <f t="shared" si="133"/>
        <v xml:space="preserve">   Mining, Logging and Construction</v>
      </c>
      <c r="C70" s="11"/>
      <c r="D70" s="11">
        <f t="shared" ref="D70:AI70" si="144">C9/C$7*D40</f>
        <v>0.80371733592452965</v>
      </c>
      <c r="E70" s="11">
        <f t="shared" si="144"/>
        <v>0</v>
      </c>
      <c r="F70" s="11">
        <f t="shared" si="144"/>
        <v>-1.092404967226881</v>
      </c>
      <c r="G70" s="11">
        <f t="shared" si="144"/>
        <v>-0.1894376033309301</v>
      </c>
      <c r="H70" s="11">
        <f t="shared" si="144"/>
        <v>-0.20169729376368215</v>
      </c>
      <c r="I70" s="11">
        <f t="shared" si="144"/>
        <v>0.26846665609410042</v>
      </c>
      <c r="J70" s="11">
        <f t="shared" si="144"/>
        <v>0.10800211687128367</v>
      </c>
      <c r="K70" s="11">
        <f t="shared" si="144"/>
        <v>0.21781760651596696</v>
      </c>
      <c r="L70" s="11">
        <f t="shared" si="144"/>
        <v>0.47609214051868254</v>
      </c>
      <c r="M70" s="11">
        <f t="shared" si="144"/>
        <v>-0.24400812887275219</v>
      </c>
      <c r="N70" s="11">
        <f t="shared" si="144"/>
        <v>-0.278314289626719</v>
      </c>
      <c r="O70" s="11">
        <f t="shared" si="144"/>
        <v>-0.42378474011047734</v>
      </c>
      <c r="P70" s="11">
        <f t="shared" si="144"/>
        <v>-0.56512639374667262</v>
      </c>
      <c r="Q70" s="11">
        <f t="shared" si="144"/>
        <v>2.3489273061585981E-2</v>
      </c>
      <c r="R70" s="11">
        <f t="shared" si="144"/>
        <v>-1.1545051850352865E-2</v>
      </c>
      <c r="S70" s="11">
        <f t="shared" si="144"/>
        <v>-0.15075394482581539</v>
      </c>
      <c r="T70" s="11">
        <f t="shared" si="144"/>
        <v>-5.8094986296534708E-2</v>
      </c>
      <c r="U70" s="11">
        <f t="shared" si="144"/>
        <v>-9.2266583412236217E-2</v>
      </c>
      <c r="V70" s="11">
        <f t="shared" si="144"/>
        <v>0.27105509166887287</v>
      </c>
      <c r="W70" s="11">
        <f t="shared" si="144"/>
        <v>0.12717619421201323</v>
      </c>
      <c r="X70" s="11">
        <f t="shared" si="144"/>
        <v>0</v>
      </c>
      <c r="Y70" s="11">
        <f t="shared" si="144"/>
        <v>0</v>
      </c>
      <c r="Z70" s="11">
        <f t="shared" si="144"/>
        <v>-0.34201366209643297</v>
      </c>
      <c r="AA70" s="11">
        <f t="shared" si="144"/>
        <v>0.47185835478774646</v>
      </c>
      <c r="AB70" s="11">
        <f t="shared" si="144"/>
        <v>0.28409861027771793</v>
      </c>
      <c r="AC70" s="11">
        <f t="shared" si="144"/>
        <v>0.33944352798007615</v>
      </c>
      <c r="AD70" s="11">
        <f t="shared" si="144"/>
        <v>0.67455289125560247</v>
      </c>
      <c r="AE70" s="11">
        <f t="shared" si="144"/>
        <v>0.84094977968078921</v>
      </c>
      <c r="AF70" s="11">
        <f t="shared" si="144"/>
        <v>0.19353534301360617</v>
      </c>
      <c r="AG70" s="11">
        <f t="shared" si="144"/>
        <v>0.27564526638012798</v>
      </c>
      <c r="AH70" s="11">
        <f t="shared" si="144"/>
        <v>0.84903154596325769</v>
      </c>
      <c r="AI70" s="11">
        <f t="shared" si="144"/>
        <v>2.0285370080317326E-2</v>
      </c>
      <c r="AJ70" s="11">
        <f t="shared" ref="AJ70:BO70" si="145">AI9/AI$7*AJ40</f>
        <v>0.59600667043890265</v>
      </c>
      <c r="AK70" s="11">
        <f t="shared" si="145"/>
        <v>0.54440750486811018</v>
      </c>
      <c r="AL70" s="11">
        <f t="shared" si="145"/>
        <v>0.66656828307275551</v>
      </c>
      <c r="AM70" s="11">
        <f t="shared" si="145"/>
        <v>0.20738503165994021</v>
      </c>
      <c r="AN70" s="11">
        <f t="shared" si="145"/>
        <v>0.53258456645061747</v>
      </c>
      <c r="AO70" s="11">
        <f t="shared" si="145"/>
        <v>0.58184597213425893</v>
      </c>
      <c r="AP70" s="11">
        <f t="shared" si="145"/>
        <v>0.40328623950621068</v>
      </c>
      <c r="AQ70" s="11">
        <f t="shared" si="145"/>
        <v>0.48068618271082991</v>
      </c>
      <c r="AR70" s="11">
        <f t="shared" si="145"/>
        <v>0.30945008227126947</v>
      </c>
      <c r="AS70" s="11">
        <f t="shared" si="145"/>
        <v>4.7292785439624278E-2</v>
      </c>
      <c r="AT70" s="11">
        <f t="shared" si="145"/>
        <v>0.43375204675725632</v>
      </c>
      <c r="AU70" s="11">
        <f t="shared" si="145"/>
        <v>-3.7260631191762081E-2</v>
      </c>
      <c r="AV70" s="11">
        <f t="shared" si="145"/>
        <v>-0.68324285090000791</v>
      </c>
      <c r="AW70" s="11">
        <f t="shared" si="145"/>
        <v>-0.39628833588088858</v>
      </c>
      <c r="AX70" s="11">
        <f t="shared" si="145"/>
        <v>-0.95780823448455821</v>
      </c>
      <c r="AY70" s="11">
        <f t="shared" si="145"/>
        <v>-0.10607221057830907</v>
      </c>
      <c r="AZ70" s="11">
        <f t="shared" si="145"/>
        <v>-0.48540227235299688</v>
      </c>
      <c r="BA70" s="11">
        <f t="shared" si="145"/>
        <v>3.9652785646617998E-2</v>
      </c>
      <c r="BB70" s="11">
        <f t="shared" si="145"/>
        <v>-0.26154629157345993</v>
      </c>
      <c r="BC70" s="11">
        <f t="shared" si="145"/>
        <v>-0.29090056347301546</v>
      </c>
      <c r="BD70" s="11">
        <f t="shared" si="145"/>
        <v>-9.9138094028247883E-3</v>
      </c>
      <c r="BE70" s="11">
        <f t="shared" si="145"/>
        <v>2.9925124333718859E-2</v>
      </c>
      <c r="BF70" s="11">
        <f t="shared" si="145"/>
        <v>0.28403250130098101</v>
      </c>
      <c r="BG70" s="11">
        <f t="shared" si="145"/>
        <v>0.25241812775434014</v>
      </c>
      <c r="BH70" s="11">
        <f t="shared" si="145"/>
        <v>9.9416095461816005E-3</v>
      </c>
      <c r="BI70" s="11">
        <f t="shared" si="145"/>
        <v>0.11961964680106014</v>
      </c>
      <c r="BJ70" s="11">
        <f t="shared" si="145"/>
        <v>0.58301907621182381</v>
      </c>
      <c r="BK70" s="11">
        <f t="shared" si="145"/>
        <v>0.2587563005560643</v>
      </c>
      <c r="BL70" s="11">
        <f t="shared" si="145"/>
        <v>0.50281573199551222</v>
      </c>
      <c r="BM70" s="11">
        <f t="shared" si="145"/>
        <v>0.76900550814175739</v>
      </c>
      <c r="BN70" s="11">
        <f t="shared" si="145"/>
        <v>0.77333348372396193</v>
      </c>
      <c r="BO70" s="11">
        <f t="shared" si="145"/>
        <v>0.70175839441799592</v>
      </c>
      <c r="BP70" s="11">
        <f t="shared" ref="BP70:CU70" si="146">BO9/BO$7*BP40</f>
        <v>0.68568984933020183</v>
      </c>
      <c r="BQ70" s="11">
        <f t="shared" si="146"/>
        <v>0.28514498542569422</v>
      </c>
      <c r="BR70" s="11">
        <f t="shared" si="146"/>
        <v>0.2735635019724374</v>
      </c>
      <c r="BS70" s="11">
        <f t="shared" si="146"/>
        <v>1.0252779894049495</v>
      </c>
      <c r="BT70" s="11">
        <f t="shared" si="146"/>
        <v>0.96160859901911877</v>
      </c>
      <c r="BU70" s="11">
        <f t="shared" si="146"/>
        <v>0.22960946300338647</v>
      </c>
      <c r="BV70" s="11">
        <f t="shared" si="146"/>
        <v>1.8033746706919908E-2</v>
      </c>
      <c r="BW70" s="11">
        <f t="shared" si="146"/>
        <v>-0.22110399631193922</v>
      </c>
      <c r="BX70" s="11">
        <f t="shared" si="146"/>
        <v>-0.44237928355317263</v>
      </c>
      <c r="BY70" s="11">
        <f t="shared" si="146"/>
        <v>-0.45091952539951508</v>
      </c>
      <c r="BZ70" s="11">
        <f t="shared" si="146"/>
        <v>-1.3902143543982515</v>
      </c>
      <c r="CA70" s="11">
        <f t="shared" si="146"/>
        <v>-1.9712003613282867</v>
      </c>
      <c r="CB70" s="11">
        <f t="shared" si="146"/>
        <v>-1.5201052489105484</v>
      </c>
      <c r="CC70" s="11">
        <f t="shared" si="146"/>
        <v>-1.1458820938551744</v>
      </c>
      <c r="CD70" s="11">
        <f t="shared" si="146"/>
        <v>-0.8862778469645789</v>
      </c>
      <c r="CE70" s="11">
        <f t="shared" si="146"/>
        <v>-0.56689037552249943</v>
      </c>
      <c r="CF70" s="11">
        <f t="shared" si="146"/>
        <v>-0.35474955341415926</v>
      </c>
      <c r="CG70" s="11">
        <f t="shared" si="146"/>
        <v>-7.6041365769489999E-2</v>
      </c>
      <c r="CH70" s="11">
        <f t="shared" si="146"/>
        <v>-0.15080932146494558</v>
      </c>
      <c r="CI70" s="11">
        <f t="shared" si="146"/>
        <v>-0.45646927436535878</v>
      </c>
      <c r="CJ70" s="11">
        <f t="shared" si="146"/>
        <v>0</v>
      </c>
      <c r="CK70" s="11">
        <f t="shared" si="146"/>
        <v>0.11383280708529551</v>
      </c>
      <c r="CL70" s="11">
        <f t="shared" si="146"/>
        <v>0</v>
      </c>
      <c r="CM70" s="11">
        <f t="shared" si="146"/>
        <v>8.4225867816297914E-2</v>
      </c>
      <c r="CN70" s="11">
        <f t="shared" si="146"/>
        <v>0.50008495032544797</v>
      </c>
      <c r="CO70" s="11">
        <f t="shared" si="146"/>
        <v>0.33864367195421385</v>
      </c>
      <c r="CP70" s="11">
        <f t="shared" si="146"/>
        <v>0.54197866790906835</v>
      </c>
      <c r="CQ70" s="11">
        <f t="shared" si="146"/>
        <v>0.41010781836128479</v>
      </c>
      <c r="CR70" s="11">
        <f t="shared" si="146"/>
        <v>0.30291239426969868</v>
      </c>
      <c r="CS70" s="11">
        <f t="shared" si="146"/>
        <v>0.55758724190138598</v>
      </c>
      <c r="CT70" s="11">
        <f t="shared" si="146"/>
        <v>0.20691018935191408</v>
      </c>
      <c r="CU70" s="11">
        <f t="shared" si="146"/>
        <v>0.32379605574675235</v>
      </c>
      <c r="CV70" s="11">
        <f t="shared" ref="CV70:EA70" si="147">CU9/CU$7*CV40</f>
        <v>0.2850669763465708</v>
      </c>
      <c r="CW70" s="11">
        <f t="shared" si="147"/>
        <v>0.82982662833957643</v>
      </c>
      <c r="CX70" s="11">
        <f t="shared" si="147"/>
        <v>0.83813338200026588</v>
      </c>
      <c r="CY70" s="11">
        <f t="shared" si="147"/>
        <v>0.6423816643299135</v>
      </c>
      <c r="CZ70" s="11">
        <f t="shared" si="147"/>
        <v>0.38282309117329677</v>
      </c>
      <c r="DA70" s="11">
        <f t="shared" si="147"/>
        <v>0.17020029374353099</v>
      </c>
      <c r="DB70" s="11">
        <f t="shared" si="147"/>
        <v>0.35849796354541508</v>
      </c>
      <c r="DC70" s="11">
        <f t="shared" si="147"/>
        <v>0.59349677487071928</v>
      </c>
      <c r="DD70" s="11">
        <f t="shared" si="147"/>
        <v>0.42172157300072877</v>
      </c>
      <c r="DE70" s="11">
        <f t="shared" si="147"/>
        <v>0.35769699665281429</v>
      </c>
      <c r="DF70" s="11">
        <f t="shared" si="147"/>
        <v>0.23786522722679068</v>
      </c>
      <c r="DG70" s="11">
        <f t="shared" si="147"/>
        <v>0.33658406978585653</v>
      </c>
      <c r="DH70" s="11">
        <f t="shared" si="147"/>
        <v>0.21048084983270918</v>
      </c>
      <c r="DI70" s="11">
        <f t="shared" si="147"/>
        <v>0.10368509651905965</v>
      </c>
      <c r="DJ70" s="11">
        <f t="shared" si="147"/>
        <v>0.26493142809455278</v>
      </c>
      <c r="DK70" s="11">
        <f t="shared" si="147"/>
        <v>0.55258682811095206</v>
      </c>
      <c r="DL70" s="11">
        <f t="shared" si="147"/>
        <v>0.27755275962611403</v>
      </c>
      <c r="DM70" s="11">
        <f t="shared" si="147"/>
        <v>0.26037100115378409</v>
      </c>
      <c r="DN70" s="11">
        <f t="shared" si="147"/>
        <v>0.29108385260306929</v>
      </c>
      <c r="DO70" s="11">
        <f t="shared" si="147"/>
        <v>-0.32311058296752304</v>
      </c>
      <c r="DP70" s="11">
        <f t="shared" si="147"/>
        <v>0.35160194628823022</v>
      </c>
      <c r="DQ70" s="11">
        <f t="shared" si="147"/>
        <v>5.326949642848814E-2</v>
      </c>
      <c r="DR70" s="11">
        <f t="shared" si="147"/>
        <v>1.5062698861244591E-2</v>
      </c>
      <c r="DS70" s="11">
        <f t="shared" si="147"/>
        <v>0.11319485933881049</v>
      </c>
      <c r="DT70" s="42">
        <f t="shared" si="147"/>
        <v>-2.3440710271781002</v>
      </c>
      <c r="DU70" s="42">
        <f t="shared" si="147"/>
        <v>2.2564843457819177</v>
      </c>
      <c r="DV70" s="42">
        <f t="shared" si="147"/>
        <v>0.60919342615814553</v>
      </c>
      <c r="DW70" s="11">
        <f t="shared" si="147"/>
        <v>8.9464954405190839E-2</v>
      </c>
      <c r="DX70" s="11">
        <f t="shared" si="147"/>
        <v>0.27168626278603242</v>
      </c>
      <c r="DY70" s="11">
        <f t="shared" si="147"/>
        <v>8.0283426194566687E-2</v>
      </c>
      <c r="DZ70" s="11">
        <f t="shared" si="147"/>
        <v>0.23006095064173415</v>
      </c>
      <c r="EA70" s="11">
        <f t="shared" si="147"/>
        <v>-0.38212995003430128</v>
      </c>
      <c r="EB70" s="11">
        <f t="shared" ref="EB70:FJ70" si="148">EA9/EA$7*EB40</f>
        <v>0.30401454687103113</v>
      </c>
      <c r="EC70" s="11">
        <f t="shared" si="148"/>
        <v>0.44425601403100595</v>
      </c>
      <c r="ED70" s="11">
        <f t="shared" si="148"/>
        <v>7.4983350703452037E-3</v>
      </c>
      <c r="EE70" s="11">
        <f t="shared" si="148"/>
        <v>-0.12655076457172493</v>
      </c>
      <c r="EF70" s="11">
        <f t="shared" si="148"/>
        <v>-0.27977837461464033</v>
      </c>
      <c r="EG70" s="11">
        <f t="shared" si="148"/>
        <v>-0.42222743015687414</v>
      </c>
      <c r="EH70" s="11">
        <f t="shared" si="148"/>
        <v>-0.38052125425591049</v>
      </c>
      <c r="EI70" s="11">
        <f t="shared" si="148"/>
        <v>-0.19975443349650973</v>
      </c>
      <c r="EJ70" s="11">
        <f t="shared" si="148"/>
        <v>-0.12568812490065109</v>
      </c>
      <c r="EK70" s="11">
        <f t="shared" si="148"/>
        <v>-0.14699680077687197</v>
      </c>
      <c r="EL70" s="11">
        <f t="shared" si="148"/>
        <v>-0.35401751647921575</v>
      </c>
      <c r="EM70" s="11">
        <f t="shared" si="148"/>
        <v>-0.63584346759323651</v>
      </c>
      <c r="EN70" s="12">
        <f t="shared" si="148"/>
        <v>-0.38647271915783921</v>
      </c>
      <c r="EO70" s="12">
        <f t="shared" si="148"/>
        <v>-0.25289798886462328</v>
      </c>
      <c r="EP70" s="12">
        <f t="shared" si="148"/>
        <v>-0.29288434885009423</v>
      </c>
      <c r="EQ70" s="12">
        <f t="shared" si="148"/>
        <v>-0.30778074420645102</v>
      </c>
      <c r="ER70" s="12">
        <f t="shared" si="148"/>
        <v>-0.34044971407223851</v>
      </c>
      <c r="ES70" s="12">
        <f t="shared" si="148"/>
        <v>-0.38996305390534286</v>
      </c>
      <c r="ET70" s="12">
        <f t="shared" si="148"/>
        <v>-0.31183959664981359</v>
      </c>
      <c r="EU70" s="12">
        <f t="shared" si="148"/>
        <v>-0.16413691082939666</v>
      </c>
      <c r="EV70" s="12">
        <f t="shared" si="148"/>
        <v>-0.14667816742932974</v>
      </c>
      <c r="EW70" s="12">
        <f t="shared" si="148"/>
        <v>-7.0567338092581325E-2</v>
      </c>
      <c r="EX70" s="12">
        <f t="shared" si="148"/>
        <v>-1.6703500144556335E-2</v>
      </c>
      <c r="EY70" s="12">
        <f t="shared" si="148"/>
        <v>2.9469816710847436E-2</v>
      </c>
      <c r="EZ70" s="12">
        <f t="shared" si="148"/>
        <v>7.0915237063750441E-2</v>
      </c>
      <c r="FA70" s="12">
        <f t="shared" si="148"/>
        <v>0.13623786522265183</v>
      </c>
      <c r="FB70" s="12">
        <f t="shared" si="148"/>
        <v>0.19015488564063313</v>
      </c>
      <c r="FC70" s="12">
        <f t="shared" si="148"/>
        <v>0.20792925503710821</v>
      </c>
      <c r="FD70" s="12">
        <f t="shared" si="148"/>
        <v>0.23789242682321374</v>
      </c>
      <c r="FE70" s="12">
        <f t="shared" si="148"/>
        <v>0.23792063865942806</v>
      </c>
      <c r="FF70" s="12">
        <f t="shared" si="148"/>
        <v>0.24852000319598891</v>
      </c>
      <c r="FG70" s="12">
        <f t="shared" si="148"/>
        <v>0.22784944910851065</v>
      </c>
      <c r="FH70" s="12">
        <f t="shared" si="148"/>
        <v>0.21513758991332119</v>
      </c>
      <c r="FI70" s="12">
        <f t="shared" si="148"/>
        <v>0.20619748225710163</v>
      </c>
      <c r="FJ70" s="12">
        <f t="shared" si="148"/>
        <v>0.1806282382786665</v>
      </c>
    </row>
    <row r="71" spans="2:166" x14ac:dyDescent="0.2">
      <c r="B71" t="str">
        <f t="shared" si="133"/>
        <v xml:space="preserve">   Manufacturing</v>
      </c>
      <c r="C71" s="11"/>
      <c r="D71" s="11">
        <f t="shared" ref="D71:AI71" si="149">C10/C$7*D41</f>
        <v>-0.38568242755456084</v>
      </c>
      <c r="E71" s="11">
        <f t="shared" si="149"/>
        <v>0.62099511832030574</v>
      </c>
      <c r="F71" s="11">
        <f t="shared" si="149"/>
        <v>-1.1170903267089578</v>
      </c>
      <c r="G71" s="11">
        <f t="shared" si="149"/>
        <v>-0.79082862524519471</v>
      </c>
      <c r="H71" s="11">
        <f t="shared" si="149"/>
        <v>-0.14392902245884887</v>
      </c>
      <c r="I71" s="11">
        <f t="shared" si="149"/>
        <v>0.66801119176295953</v>
      </c>
      <c r="J71" s="11">
        <f t="shared" si="149"/>
        <v>-0.86620379583587881</v>
      </c>
      <c r="K71" s="11">
        <f t="shared" si="149"/>
        <v>-0.28461786061236388</v>
      </c>
      <c r="L71" s="11">
        <f t="shared" si="149"/>
        <v>-0.2590119709346505</v>
      </c>
      <c r="M71" s="11">
        <f t="shared" si="149"/>
        <v>-0.4678715009406188</v>
      </c>
      <c r="N71" s="11">
        <f t="shared" si="149"/>
        <v>-1.2654281563740633</v>
      </c>
      <c r="O71" s="11">
        <f t="shared" si="149"/>
        <v>-1.3405716639017082</v>
      </c>
      <c r="P71" s="11">
        <f t="shared" si="149"/>
        <v>-0.62703596825455032</v>
      </c>
      <c r="Q71" s="11">
        <f t="shared" si="149"/>
        <v>0.56975271647755044</v>
      </c>
      <c r="R71" s="11">
        <f t="shared" si="149"/>
        <v>-2.791517701912666</v>
      </c>
      <c r="S71" s="11">
        <f t="shared" si="149"/>
        <v>-1.1193165828416869</v>
      </c>
      <c r="T71" s="11">
        <f t="shared" si="149"/>
        <v>-0.27822045512623955</v>
      </c>
      <c r="U71" s="11">
        <f t="shared" si="149"/>
        <v>-4.6395101496114061E-2</v>
      </c>
      <c r="V71" s="11">
        <f t="shared" si="149"/>
        <v>-0.28699559118698148</v>
      </c>
      <c r="W71" s="11">
        <f t="shared" si="149"/>
        <v>0.92468577340090652</v>
      </c>
      <c r="X71" s="11">
        <f t="shared" si="149"/>
        <v>-0.69298820543430217</v>
      </c>
      <c r="Y71" s="11">
        <f t="shared" si="149"/>
        <v>-1.4249515855168231</v>
      </c>
      <c r="Z71" s="11">
        <f t="shared" si="149"/>
        <v>-4.8098005364210303</v>
      </c>
      <c r="AA71" s="11">
        <f t="shared" si="149"/>
        <v>6.6055720807927116</v>
      </c>
      <c r="AB71" s="11">
        <f t="shared" si="149"/>
        <v>1.3216457841306872</v>
      </c>
      <c r="AC71" s="11">
        <f t="shared" si="149"/>
        <v>1.5700427225734654</v>
      </c>
      <c r="AD71" s="11">
        <f t="shared" si="149"/>
        <v>1.9871057133427792</v>
      </c>
      <c r="AE71" s="11">
        <f t="shared" si="149"/>
        <v>1.9407744264813294</v>
      </c>
      <c r="AF71" s="11">
        <f t="shared" si="149"/>
        <v>1.9739737294362165</v>
      </c>
      <c r="AG71" s="11">
        <f t="shared" si="149"/>
        <v>2.0234244973433277</v>
      </c>
      <c r="AH71" s="11">
        <f t="shared" si="149"/>
        <v>1.8750082682817832</v>
      </c>
      <c r="AI71" s="11">
        <f t="shared" si="149"/>
        <v>0.152449377995587</v>
      </c>
      <c r="AJ71" s="11">
        <f t="shared" ref="AJ71:BO71" si="150">AI10/AI$7*AJ41</f>
        <v>0.71451337222048827</v>
      </c>
      <c r="AK71" s="11">
        <f t="shared" si="150"/>
        <v>1.4564700845065203E-14</v>
      </c>
      <c r="AL71" s="11">
        <f t="shared" si="150"/>
        <v>-0.83753116487384638</v>
      </c>
      <c r="AM71" s="11">
        <f t="shared" si="150"/>
        <v>-1.8340043458280133</v>
      </c>
      <c r="AN71" s="11">
        <f t="shared" si="150"/>
        <v>-1.2606275998141112</v>
      </c>
      <c r="AO71" s="11">
        <f t="shared" si="150"/>
        <v>-1.4438899669191063</v>
      </c>
      <c r="AP71" s="11">
        <f t="shared" si="150"/>
        <v>-0.97205144420119738</v>
      </c>
      <c r="AQ71" s="11">
        <f t="shared" si="150"/>
        <v>-2.0665070642998202</v>
      </c>
      <c r="AR71" s="11">
        <f t="shared" si="150"/>
        <v>0.38353687829180161</v>
      </c>
      <c r="AS71" s="11">
        <f t="shared" si="150"/>
        <v>-0.44704871862608203</v>
      </c>
      <c r="AT71" s="11">
        <f t="shared" si="150"/>
        <v>-0.45414892469673152</v>
      </c>
      <c r="AU71" s="11">
        <f t="shared" si="150"/>
        <v>-0.73123779811530409</v>
      </c>
      <c r="AV71" s="11">
        <f t="shared" si="150"/>
        <v>-0.25179271838268702</v>
      </c>
      <c r="AW71" s="11">
        <f t="shared" si="150"/>
        <v>-0.327797932258307</v>
      </c>
      <c r="AX71" s="11">
        <f t="shared" si="150"/>
        <v>-1.5501924352926224</v>
      </c>
      <c r="AY71" s="11">
        <f t="shared" si="150"/>
        <v>-2.3547203524065536</v>
      </c>
      <c r="AZ71" s="11">
        <f t="shared" si="150"/>
        <v>-1.0284144945038014</v>
      </c>
      <c r="BA71" s="11">
        <f t="shared" si="150"/>
        <v>-1.1534642072530463</v>
      </c>
      <c r="BB71" s="11">
        <f t="shared" si="150"/>
        <v>-1.1763388209706815</v>
      </c>
      <c r="BC71" s="11">
        <f t="shared" si="150"/>
        <v>-1.3603561890156501</v>
      </c>
      <c r="BD71" s="11">
        <f t="shared" si="150"/>
        <v>-0.9228812109512472</v>
      </c>
      <c r="BE71" s="11">
        <f t="shared" si="150"/>
        <v>-0.65222351064821571</v>
      </c>
      <c r="BF71" s="11">
        <f t="shared" si="150"/>
        <v>-0.60452156476188423</v>
      </c>
      <c r="BG71" s="11">
        <f t="shared" si="150"/>
        <v>-0.31437464011680644</v>
      </c>
      <c r="BH71" s="11">
        <f t="shared" si="150"/>
        <v>6.9714999328043911E-2</v>
      </c>
      <c r="BI71" s="11">
        <f t="shared" si="150"/>
        <v>0.23936603112564234</v>
      </c>
      <c r="BJ71" s="11">
        <f t="shared" si="150"/>
        <v>0.50156570338854045</v>
      </c>
      <c r="BK71" s="11">
        <f t="shared" si="150"/>
        <v>0.47769143820128862</v>
      </c>
      <c r="BL71" s="11">
        <f t="shared" si="150"/>
        <v>0.9250400704137135</v>
      </c>
      <c r="BM71" s="11">
        <f t="shared" si="150"/>
        <v>-0.58690595944747026</v>
      </c>
      <c r="BN71" s="11">
        <f t="shared" si="150"/>
        <v>1.9534680417597183</v>
      </c>
      <c r="BO71" s="11">
        <f t="shared" si="150"/>
        <v>0.70917216432465746</v>
      </c>
      <c r="BP71" s="11">
        <f t="shared" ref="BP71:CU71" si="151">BO10/BO$7*BP41</f>
        <v>0.42999578098540892</v>
      </c>
      <c r="BQ71" s="11">
        <f t="shared" si="151"/>
        <v>0.38833384107299879</v>
      </c>
      <c r="BR71" s="11">
        <f t="shared" si="151"/>
        <v>0.49077348477466226</v>
      </c>
      <c r="BS71" s="11">
        <f t="shared" si="151"/>
        <v>0.44984154794628012</v>
      </c>
      <c r="BT71" s="11">
        <f t="shared" si="151"/>
        <v>0.29520385630309032</v>
      </c>
      <c r="BU71" s="11">
        <f t="shared" si="151"/>
        <v>0.64851417052929705</v>
      </c>
      <c r="BV71" s="11">
        <f t="shared" si="151"/>
        <v>0.32777750108340697</v>
      </c>
      <c r="BW71" s="11">
        <f t="shared" si="151"/>
        <v>0.28011844633834171</v>
      </c>
      <c r="BX71" s="11">
        <f t="shared" si="151"/>
        <v>-7.1007377560774201E-2</v>
      </c>
      <c r="BY71" s="11">
        <f t="shared" si="151"/>
        <v>-6.2189617307598519E-2</v>
      </c>
      <c r="BZ71" s="11">
        <f t="shared" si="151"/>
        <v>-2.437824551001988</v>
      </c>
      <c r="CA71" s="11">
        <f t="shared" si="151"/>
        <v>0.63778569760614712</v>
      </c>
      <c r="CB71" s="11">
        <f t="shared" si="151"/>
        <v>-1.4571526029344757</v>
      </c>
      <c r="CC71" s="11">
        <f t="shared" si="151"/>
        <v>-0.91875847158676383</v>
      </c>
      <c r="CD71" s="11">
        <f t="shared" si="151"/>
        <v>-0.61339082210072626</v>
      </c>
      <c r="CE71" s="11">
        <f t="shared" si="151"/>
        <v>-0.19942043738299003</v>
      </c>
      <c r="CF71" s="11">
        <f t="shared" si="151"/>
        <v>-1.9193982775837115E-2</v>
      </c>
      <c r="CG71" s="11">
        <f t="shared" si="151"/>
        <v>7.6707757049045575E-2</v>
      </c>
      <c r="CH71" s="11">
        <f t="shared" si="151"/>
        <v>0.4063526457914941</v>
      </c>
      <c r="CI71" s="11">
        <f t="shared" si="151"/>
        <v>0.62008134919220059</v>
      </c>
      <c r="CJ71" s="11">
        <f t="shared" si="151"/>
        <v>0.88638482602301039</v>
      </c>
      <c r="CK71" s="11">
        <f t="shared" si="151"/>
        <v>0.89017526999519658</v>
      </c>
      <c r="CL71" s="11">
        <f t="shared" si="151"/>
        <v>0.77633910745040036</v>
      </c>
      <c r="CM71" s="11">
        <f t="shared" si="151"/>
        <v>0.46224656064134351</v>
      </c>
      <c r="CN71" s="11">
        <f t="shared" si="151"/>
        <v>0.5643759377467652</v>
      </c>
      <c r="CO71" s="11">
        <f t="shared" si="151"/>
        <v>0.54973134647536215</v>
      </c>
      <c r="CP71" s="11">
        <f t="shared" si="151"/>
        <v>0.37826067056284851</v>
      </c>
      <c r="CQ71" s="11">
        <f t="shared" si="151"/>
        <v>0.22739090158619027</v>
      </c>
      <c r="CR71" s="11">
        <f t="shared" si="151"/>
        <v>2.6925269845953163E-2</v>
      </c>
      <c r="CS71" s="11">
        <f t="shared" si="151"/>
        <v>-8.0004473818689067E-2</v>
      </c>
      <c r="CT71" s="11">
        <f t="shared" si="151"/>
        <v>-3.5385670685236674E-2</v>
      </c>
      <c r="CU71" s="11">
        <f t="shared" si="151"/>
        <v>-0.15719998640878288</v>
      </c>
      <c r="CV71" s="11">
        <f t="shared" ref="CV71:EA71" si="152">CU10/CU$7*CV41</f>
        <v>5.2424651681793263E-2</v>
      </c>
      <c r="CW71" s="11">
        <f t="shared" si="152"/>
        <v>0.14858036405172467</v>
      </c>
      <c r="CX71" s="11">
        <f t="shared" si="152"/>
        <v>1.7211437046603967E-2</v>
      </c>
      <c r="CY71" s="11">
        <f t="shared" si="152"/>
        <v>0.13733057102930513</v>
      </c>
      <c r="CZ71" s="11">
        <f t="shared" si="152"/>
        <v>-0.1013902708170091</v>
      </c>
      <c r="DA71" s="11">
        <f t="shared" si="152"/>
        <v>0.23748614056834705</v>
      </c>
      <c r="DB71" s="11">
        <f t="shared" si="152"/>
        <v>-0.14096047233126754</v>
      </c>
      <c r="DC71" s="11">
        <f t="shared" si="152"/>
        <v>-0.13176379537825847</v>
      </c>
      <c r="DD71" s="11">
        <f t="shared" si="152"/>
        <v>-0.13068331282301396</v>
      </c>
      <c r="DE71" s="11">
        <f t="shared" si="152"/>
        <v>-0.44771929219432405</v>
      </c>
      <c r="DF71" s="11">
        <f t="shared" si="152"/>
        <v>-0.59238421970262545</v>
      </c>
      <c r="DG71" s="11">
        <f t="shared" si="152"/>
        <v>-0.39569413908600631</v>
      </c>
      <c r="DH71" s="11">
        <f t="shared" si="152"/>
        <v>-0.23742782618921604</v>
      </c>
      <c r="DI71" s="11">
        <f t="shared" si="152"/>
        <v>-0.65606072066944299</v>
      </c>
      <c r="DJ71" s="11">
        <f t="shared" si="152"/>
        <v>-0.1490963975617671</v>
      </c>
      <c r="DK71" s="11">
        <f t="shared" si="152"/>
        <v>7.0866924586333022E-2</v>
      </c>
      <c r="DL71" s="11">
        <f t="shared" si="152"/>
        <v>0.17265420964927736</v>
      </c>
      <c r="DM71" s="11">
        <f t="shared" si="152"/>
        <v>0.21929105503632967</v>
      </c>
      <c r="DN71" s="11">
        <f t="shared" si="152"/>
        <v>0.62559028400998584</v>
      </c>
      <c r="DO71" s="11">
        <f t="shared" si="152"/>
        <v>0.43693469276542846</v>
      </c>
      <c r="DP71" s="11">
        <f t="shared" si="152"/>
        <v>0.21587228607993317</v>
      </c>
      <c r="DQ71" s="11">
        <f t="shared" si="152"/>
        <v>-1.5159950079677152E-2</v>
      </c>
      <c r="DR71" s="11">
        <f t="shared" si="152"/>
        <v>-8.3585204351975614E-15</v>
      </c>
      <c r="DS71" s="11">
        <f t="shared" si="152"/>
        <v>-0.18591567754369079</v>
      </c>
      <c r="DT71" s="42">
        <f t="shared" si="152"/>
        <v>-2.5739603170281358</v>
      </c>
      <c r="DU71" s="42">
        <f t="shared" si="152"/>
        <v>-1.4974482282410413</v>
      </c>
      <c r="DV71" s="42">
        <f t="shared" si="152"/>
        <v>-0.99290826326105164</v>
      </c>
      <c r="DW71" s="11">
        <f t="shared" si="152"/>
        <v>-0.61395608044957684</v>
      </c>
      <c r="DX71" s="11">
        <f t="shared" si="152"/>
        <v>-0.37448706637410806</v>
      </c>
      <c r="DY71" s="11">
        <f t="shared" si="152"/>
        <v>-6.373614465347642E-2</v>
      </c>
      <c r="DZ71" s="11">
        <f t="shared" si="152"/>
        <v>0.46343777293780031</v>
      </c>
      <c r="EA71" s="11">
        <f t="shared" si="152"/>
        <v>0.31933279935661102</v>
      </c>
      <c r="EB71" s="11">
        <f t="shared" ref="EB71:FJ71" si="153">EA10/EA$7*EB41</f>
        <v>0.17740884438527293</v>
      </c>
      <c r="EC71" s="11">
        <f t="shared" si="153"/>
        <v>0.46489900904468529</v>
      </c>
      <c r="ED71" s="11">
        <f t="shared" si="153"/>
        <v>0.29627743116881561</v>
      </c>
      <c r="EE71" s="11">
        <f t="shared" si="153"/>
        <v>9.7979498957162098E-2</v>
      </c>
      <c r="EF71" s="11">
        <f t="shared" si="153"/>
        <v>0.18897943725804583</v>
      </c>
      <c r="EG71" s="11">
        <f t="shared" si="153"/>
        <v>0.33420700022274202</v>
      </c>
      <c r="EH71" s="11">
        <f t="shared" si="153"/>
        <v>0.36605410354068962</v>
      </c>
      <c r="EI71" s="11">
        <f t="shared" si="153"/>
        <v>0.29621017516721376</v>
      </c>
      <c r="EJ71" s="11">
        <f t="shared" si="153"/>
        <v>0.17279488077967037</v>
      </c>
      <c r="EK71" s="11">
        <f t="shared" si="153"/>
        <v>2.229207243421295E-2</v>
      </c>
      <c r="EL71" s="11">
        <f t="shared" si="153"/>
        <v>-2.1966143185092606</v>
      </c>
      <c r="EM71" s="11">
        <f t="shared" si="153"/>
        <v>1.425673410392869</v>
      </c>
      <c r="EN71" s="12">
        <f t="shared" si="153"/>
        <v>-0.40257683382727577</v>
      </c>
      <c r="EO71" s="12">
        <f t="shared" si="153"/>
        <v>0.12713731891031121</v>
      </c>
      <c r="EP71" s="12">
        <f t="shared" si="153"/>
        <v>2.7596279327496052E-2</v>
      </c>
      <c r="EQ71" s="12">
        <f t="shared" si="153"/>
        <v>-7.7849059812642923E-2</v>
      </c>
      <c r="ER71" s="12">
        <f t="shared" si="153"/>
        <v>-3.2318727020262207E-2</v>
      </c>
      <c r="ES71" s="12">
        <f t="shared" si="153"/>
        <v>-4.9767486747666019E-2</v>
      </c>
      <c r="ET71" s="12">
        <f t="shared" si="153"/>
        <v>-4.2134539201738097E-2</v>
      </c>
      <c r="EU71" s="12">
        <f t="shared" si="153"/>
        <v>5.0416980990569772E-2</v>
      </c>
      <c r="EV71" s="12">
        <f t="shared" si="153"/>
        <v>6.7254869570006398E-2</v>
      </c>
      <c r="EW71" s="12">
        <f t="shared" si="153"/>
        <v>0.11793758415600221</v>
      </c>
      <c r="EX71" s="12">
        <f t="shared" si="153"/>
        <v>0.13897916877999197</v>
      </c>
      <c r="EY71" s="12">
        <f t="shared" si="153"/>
        <v>0.15169226110846931</v>
      </c>
      <c r="EZ71" s="12">
        <f t="shared" si="153"/>
        <v>0.13529913467164159</v>
      </c>
      <c r="FA71" s="12">
        <f t="shared" si="153"/>
        <v>0.11134038114926319</v>
      </c>
      <c r="FB71" s="12">
        <f t="shared" si="153"/>
        <v>0.14068002920738681</v>
      </c>
      <c r="FC71" s="12">
        <f t="shared" si="153"/>
        <v>0.11156817349460595</v>
      </c>
      <c r="FD71" s="12">
        <f t="shared" si="153"/>
        <v>0.14188487679132838</v>
      </c>
      <c r="FE71" s="12">
        <f t="shared" si="153"/>
        <v>0.10955577226732471</v>
      </c>
      <c r="FF71" s="12">
        <f t="shared" si="153"/>
        <v>0.11321851521805341</v>
      </c>
      <c r="FG71" s="12">
        <f t="shared" si="153"/>
        <v>0.12013007840035717</v>
      </c>
      <c r="FH71" s="12">
        <f t="shared" si="153"/>
        <v>0.12185405091631703</v>
      </c>
      <c r="FI71" s="12">
        <f t="shared" si="153"/>
        <v>0.12509547646654354</v>
      </c>
      <c r="FJ71" s="12">
        <f t="shared" si="153"/>
        <v>0.11427138950923772</v>
      </c>
    </row>
    <row r="72" spans="2:166" x14ac:dyDescent="0.2">
      <c r="B72" t="str">
        <f t="shared" si="133"/>
        <v xml:space="preserve">      Aerospace</v>
      </c>
      <c r="C72" s="11"/>
      <c r="D72" s="11">
        <f t="shared" ref="D72:AI72" si="154">C11/C$7*D42</f>
        <v>-0.53574170827180634</v>
      </c>
      <c r="E72" s="11">
        <f t="shared" si="154"/>
        <v>-0.11977715404241468</v>
      </c>
      <c r="F72" s="11">
        <f t="shared" si="154"/>
        <v>-0.28256669577607951</v>
      </c>
      <c r="G72" s="11">
        <f t="shared" si="154"/>
        <v>0.36465920525336942</v>
      </c>
      <c r="H72" s="11">
        <f t="shared" si="154"/>
        <v>0.12082337892592657</v>
      </c>
      <c r="I72" s="11">
        <f t="shared" si="154"/>
        <v>0.40139063779374312</v>
      </c>
      <c r="J72" s="11">
        <f t="shared" si="154"/>
        <v>-0.42214443958670173</v>
      </c>
      <c r="K72" s="11">
        <f t="shared" si="154"/>
        <v>-0.18949174715323822</v>
      </c>
      <c r="L72" s="11">
        <f t="shared" si="154"/>
        <v>-0.5900225211190121</v>
      </c>
      <c r="M72" s="11">
        <f t="shared" si="154"/>
        <v>-0.5433867405359144</v>
      </c>
      <c r="N72" s="11">
        <f t="shared" si="154"/>
        <v>-0.76769141374820526</v>
      </c>
      <c r="O72" s="11">
        <f t="shared" si="154"/>
        <v>-0.64342899923678321</v>
      </c>
      <c r="P72" s="11">
        <f t="shared" si="154"/>
        <v>-1.0470493547184936</v>
      </c>
      <c r="Q72" s="11">
        <f t="shared" si="154"/>
        <v>-0.67191753368823481</v>
      </c>
      <c r="R72" s="11">
        <f t="shared" si="154"/>
        <v>-1.7833190857377323</v>
      </c>
      <c r="S72" s="11">
        <f t="shared" si="154"/>
        <v>-1.0055574670767735</v>
      </c>
      <c r="T72" s="11">
        <f t="shared" si="154"/>
        <v>-0.62257452162505389</v>
      </c>
      <c r="U72" s="11">
        <f t="shared" si="154"/>
        <v>-0.21827311853687686</v>
      </c>
      <c r="V72" s="11">
        <f t="shared" si="154"/>
        <v>-0.10349386367418216</v>
      </c>
      <c r="W72" s="11">
        <f t="shared" si="154"/>
        <v>-0.26006255931978334</v>
      </c>
      <c r="X72" s="11">
        <f t="shared" si="154"/>
        <v>-0.53072258206190981</v>
      </c>
      <c r="Y72" s="11">
        <f t="shared" si="154"/>
        <v>-2.0375830995735025</v>
      </c>
      <c r="Z72" s="11">
        <f t="shared" si="154"/>
        <v>-4.0460910820021416</v>
      </c>
      <c r="AA72" s="11">
        <f t="shared" si="154"/>
        <v>7.6805778025644589</v>
      </c>
      <c r="AB72" s="11">
        <f t="shared" si="154"/>
        <v>0.80260711112003313</v>
      </c>
      <c r="AC72" s="11">
        <f t="shared" si="154"/>
        <v>1.5942278339933635</v>
      </c>
      <c r="AD72" s="11">
        <f t="shared" si="154"/>
        <v>1.8118488036470788</v>
      </c>
      <c r="AE72" s="11">
        <f t="shared" si="154"/>
        <v>1.799205250953597</v>
      </c>
      <c r="AF72" s="11">
        <f t="shared" si="154"/>
        <v>1.2004403802681254</v>
      </c>
      <c r="AG72" s="11">
        <f t="shared" si="154"/>
        <v>1.7428017704189744</v>
      </c>
      <c r="AH72" s="11">
        <f t="shared" si="154"/>
        <v>1.2380213470235653</v>
      </c>
      <c r="AI72" s="11">
        <f t="shared" si="154"/>
        <v>-1.012367893357362E-2</v>
      </c>
      <c r="AJ72" s="11">
        <f t="shared" ref="AJ72:BO72" si="155">AI11/AI$7*AJ42</f>
        <v>0.29525520482284595</v>
      </c>
      <c r="AK72" s="11">
        <f t="shared" si="155"/>
        <v>-4.9413225794579838E-2</v>
      </c>
      <c r="AL72" s="11">
        <f t="shared" si="155"/>
        <v>-0.62858905867892023</v>
      </c>
      <c r="AM72" s="11">
        <f t="shared" si="155"/>
        <v>-1.2936217215834411</v>
      </c>
      <c r="AN72" s="11">
        <f t="shared" si="155"/>
        <v>-1.3693288638273651</v>
      </c>
      <c r="AO72" s="11">
        <f t="shared" si="155"/>
        <v>-1.2673326762631738</v>
      </c>
      <c r="AP72" s="11">
        <f t="shared" si="155"/>
        <v>-0.97651320124295382</v>
      </c>
      <c r="AQ72" s="11">
        <f t="shared" si="155"/>
        <v>-1.8847008514253631</v>
      </c>
      <c r="AR72" s="11">
        <f t="shared" si="155"/>
        <v>0.88159274240911034</v>
      </c>
      <c r="AS72" s="11">
        <f t="shared" si="155"/>
        <v>-0.21394625696105807</v>
      </c>
      <c r="AT72" s="11">
        <f t="shared" si="155"/>
        <v>-3.7463773380880576E-2</v>
      </c>
      <c r="AU72" s="11">
        <f t="shared" si="155"/>
        <v>9.3931872042409437E-2</v>
      </c>
      <c r="AV72" s="11">
        <f t="shared" si="155"/>
        <v>0.1326229142211291</v>
      </c>
      <c r="AW72" s="11">
        <f t="shared" si="155"/>
        <v>0.2789806203784731</v>
      </c>
      <c r="AX72" s="11">
        <f t="shared" si="155"/>
        <v>-0.45462456119746103</v>
      </c>
      <c r="AY72" s="11">
        <f t="shared" si="155"/>
        <v>-1.65171529642346</v>
      </c>
      <c r="AZ72" s="11">
        <f t="shared" si="155"/>
        <v>-0.75516558170734782</v>
      </c>
      <c r="BA72" s="11">
        <f t="shared" si="155"/>
        <v>-0.80207446681395056</v>
      </c>
      <c r="BB72" s="11">
        <f t="shared" si="155"/>
        <v>-0.53063560084009453</v>
      </c>
      <c r="BC72" s="11">
        <f t="shared" si="155"/>
        <v>-0.97056332720872207</v>
      </c>
      <c r="BD72" s="11">
        <f t="shared" si="155"/>
        <v>-0.61356098627319799</v>
      </c>
      <c r="BE72" s="11">
        <f t="shared" si="155"/>
        <v>-0.58769335440348547</v>
      </c>
      <c r="BF72" s="11">
        <f t="shared" si="155"/>
        <v>-0.42267114158677599</v>
      </c>
      <c r="BG72" s="11">
        <f t="shared" si="155"/>
        <v>-0.3563173410954068</v>
      </c>
      <c r="BH72" s="11">
        <f t="shared" si="155"/>
        <v>-0.10826602296618879</v>
      </c>
      <c r="BI72" s="11">
        <f t="shared" si="155"/>
        <v>8.9710651850651482E-2</v>
      </c>
      <c r="BJ72" s="11">
        <f t="shared" si="155"/>
        <v>0.36603680221495039</v>
      </c>
      <c r="BK72" s="11">
        <f t="shared" si="155"/>
        <v>0.4154096360171125</v>
      </c>
      <c r="BL72" s="11">
        <f t="shared" si="155"/>
        <v>0.48664392192919387</v>
      </c>
      <c r="BM72" s="11">
        <f t="shared" si="155"/>
        <v>-0.74197856102241877</v>
      </c>
      <c r="BN72" s="11">
        <f t="shared" si="155"/>
        <v>2.1072313970398691</v>
      </c>
      <c r="BO72" s="11">
        <f t="shared" si="155"/>
        <v>0.44178708445789266</v>
      </c>
      <c r="BP72" s="11">
        <f t="shared" ref="BP72:CU72" si="156">BO11/BO$7*BP42</f>
        <v>0.25947528835805034</v>
      </c>
      <c r="BQ72" s="11">
        <f t="shared" si="156"/>
        <v>0.49490728056607303</v>
      </c>
      <c r="BR72" s="11">
        <f t="shared" si="156"/>
        <v>0.50107370396190254</v>
      </c>
      <c r="BS72" s="11">
        <f t="shared" si="156"/>
        <v>0.43854939875263854</v>
      </c>
      <c r="BT72" s="11">
        <f t="shared" si="156"/>
        <v>0.32743892007031172</v>
      </c>
      <c r="BU72" s="11">
        <f t="shared" si="156"/>
        <v>0.57631242410323336</v>
      </c>
      <c r="BV72" s="11">
        <f t="shared" si="156"/>
        <v>0.43650190699588104</v>
      </c>
      <c r="BW72" s="11">
        <f t="shared" si="156"/>
        <v>0.35797817999576226</v>
      </c>
      <c r="BX72" s="11">
        <f t="shared" si="156"/>
        <v>0.11660504810959153</v>
      </c>
      <c r="BY72" s="11">
        <f t="shared" si="156"/>
        <v>0.2998885595235507</v>
      </c>
      <c r="BZ72" s="11">
        <f t="shared" si="156"/>
        <v>-1.8104799387925654</v>
      </c>
      <c r="CA72" s="11">
        <f t="shared" si="156"/>
        <v>2.3330128314678942</v>
      </c>
      <c r="CB72" s="11">
        <f t="shared" si="156"/>
        <v>-0.44537510811563952</v>
      </c>
      <c r="CC72" s="11">
        <f t="shared" si="156"/>
        <v>-0.29462599278897711</v>
      </c>
      <c r="CD72" s="11">
        <f t="shared" si="156"/>
        <v>-0.19675804977527547</v>
      </c>
      <c r="CE72" s="11">
        <f t="shared" si="156"/>
        <v>-0.12327172239098107</v>
      </c>
      <c r="CF72" s="11">
        <f t="shared" si="156"/>
        <v>-0.15206298213882036</v>
      </c>
      <c r="CG72" s="11">
        <f t="shared" si="156"/>
        <v>4.7971619265381023E-2</v>
      </c>
      <c r="CH72" s="11">
        <f t="shared" si="156"/>
        <v>0.21293986073010496</v>
      </c>
      <c r="CI72" s="11">
        <f t="shared" si="156"/>
        <v>0.36946783095843067</v>
      </c>
      <c r="CJ72" s="11">
        <f t="shared" si="156"/>
        <v>0.63038522249325524</v>
      </c>
      <c r="CK72" s="11">
        <f t="shared" si="156"/>
        <v>0.86268688052704101</v>
      </c>
      <c r="CL72" s="11">
        <f t="shared" si="156"/>
        <v>0.59121256290527591</v>
      </c>
      <c r="CM72" s="11">
        <f t="shared" si="156"/>
        <v>0.33195856373753252</v>
      </c>
      <c r="CN72" s="11">
        <f t="shared" si="156"/>
        <v>0.38773317897557014</v>
      </c>
      <c r="CO72" s="11">
        <f t="shared" si="156"/>
        <v>0.597639960375971</v>
      </c>
      <c r="CP72" s="11">
        <f t="shared" si="156"/>
        <v>0.3537053085393706</v>
      </c>
      <c r="CQ72" s="11">
        <f t="shared" si="156"/>
        <v>5.4351503886428919E-2</v>
      </c>
      <c r="CR72" s="11">
        <f t="shared" si="156"/>
        <v>-0.1069043977657218</v>
      </c>
      <c r="CS72" s="11">
        <f t="shared" si="156"/>
        <v>-0.15885682909299273</v>
      </c>
      <c r="CT72" s="11">
        <f t="shared" si="156"/>
        <v>-0.26990451293642831</v>
      </c>
      <c r="CU72" s="11">
        <f t="shared" si="156"/>
        <v>-0.21644987958028922</v>
      </c>
      <c r="CV72" s="11">
        <f t="shared" ref="CV72:EA72" si="157">CU11/CU$7*CV42</f>
        <v>-4.3487462526362972E-2</v>
      </c>
      <c r="CW72" s="11">
        <f t="shared" si="157"/>
        <v>0.10506520134381812</v>
      </c>
      <c r="CX72" s="11">
        <f t="shared" si="157"/>
        <v>-9.402476637871679E-2</v>
      </c>
      <c r="CY72" s="11">
        <f t="shared" si="157"/>
        <v>-8.4949564786572063E-2</v>
      </c>
      <c r="CZ72" s="11">
        <f t="shared" si="157"/>
        <v>-4.227464959033099E-2</v>
      </c>
      <c r="DA72" s="11">
        <f t="shared" si="157"/>
        <v>1.6843834499605265E-2</v>
      </c>
      <c r="DB72" s="11">
        <f t="shared" si="157"/>
        <v>-0.13212422950150293</v>
      </c>
      <c r="DC72" s="11">
        <f t="shared" si="157"/>
        <v>-0.16360069592108623</v>
      </c>
      <c r="DD72" s="11">
        <f t="shared" si="157"/>
        <v>-0.22610355519603587</v>
      </c>
      <c r="DE72" s="11">
        <f t="shared" si="157"/>
        <v>-0.3870828196654163</v>
      </c>
      <c r="DF72" s="11">
        <f t="shared" si="157"/>
        <v>-0.53496173521621404</v>
      </c>
      <c r="DG72" s="11">
        <f t="shared" si="157"/>
        <v>-0.32892089048480955</v>
      </c>
      <c r="DH72" s="11">
        <f t="shared" si="157"/>
        <v>-0.40963204685467242</v>
      </c>
      <c r="DI72" s="11">
        <f t="shared" si="157"/>
        <v>-0.49418153831766076</v>
      </c>
      <c r="DJ72" s="11">
        <f t="shared" si="157"/>
        <v>-0.19416152697051586</v>
      </c>
      <c r="DK72" s="11">
        <f t="shared" si="157"/>
        <v>7.1086558405174971E-2</v>
      </c>
      <c r="DL72" s="11">
        <f t="shared" si="157"/>
        <v>0.1260183396432567</v>
      </c>
      <c r="DM72" s="11">
        <f t="shared" si="157"/>
        <v>0.2617585196484522</v>
      </c>
      <c r="DN72" s="11">
        <f t="shared" si="157"/>
        <v>0.44854068924032231</v>
      </c>
      <c r="DO72" s="11">
        <f t="shared" si="157"/>
        <v>0.25840555841417923</v>
      </c>
      <c r="DP72" s="11">
        <f t="shared" si="157"/>
        <v>0.24157156144300221</v>
      </c>
      <c r="DQ72" s="11">
        <f t="shared" si="157"/>
        <v>0.10709353795606209</v>
      </c>
      <c r="DR72" s="11">
        <f t="shared" si="157"/>
        <v>-2.2531473283731521E-2</v>
      </c>
      <c r="DS72" s="11">
        <f t="shared" si="157"/>
        <v>3.0043285458306337E-2</v>
      </c>
      <c r="DT72" s="42">
        <f t="shared" si="157"/>
        <v>-1.0362490805351701</v>
      </c>
      <c r="DU72" s="42">
        <f t="shared" si="157"/>
        <v>-1.4415379161749384</v>
      </c>
      <c r="DV72" s="42">
        <f t="shared" si="157"/>
        <v>-1.0084220956661545</v>
      </c>
      <c r="DW72" s="11">
        <f t="shared" si="157"/>
        <v>-0.58053696689598278</v>
      </c>
      <c r="DX72" s="11">
        <f t="shared" si="157"/>
        <v>-0.30649500119615863</v>
      </c>
      <c r="DY72" s="11">
        <f t="shared" si="157"/>
        <v>-0.1495221896630794</v>
      </c>
      <c r="DZ72" s="11">
        <f t="shared" si="157"/>
        <v>0.28997196350667886</v>
      </c>
      <c r="EA72" s="11">
        <f t="shared" si="157"/>
        <v>0.26807789461668008</v>
      </c>
      <c r="EB72" s="11">
        <f t="shared" ref="EB72:FJ72" si="158">EA11/EA$7*EB42</f>
        <v>0.29133938104661483</v>
      </c>
      <c r="EC72" s="11">
        <f t="shared" si="158"/>
        <v>0.57700328572305326</v>
      </c>
      <c r="ED72" s="11">
        <f t="shared" si="158"/>
        <v>0.36463798069106151</v>
      </c>
      <c r="EE72" s="11">
        <f t="shared" si="158"/>
        <v>0.16770457116796489</v>
      </c>
      <c r="EF72" s="11">
        <f t="shared" si="158"/>
        <v>0.34024638016509667</v>
      </c>
      <c r="EG72" s="11">
        <f t="shared" si="158"/>
        <v>0.56642285287303185</v>
      </c>
      <c r="EH72" s="11">
        <f t="shared" si="158"/>
        <v>0.41215298597439642</v>
      </c>
      <c r="EI72" s="11">
        <f t="shared" si="158"/>
        <v>0.26066775548152893</v>
      </c>
      <c r="EJ72" s="11">
        <f t="shared" si="158"/>
        <v>0.20486707505695573</v>
      </c>
      <c r="EK72" s="11">
        <f t="shared" si="158"/>
        <v>0.18092497089151982</v>
      </c>
      <c r="EL72" s="11">
        <f t="shared" si="158"/>
        <v>-1.8423834754628952</v>
      </c>
      <c r="EM72" s="11">
        <f t="shared" si="158"/>
        <v>1.6784643168337701</v>
      </c>
      <c r="EN72" s="12">
        <f t="shared" si="158"/>
        <v>-0.33424073717497882</v>
      </c>
      <c r="EO72" s="12">
        <f t="shared" si="158"/>
        <v>0.20088172215825162</v>
      </c>
      <c r="EP72" s="12">
        <f t="shared" si="158"/>
        <v>0.10889498050873449</v>
      </c>
      <c r="EQ72" s="12">
        <f t="shared" si="158"/>
        <v>9.4660820436693854E-2</v>
      </c>
      <c r="ER72" s="12">
        <f t="shared" si="158"/>
        <v>9.8986116868050811E-2</v>
      </c>
      <c r="ES72" s="12">
        <f t="shared" si="158"/>
        <v>0.11039287285898353</v>
      </c>
      <c r="ET72" s="12">
        <f t="shared" si="158"/>
        <v>7.649322137891898E-2</v>
      </c>
      <c r="EU72" s="12">
        <f t="shared" si="158"/>
        <v>9.9273501606068654E-2</v>
      </c>
      <c r="EV72" s="12">
        <f t="shared" si="158"/>
        <v>8.9333489600381386E-2</v>
      </c>
      <c r="EW72" s="12">
        <f t="shared" si="158"/>
        <v>0.11156219220157503</v>
      </c>
      <c r="EX72" s="12">
        <f t="shared" si="158"/>
        <v>0.10467977938706992</v>
      </c>
      <c r="EY72" s="12">
        <f t="shared" si="158"/>
        <v>0.10206949973363882</v>
      </c>
      <c r="EZ72" s="12">
        <f t="shared" si="158"/>
        <v>8.4567433186833407E-2</v>
      </c>
      <c r="FA72" s="12">
        <f t="shared" si="158"/>
        <v>6.4825899361122971E-2</v>
      </c>
      <c r="FB72" s="12">
        <f t="shared" si="158"/>
        <v>8.3302966743202492E-2</v>
      </c>
      <c r="FC72" s="12">
        <f t="shared" si="158"/>
        <v>3.8870372712147265E-2</v>
      </c>
      <c r="FD72" s="12">
        <f t="shared" si="158"/>
        <v>6.0536383555309561E-2</v>
      </c>
      <c r="FE72" s="12">
        <f t="shared" si="158"/>
        <v>2.01996511486068E-2</v>
      </c>
      <c r="FF72" s="12">
        <f t="shared" si="158"/>
        <v>1.9138399774976278E-2</v>
      </c>
      <c r="FG72" s="12">
        <f t="shared" si="158"/>
        <v>2.4810262193177435E-2</v>
      </c>
      <c r="FH72" s="12">
        <f t="shared" si="158"/>
        <v>2.8294187609487438E-2</v>
      </c>
      <c r="FI72" s="12">
        <f t="shared" si="158"/>
        <v>2.9981163288251789E-2</v>
      </c>
      <c r="FJ72" s="12">
        <f t="shared" si="158"/>
        <v>2.9300133278598876E-2</v>
      </c>
    </row>
    <row r="73" spans="2:166" x14ac:dyDescent="0.2">
      <c r="B73" t="str">
        <f t="shared" si="133"/>
        <v xml:space="preserve"> Services providing</v>
      </c>
      <c r="C73" s="11"/>
      <c r="D73" s="11">
        <f t="shared" ref="D73:AI73" si="159">C12/C$7*D43</f>
        <v>3.4083149970278366</v>
      </c>
      <c r="E73" s="11">
        <f t="shared" si="159"/>
        <v>3.8498405714873134</v>
      </c>
      <c r="F73" s="11">
        <f t="shared" si="159"/>
        <v>-0.746927203494825</v>
      </c>
      <c r="G73" s="11">
        <f t="shared" si="159"/>
        <v>-0.20366700532993756</v>
      </c>
      <c r="H73" s="11">
        <f t="shared" si="159"/>
        <v>1.7715399402761201</v>
      </c>
      <c r="I73" s="11">
        <f t="shared" si="159"/>
        <v>1.5337886714148912</v>
      </c>
      <c r="J73" s="11">
        <f t="shared" si="159"/>
        <v>0.2982805132735924</v>
      </c>
      <c r="K73" s="11">
        <f t="shared" si="159"/>
        <v>3.2229263638115353</v>
      </c>
      <c r="L73" s="11">
        <f t="shared" si="159"/>
        <v>0.65307659063562273</v>
      </c>
      <c r="M73" s="11">
        <f t="shared" si="159"/>
        <v>0.49727285051272596</v>
      </c>
      <c r="N73" s="11">
        <f t="shared" si="159"/>
        <v>2.3185935493504726</v>
      </c>
      <c r="O73" s="11">
        <f t="shared" si="159"/>
        <v>2.6889062478467318</v>
      </c>
      <c r="P73" s="11">
        <f t="shared" si="159"/>
        <v>2.8643086309902315</v>
      </c>
      <c r="Q73" s="11">
        <f t="shared" si="159"/>
        <v>5.4494305191665342</v>
      </c>
      <c r="R73" s="11">
        <f t="shared" si="159"/>
        <v>-2.7137448265269026</v>
      </c>
      <c r="S73" s="11">
        <f t="shared" si="159"/>
        <v>3.2377630862161202</v>
      </c>
      <c r="T73" s="11">
        <f t="shared" si="159"/>
        <v>2.3119902984391518</v>
      </c>
      <c r="U73" s="11">
        <f t="shared" si="159"/>
        <v>2.0043888563506145</v>
      </c>
      <c r="V73" s="11">
        <f t="shared" si="159"/>
        <v>3.6564128575275441</v>
      </c>
      <c r="W73" s="11">
        <f t="shared" si="159"/>
        <v>2.1757669157836625</v>
      </c>
      <c r="X73" s="11">
        <f t="shared" si="159"/>
        <v>1.027848868768666</v>
      </c>
      <c r="Y73" s="11">
        <f t="shared" si="159"/>
        <v>2.760862890052441</v>
      </c>
      <c r="Z73" s="11">
        <f t="shared" si="159"/>
        <v>2.949563836266861</v>
      </c>
      <c r="AA73" s="11">
        <f t="shared" si="159"/>
        <v>3.7471831839822469</v>
      </c>
      <c r="AB73" s="11">
        <f t="shared" si="159"/>
        <v>1.7168286056396411</v>
      </c>
      <c r="AC73" s="11">
        <f t="shared" si="159"/>
        <v>3.1824424892273719</v>
      </c>
      <c r="AD73" s="11">
        <f t="shared" si="159"/>
        <v>4.0673941933374422</v>
      </c>
      <c r="AE73" s="11">
        <f t="shared" si="159"/>
        <v>1.99299675311408</v>
      </c>
      <c r="AF73" s="11">
        <f t="shared" si="159"/>
        <v>6.121863978281878</v>
      </c>
      <c r="AG73" s="11">
        <f t="shared" si="159"/>
        <v>2.3767044058685363</v>
      </c>
      <c r="AH73" s="11">
        <f t="shared" si="159"/>
        <v>3.5336125762076889</v>
      </c>
      <c r="AI73" s="11">
        <f t="shared" si="159"/>
        <v>3.1874702708993423</v>
      </c>
      <c r="AJ73" s="11">
        <f t="shared" ref="AJ73:BO73" si="160">AI12/AI$7*AJ43</f>
        <v>4.4620770224089119</v>
      </c>
      <c r="AK73" s="11">
        <f t="shared" si="160"/>
        <v>3.0550088191152875</v>
      </c>
      <c r="AL73" s="11">
        <f t="shared" si="160"/>
        <v>3.4428023364185436</v>
      </c>
      <c r="AM73" s="11">
        <f t="shared" si="160"/>
        <v>2.9935253997716225</v>
      </c>
      <c r="AN73" s="11">
        <f t="shared" si="160"/>
        <v>2.4460291848516755</v>
      </c>
      <c r="AO73" s="11">
        <f t="shared" si="160"/>
        <v>4.3924334800693856</v>
      </c>
      <c r="AP73" s="11">
        <f t="shared" si="160"/>
        <v>3.5093531325513596</v>
      </c>
      <c r="AQ73" s="11">
        <f t="shared" si="160"/>
        <v>3.2481921966696556</v>
      </c>
      <c r="AR73" s="11">
        <f t="shared" si="160"/>
        <v>1.7697567480237195</v>
      </c>
      <c r="AS73" s="11">
        <f t="shared" si="160"/>
        <v>2.229635928624742</v>
      </c>
      <c r="AT73" s="11">
        <f t="shared" si="160"/>
        <v>2.2865780199528052</v>
      </c>
      <c r="AU73" s="11">
        <f t="shared" si="160"/>
        <v>-1.6307437499769535</v>
      </c>
      <c r="AV73" s="11">
        <f t="shared" si="160"/>
        <v>-1.6036294126307591</v>
      </c>
      <c r="AW73" s="11">
        <f t="shared" si="160"/>
        <v>-3.2587363855115523</v>
      </c>
      <c r="AX73" s="11">
        <f t="shared" si="160"/>
        <v>-3.827111239371396</v>
      </c>
      <c r="AY73" s="11">
        <f t="shared" si="160"/>
        <v>-2.2579670192013346</v>
      </c>
      <c r="AZ73" s="11">
        <f t="shared" si="160"/>
        <v>-0.71531301800848934</v>
      </c>
      <c r="BA73" s="11">
        <f t="shared" si="160"/>
        <v>2.3887875853588669</v>
      </c>
      <c r="BB73" s="11">
        <f t="shared" si="160"/>
        <v>0.21708597599204452</v>
      </c>
      <c r="BC73" s="11">
        <f t="shared" si="160"/>
        <v>0.46577556712321783</v>
      </c>
      <c r="BD73" s="11">
        <f t="shared" si="160"/>
        <v>-0.43563718086849507</v>
      </c>
      <c r="BE73" s="11">
        <f t="shared" si="160"/>
        <v>0.53888491153350482</v>
      </c>
      <c r="BF73" s="11">
        <f t="shared" si="160"/>
        <v>1.3423607735679823</v>
      </c>
      <c r="BG73" s="11">
        <f t="shared" si="160"/>
        <v>-1.9864132313307949E-2</v>
      </c>
      <c r="BH73" s="11">
        <f t="shared" si="160"/>
        <v>1.711922595824021</v>
      </c>
      <c r="BI73" s="11">
        <f t="shared" si="160"/>
        <v>0.89377117857006683</v>
      </c>
      <c r="BJ73" s="11">
        <f t="shared" si="160"/>
        <v>1.7991011778266506</v>
      </c>
      <c r="BK73" s="11">
        <f t="shared" si="160"/>
        <v>1.0031738474733491</v>
      </c>
      <c r="BL73" s="11">
        <f t="shared" si="160"/>
        <v>2.2451179981695346</v>
      </c>
      <c r="BM73" s="11">
        <f t="shared" si="160"/>
        <v>2.5703645675419273</v>
      </c>
      <c r="BN73" s="11">
        <f t="shared" si="160"/>
        <v>1.9655058575502684</v>
      </c>
      <c r="BO73" s="11">
        <f t="shared" si="160"/>
        <v>1.5963192317809025</v>
      </c>
      <c r="BP73" s="11">
        <f t="shared" ref="BP73:CU73" si="161">BO12/BO$7*BP43</f>
        <v>1.9195414394513863</v>
      </c>
      <c r="BQ73" s="11">
        <f t="shared" si="161"/>
        <v>2.1051694747466425</v>
      </c>
      <c r="BR73" s="11">
        <f t="shared" si="161"/>
        <v>1.5242893779036129</v>
      </c>
      <c r="BS73" s="11">
        <f t="shared" si="161"/>
        <v>2.9573027828218592</v>
      </c>
      <c r="BT73" s="11">
        <f t="shared" si="161"/>
        <v>1.6661495871777008</v>
      </c>
      <c r="BU73" s="11">
        <f t="shared" si="161"/>
        <v>1.958546804211613</v>
      </c>
      <c r="BV73" s="11">
        <f t="shared" si="161"/>
        <v>2.1007838512664105</v>
      </c>
      <c r="BW73" s="11">
        <f t="shared" si="161"/>
        <v>2.5360080852612814</v>
      </c>
      <c r="BX73" s="11">
        <f t="shared" si="161"/>
        <v>0.26723021179905831</v>
      </c>
      <c r="BY73" s="11">
        <f t="shared" si="161"/>
        <v>1.5419882852029336</v>
      </c>
      <c r="BZ73" s="11">
        <f t="shared" si="161"/>
        <v>-3.1074300905259005</v>
      </c>
      <c r="CA73" s="11">
        <f t="shared" si="161"/>
        <v>-4.4487502341730147</v>
      </c>
      <c r="CB73" s="11">
        <f t="shared" si="161"/>
        <v>-5.4557743216151877</v>
      </c>
      <c r="CC73" s="11">
        <f t="shared" si="161"/>
        <v>-2.0386665460424078</v>
      </c>
      <c r="CD73" s="11">
        <f t="shared" si="161"/>
        <v>-1.1807741903814719</v>
      </c>
      <c r="CE73" s="11">
        <f t="shared" si="161"/>
        <v>-0.9047700876210949</v>
      </c>
      <c r="CF73" s="11">
        <f t="shared" si="161"/>
        <v>2.0935422131686767</v>
      </c>
      <c r="CG73" s="11">
        <f t="shared" si="161"/>
        <v>0.92179265702314317</v>
      </c>
      <c r="CH73" s="11">
        <f t="shared" si="161"/>
        <v>2.0506445975980467</v>
      </c>
      <c r="CI73" s="11">
        <f t="shared" si="161"/>
        <v>1.1250351246677561</v>
      </c>
      <c r="CJ73" s="11">
        <f t="shared" si="161"/>
        <v>1.7248232445366694</v>
      </c>
      <c r="CK73" s="11">
        <f t="shared" si="161"/>
        <v>1.2377454573973603</v>
      </c>
      <c r="CL73" s="11">
        <f t="shared" si="161"/>
        <v>1.514703296919589</v>
      </c>
      <c r="CM73" s="11">
        <f t="shared" si="161"/>
        <v>1.9212519063592526</v>
      </c>
      <c r="CN73" s="11">
        <f t="shared" si="161"/>
        <v>2.5972418121884737</v>
      </c>
      <c r="CO73" s="11">
        <f t="shared" si="161"/>
        <v>0.87300505033607267</v>
      </c>
      <c r="CP73" s="11">
        <f t="shared" si="161"/>
        <v>2.9267650246176116</v>
      </c>
      <c r="CQ73" s="11">
        <f t="shared" si="161"/>
        <v>2.1512271416537545</v>
      </c>
      <c r="CR73" s="11">
        <f t="shared" si="161"/>
        <v>2.1363896797098625</v>
      </c>
      <c r="CS73" s="11">
        <f t="shared" si="161"/>
        <v>2.0960736483758349</v>
      </c>
      <c r="CT73" s="11">
        <f t="shared" si="161"/>
        <v>3.3983705007880505</v>
      </c>
      <c r="CU73" s="11">
        <f t="shared" si="161"/>
        <v>2.512368349584138</v>
      </c>
      <c r="CV73" s="11">
        <f t="shared" ref="CV73:EA73" si="162">CU12/CU$7*CV43</f>
        <v>0.84923723319990041</v>
      </c>
      <c r="CW73" s="11">
        <f t="shared" si="162"/>
        <v>3.5778652980283909</v>
      </c>
      <c r="CX73" s="11">
        <f t="shared" si="162"/>
        <v>1.9082162945304117</v>
      </c>
      <c r="CY73" s="11">
        <f t="shared" si="162"/>
        <v>2.2956561251001042</v>
      </c>
      <c r="CZ73" s="11">
        <f t="shared" si="162"/>
        <v>2.9289657517002223</v>
      </c>
      <c r="DA73" s="11">
        <f t="shared" si="162"/>
        <v>3.45932706575045</v>
      </c>
      <c r="DB73" s="11">
        <f t="shared" si="162"/>
        <v>2.6814692339977033</v>
      </c>
      <c r="DC73" s="11">
        <f t="shared" si="162"/>
        <v>2.8996020377272909</v>
      </c>
      <c r="DD73" s="11">
        <f t="shared" si="162"/>
        <v>3.6270224624468916</v>
      </c>
      <c r="DE73" s="11">
        <f t="shared" si="162"/>
        <v>2.664574903988929</v>
      </c>
      <c r="DF73" s="11">
        <f t="shared" si="162"/>
        <v>2.5154068059078512</v>
      </c>
      <c r="DG73" s="11">
        <f t="shared" si="162"/>
        <v>2.4691203777470481</v>
      </c>
      <c r="DH73" s="11">
        <f t="shared" si="162"/>
        <v>3.3308681624646734</v>
      </c>
      <c r="DI73" s="11">
        <f t="shared" si="162"/>
        <v>2.0465246481833992</v>
      </c>
      <c r="DJ73" s="11">
        <f t="shared" si="162"/>
        <v>2.0470202742169068</v>
      </c>
      <c r="DK73" s="11">
        <f t="shared" si="162"/>
        <v>2.388244118213374</v>
      </c>
      <c r="DL73" s="11">
        <f t="shared" si="162"/>
        <v>1.1200618336183745</v>
      </c>
      <c r="DM73" s="11">
        <f t="shared" si="162"/>
        <v>1.4061584414514867</v>
      </c>
      <c r="DN73" s="11">
        <f t="shared" si="162"/>
        <v>2.1058359584189161</v>
      </c>
      <c r="DO73" s="11">
        <f t="shared" si="162"/>
        <v>1.2417275095893445</v>
      </c>
      <c r="DP73" s="11">
        <f t="shared" si="162"/>
        <v>2.6606943799456171</v>
      </c>
      <c r="DQ73" s="11">
        <f t="shared" si="162"/>
        <v>3.2151829741311797</v>
      </c>
      <c r="DR73" s="11">
        <f t="shared" si="162"/>
        <v>1.6827638694901721</v>
      </c>
      <c r="DS73" s="11">
        <f t="shared" si="162"/>
        <v>0.81210351889145749</v>
      </c>
      <c r="DT73" s="42">
        <f t="shared" si="162"/>
        <v>-33.054144203215913</v>
      </c>
      <c r="DU73" s="42">
        <f t="shared" si="162"/>
        <v>13.28720868325221</v>
      </c>
      <c r="DV73" s="42">
        <f t="shared" si="162"/>
        <v>4.2243607281396951</v>
      </c>
      <c r="DW73" s="11">
        <f t="shared" si="162"/>
        <v>-9.7037998885622173E-2</v>
      </c>
      <c r="DX73" s="11">
        <f t="shared" si="162"/>
        <v>5.9089003271166627</v>
      </c>
      <c r="DY73" s="11">
        <f t="shared" si="162"/>
        <v>8.7723788848206965</v>
      </c>
      <c r="DZ73" s="11">
        <f t="shared" si="162"/>
        <v>7.3034500272871901</v>
      </c>
      <c r="EA73" s="11">
        <f t="shared" si="162"/>
        <v>1.3666443555535275</v>
      </c>
      <c r="EB73" s="11">
        <f t="shared" ref="EB73:FJ73" si="163">EA12/EA$7*EB43</f>
        <v>2.9523204066054731</v>
      </c>
      <c r="EC73" s="11">
        <f t="shared" si="163"/>
        <v>4.0842125973436447</v>
      </c>
      <c r="ED73" s="11">
        <f t="shared" si="163"/>
        <v>-0.74703483107222901</v>
      </c>
      <c r="EE73" s="11">
        <f t="shared" si="163"/>
        <v>0.48875438632055457</v>
      </c>
      <c r="EF73" s="11">
        <f t="shared" si="163"/>
        <v>0.74438588497267011</v>
      </c>
      <c r="EG73" s="11">
        <f t="shared" si="163"/>
        <v>-1.0131250533696166</v>
      </c>
      <c r="EH73" s="11">
        <f t="shared" si="163"/>
        <v>0.39085840835094088</v>
      </c>
      <c r="EI73" s="11">
        <f t="shared" si="163"/>
        <v>2.1337463447516556</v>
      </c>
      <c r="EJ73" s="11">
        <f t="shared" si="163"/>
        <v>1.720163114407032</v>
      </c>
      <c r="EK73" s="11">
        <f t="shared" si="163"/>
        <v>1.1489111829019232</v>
      </c>
      <c r="EL73" s="11">
        <f t="shared" si="163"/>
        <v>-1.0172818525838017</v>
      </c>
      <c r="EM73" s="11">
        <f t="shared" si="163"/>
        <v>0.99862673805318025</v>
      </c>
      <c r="EN73" s="12">
        <f t="shared" si="163"/>
        <v>0.81446035310958687</v>
      </c>
      <c r="EO73" s="12">
        <f t="shared" si="163"/>
        <v>-0.18456559234031639</v>
      </c>
      <c r="EP73" s="12">
        <f t="shared" si="163"/>
        <v>-1.0088295811903547</v>
      </c>
      <c r="EQ73" s="12">
        <f t="shared" si="163"/>
        <v>-1.0789556545240602</v>
      </c>
      <c r="ER73" s="12">
        <f t="shared" si="163"/>
        <v>-2.1470958654474508</v>
      </c>
      <c r="ES73" s="12">
        <f t="shared" si="163"/>
        <v>-2.6509140237619619</v>
      </c>
      <c r="ET73" s="12">
        <f t="shared" si="163"/>
        <v>-2.022074687781187</v>
      </c>
      <c r="EU73" s="12">
        <f t="shared" si="163"/>
        <v>-0.46167806967444269</v>
      </c>
      <c r="EV73" s="12">
        <f t="shared" si="163"/>
        <v>-1.6330664476508879E-2</v>
      </c>
      <c r="EW73" s="12">
        <f t="shared" si="163"/>
        <v>0.54103142817774597</v>
      </c>
      <c r="EX73" s="12">
        <f t="shared" si="163"/>
        <v>0.96061767766605399</v>
      </c>
      <c r="EY73" s="12">
        <f t="shared" si="163"/>
        <v>1.145764058028713</v>
      </c>
      <c r="EZ73" s="12">
        <f t="shared" si="163"/>
        <v>1.176344189983326</v>
      </c>
      <c r="FA73" s="12">
        <f t="shared" si="163"/>
        <v>1.2714181248238827</v>
      </c>
      <c r="FB73" s="12">
        <f t="shared" si="163"/>
        <v>1.4540262590625841</v>
      </c>
      <c r="FC73" s="12">
        <f t="shared" si="163"/>
        <v>1.5541290287969147</v>
      </c>
      <c r="FD73" s="12">
        <f t="shared" si="163"/>
        <v>1.6047393836928661</v>
      </c>
      <c r="FE73" s="12">
        <f t="shared" si="163"/>
        <v>1.641040253033698</v>
      </c>
      <c r="FF73" s="12">
        <f t="shared" si="163"/>
        <v>1.7132854787682841</v>
      </c>
      <c r="FG73" s="12">
        <f t="shared" si="163"/>
        <v>1.7145660499670101</v>
      </c>
      <c r="FH73" s="12">
        <f t="shared" si="163"/>
        <v>1.7679225222171693</v>
      </c>
      <c r="FI73" s="12">
        <f t="shared" si="163"/>
        <v>1.675524547284329</v>
      </c>
      <c r="FJ73" s="12">
        <f t="shared" si="163"/>
        <v>1.496353041294187</v>
      </c>
    </row>
    <row r="74" spans="2:166" x14ac:dyDescent="0.2">
      <c r="B74" t="str">
        <f t="shared" si="133"/>
        <v xml:space="preserve">   Wholesale and retail trade</v>
      </c>
      <c r="C74" s="11"/>
      <c r="D74" s="11">
        <f t="shared" ref="D74:AI74" si="164">C13/C$7*D44</f>
        <v>2.4300334839634702E-2</v>
      </c>
      <c r="E74" s="11">
        <f t="shared" si="164"/>
        <v>0.18123484731558556</v>
      </c>
      <c r="F74" s="11">
        <f t="shared" si="164"/>
        <v>0.75084027311159207</v>
      </c>
      <c r="G74" s="11">
        <f t="shared" si="164"/>
        <v>-1.2341200137329664</v>
      </c>
      <c r="H74" s="11">
        <f t="shared" si="164"/>
        <v>-3.605509440388939E-2</v>
      </c>
      <c r="I74" s="11">
        <f t="shared" si="164"/>
        <v>-0.22651375043145514</v>
      </c>
      <c r="J74" s="11">
        <f t="shared" si="164"/>
        <v>-0.16612478914889692</v>
      </c>
      <c r="K74" s="11">
        <f t="shared" si="164"/>
        <v>0.64183881246105745</v>
      </c>
      <c r="L74" s="11">
        <f t="shared" si="164"/>
        <v>-1.1832714049521497E-2</v>
      </c>
      <c r="M74" s="11">
        <f t="shared" si="164"/>
        <v>-0.30482620671120914</v>
      </c>
      <c r="N74" s="11">
        <f t="shared" si="164"/>
        <v>0.15419823911896705</v>
      </c>
      <c r="O74" s="11">
        <f t="shared" si="164"/>
        <v>0.26115386810898444</v>
      </c>
      <c r="P74" s="11">
        <f t="shared" si="164"/>
        <v>0.10621811712571473</v>
      </c>
      <c r="Q74" s="11">
        <f t="shared" si="164"/>
        <v>1.3304197824380353</v>
      </c>
      <c r="R74" s="11">
        <f t="shared" si="164"/>
        <v>-1.0472228469981106</v>
      </c>
      <c r="S74" s="11">
        <f t="shared" si="164"/>
        <v>0.24764337735418054</v>
      </c>
      <c r="T74" s="11">
        <f t="shared" si="164"/>
        <v>0.25828395692204742</v>
      </c>
      <c r="U74" s="11">
        <f t="shared" si="164"/>
        <v>0.68445713625972715</v>
      </c>
      <c r="V74" s="11">
        <f t="shared" si="164"/>
        <v>0.19741203991833711</v>
      </c>
      <c r="W74" s="11">
        <f t="shared" si="164"/>
        <v>0.5219388354633594</v>
      </c>
      <c r="X74" s="11">
        <f t="shared" si="164"/>
        <v>0.27456117774474903</v>
      </c>
      <c r="Y74" s="11">
        <f t="shared" si="164"/>
        <v>0.704317899003848</v>
      </c>
      <c r="Z74" s="11">
        <f t="shared" si="164"/>
        <v>0.52724511173451216</v>
      </c>
      <c r="AA74" s="11">
        <f t="shared" si="164"/>
        <v>1.1713309849131559</v>
      </c>
      <c r="AB74" s="11">
        <f t="shared" si="164"/>
        <v>0.39320650809496915</v>
      </c>
      <c r="AC74" s="11">
        <f t="shared" si="164"/>
        <v>0.33385433782369278</v>
      </c>
      <c r="AD74" s="11">
        <f t="shared" si="164"/>
        <v>0.440788493698825</v>
      </c>
      <c r="AE74" s="11">
        <f t="shared" si="164"/>
        <v>-0.13903340532348829</v>
      </c>
      <c r="AF74" s="11">
        <f t="shared" si="164"/>
        <v>1.5624909829606806</v>
      </c>
      <c r="AG74" s="11">
        <f t="shared" si="164"/>
        <v>0.50523993164260605</v>
      </c>
      <c r="AH74" s="11">
        <f t="shared" si="164"/>
        <v>0.96795098572697558</v>
      </c>
      <c r="AI74" s="11">
        <f t="shared" si="164"/>
        <v>2.0266733604166011E-2</v>
      </c>
      <c r="AJ74" s="11">
        <f t="shared" ref="AJ74:BO74" si="165">AI13/AI$7*AJ44</f>
        <v>0.67383368340747807</v>
      </c>
      <c r="AK74" s="11">
        <f t="shared" si="165"/>
        <v>0.51148499251504909</v>
      </c>
      <c r="AL74" s="11">
        <f t="shared" si="165"/>
        <v>1.0470738230449772</v>
      </c>
      <c r="AM74" s="11">
        <f t="shared" si="165"/>
        <v>0.5328206565294592</v>
      </c>
      <c r="AN74" s="11">
        <f t="shared" si="165"/>
        <v>0.23439286813122084</v>
      </c>
      <c r="AO74" s="11">
        <f t="shared" si="165"/>
        <v>0.84871946202353898</v>
      </c>
      <c r="AP74" s="11">
        <f t="shared" si="165"/>
        <v>0.73192727564468651</v>
      </c>
      <c r="AQ74" s="11">
        <f t="shared" si="165"/>
        <v>0.5890866660951124</v>
      </c>
      <c r="AR74" s="11">
        <f t="shared" si="165"/>
        <v>0.23855684517426692</v>
      </c>
      <c r="AS74" s="11">
        <f t="shared" si="165"/>
        <v>-5.6508427824774179E-2</v>
      </c>
      <c r="AT74" s="11">
        <f t="shared" si="165"/>
        <v>0.3693961952872063</v>
      </c>
      <c r="AU74" s="11">
        <f t="shared" si="165"/>
        <v>-0.3425923861319915</v>
      </c>
      <c r="AV74" s="11">
        <f t="shared" si="165"/>
        <v>-0.70174383868723411</v>
      </c>
      <c r="AW74" s="11">
        <f t="shared" si="165"/>
        <v>-1.1127490913023674</v>
      </c>
      <c r="AX74" s="11">
        <f t="shared" si="165"/>
        <v>-1.5605367312516163</v>
      </c>
      <c r="AY74" s="11">
        <f t="shared" si="165"/>
        <v>-1.2691250969391719</v>
      </c>
      <c r="AZ74" s="11">
        <f t="shared" si="165"/>
        <v>-0.94997004799096962</v>
      </c>
      <c r="BA74" s="11">
        <f t="shared" si="165"/>
        <v>1.9692400560970718</v>
      </c>
      <c r="BB74" s="11">
        <f t="shared" si="165"/>
        <v>-0.40019371464625947</v>
      </c>
      <c r="BC74" s="11">
        <f t="shared" si="165"/>
        <v>4.9506213284909784E-2</v>
      </c>
      <c r="BD74" s="11">
        <f t="shared" si="165"/>
        <v>-0.37351651489337451</v>
      </c>
      <c r="BE74" s="11">
        <f t="shared" si="165"/>
        <v>0.15990589736340341</v>
      </c>
      <c r="BF74" s="11">
        <f t="shared" si="165"/>
        <v>-1.9905672215388498E-2</v>
      </c>
      <c r="BG74" s="11">
        <f t="shared" si="165"/>
        <v>-9.9305356626984698E-3</v>
      </c>
      <c r="BH74" s="11">
        <f t="shared" si="165"/>
        <v>0.34060150219687513</v>
      </c>
      <c r="BI74" s="11">
        <f t="shared" si="165"/>
        <v>-7.8976478350775578E-2</v>
      </c>
      <c r="BJ74" s="11">
        <f t="shared" si="165"/>
        <v>-9.8580847075881144E-3</v>
      </c>
      <c r="BK74" s="11">
        <f t="shared" si="165"/>
        <v>0.31574953959929808</v>
      </c>
      <c r="BL74" s="11">
        <f t="shared" si="165"/>
        <v>0.44348724025055208</v>
      </c>
      <c r="BM74" s="11">
        <f t="shared" si="165"/>
        <v>0.42962030555573832</v>
      </c>
      <c r="BN74" s="11">
        <f t="shared" si="165"/>
        <v>0.29972629979012166</v>
      </c>
      <c r="BO74" s="11">
        <f t="shared" si="165"/>
        <v>0.16198631207710348</v>
      </c>
      <c r="BP74" s="11">
        <f t="shared" ref="BP74:CU74" si="166">BO13/BO$7*BP44</f>
        <v>6.6054975836485327E-2</v>
      </c>
      <c r="BQ74" s="11">
        <f t="shared" si="166"/>
        <v>9.3731015358749378E-2</v>
      </c>
      <c r="BR74" s="11">
        <f t="shared" si="166"/>
        <v>-9.265374042959211E-2</v>
      </c>
      <c r="BS74" s="11">
        <f t="shared" si="166"/>
        <v>0.73367277890578053</v>
      </c>
      <c r="BT74" s="11">
        <f t="shared" si="166"/>
        <v>0.18357199552738762</v>
      </c>
      <c r="BU74" s="11">
        <f t="shared" si="166"/>
        <v>0.27403447923420576</v>
      </c>
      <c r="BV74" s="11">
        <f t="shared" si="166"/>
        <v>0.25386030800829701</v>
      </c>
      <c r="BW74" s="11">
        <f t="shared" si="166"/>
        <v>0.66468347270473171</v>
      </c>
      <c r="BX74" s="11">
        <f t="shared" si="166"/>
        <v>-0.46587483285881548</v>
      </c>
      <c r="BY74" s="11">
        <f t="shared" si="166"/>
        <v>-8.9004977906650164E-3</v>
      </c>
      <c r="BZ74" s="11">
        <f t="shared" si="166"/>
        <v>-1.1288136223895997</v>
      </c>
      <c r="CA74" s="11">
        <f t="shared" si="166"/>
        <v>-1.4777138013696585</v>
      </c>
      <c r="CB74" s="11">
        <f t="shared" si="166"/>
        <v>-1.3036408834516569</v>
      </c>
      <c r="CC74" s="11">
        <f t="shared" si="166"/>
        <v>-0.41813092551844178</v>
      </c>
      <c r="CD74" s="11">
        <f t="shared" si="166"/>
        <v>-0.68078627101416711</v>
      </c>
      <c r="CE74" s="11">
        <f t="shared" si="166"/>
        <v>-0.74976878309122108</v>
      </c>
      <c r="CF74" s="11">
        <f t="shared" si="166"/>
        <v>0.24161660868044438</v>
      </c>
      <c r="CG74" s="11">
        <f t="shared" si="166"/>
        <v>-8.5870615114152754E-2</v>
      </c>
      <c r="CH74" s="11">
        <f t="shared" si="166"/>
        <v>0.33691628735873974</v>
      </c>
      <c r="CI74" s="11">
        <f t="shared" si="166"/>
        <v>0.17154309052308794</v>
      </c>
      <c r="CJ74" s="11">
        <f t="shared" si="166"/>
        <v>0.30508149678568847</v>
      </c>
      <c r="CK74" s="11">
        <f t="shared" si="166"/>
        <v>3.762544492814774E-2</v>
      </c>
      <c r="CL74" s="11">
        <f t="shared" si="166"/>
        <v>-5.5988065992250279E-2</v>
      </c>
      <c r="CM74" s="11">
        <f t="shared" si="166"/>
        <v>0.30920561081757275</v>
      </c>
      <c r="CN74" s="11">
        <f t="shared" si="166"/>
        <v>0.52449346251109197</v>
      </c>
      <c r="CO74" s="11">
        <f t="shared" si="166"/>
        <v>0.32316481057802299</v>
      </c>
      <c r="CP74" s="11">
        <f t="shared" si="166"/>
        <v>0.19238869573343162</v>
      </c>
      <c r="CQ74" s="11">
        <f t="shared" si="166"/>
        <v>0.51258337574253587</v>
      </c>
      <c r="CR74" s="11">
        <f t="shared" si="166"/>
        <v>0.37132246703212629</v>
      </c>
      <c r="CS74" s="11">
        <f t="shared" si="166"/>
        <v>0.40544215668474481</v>
      </c>
      <c r="CT74" s="11">
        <f t="shared" si="166"/>
        <v>0.5026559630554317</v>
      </c>
      <c r="CU74" s="11">
        <f t="shared" si="166"/>
        <v>0.23856982832947324</v>
      </c>
      <c r="CV74" s="11">
        <f t="shared" ref="CV74:EA74" si="167">CU13/CU$7*CV44</f>
        <v>-5.2258061869345201E-2</v>
      </c>
      <c r="CW74" s="11">
        <f t="shared" si="167"/>
        <v>0.48454665289394983</v>
      </c>
      <c r="CX74" s="11">
        <f t="shared" si="167"/>
        <v>0.12946354224037754</v>
      </c>
      <c r="CY74" s="11">
        <f t="shared" si="167"/>
        <v>0.45841107500794376</v>
      </c>
      <c r="CZ74" s="11">
        <f t="shared" si="167"/>
        <v>0.29055936437960761</v>
      </c>
      <c r="DA74" s="11">
        <f t="shared" si="167"/>
        <v>0.34817788889022711</v>
      </c>
      <c r="DB74" s="11">
        <f t="shared" si="167"/>
        <v>-8.3139339899566012E-2</v>
      </c>
      <c r="DC74" s="11">
        <f t="shared" si="167"/>
        <v>8.2928494121329507E-2</v>
      </c>
      <c r="DD74" s="11">
        <f t="shared" si="167"/>
        <v>0.32290736123027314</v>
      </c>
      <c r="DE74" s="11">
        <f t="shared" si="167"/>
        <v>3.2541334176447619E-2</v>
      </c>
      <c r="DF74" s="11">
        <f t="shared" si="167"/>
        <v>0.12970117478651597</v>
      </c>
      <c r="DG74" s="11">
        <f t="shared" si="167"/>
        <v>0.25082281570112236</v>
      </c>
      <c r="DH74" s="11">
        <f t="shared" si="167"/>
        <v>0.14435239641340233</v>
      </c>
      <c r="DI74" s="11">
        <f t="shared" si="167"/>
        <v>8.7365505250366016E-2</v>
      </c>
      <c r="DJ74" s="11">
        <f t="shared" si="167"/>
        <v>-0.10232128516062464</v>
      </c>
      <c r="DK74" s="11">
        <f t="shared" si="167"/>
        <v>0.27699090191493408</v>
      </c>
      <c r="DL74" s="11">
        <f t="shared" si="167"/>
        <v>-0.27066110744787791</v>
      </c>
      <c r="DM74" s="11">
        <f t="shared" si="167"/>
        <v>7.7655732440869629E-3</v>
      </c>
      <c r="DN74" s="11">
        <f t="shared" si="167"/>
        <v>-0.29114839888540028</v>
      </c>
      <c r="DO74" s="11">
        <f t="shared" si="167"/>
        <v>0.51386923793060435</v>
      </c>
      <c r="DP74" s="11">
        <f t="shared" si="167"/>
        <v>-0.57119011024834909</v>
      </c>
      <c r="DQ74" s="11">
        <f t="shared" si="167"/>
        <v>-0.32296716984054263</v>
      </c>
      <c r="DR74" s="11">
        <f t="shared" si="167"/>
        <v>-0.11994768703628268</v>
      </c>
      <c r="DS74" s="11">
        <f t="shared" si="167"/>
        <v>-2.9942978337666661E-2</v>
      </c>
      <c r="DT74" s="42">
        <f t="shared" si="167"/>
        <v>-4.7119928209568238</v>
      </c>
      <c r="DU74" s="42">
        <f t="shared" si="167"/>
        <v>3.5114957057712366</v>
      </c>
      <c r="DV74" s="42">
        <f t="shared" si="167"/>
        <v>0.96548746167924715</v>
      </c>
      <c r="DW74" s="11">
        <f t="shared" si="167"/>
        <v>0.65124062713136222</v>
      </c>
      <c r="DX74" s="11">
        <f t="shared" si="167"/>
        <v>0.94027020794904492</v>
      </c>
      <c r="DY74" s="11">
        <f t="shared" si="167"/>
        <v>0.3063022357478713</v>
      </c>
      <c r="DZ74" s="11">
        <f t="shared" si="167"/>
        <v>0.39574150631884014</v>
      </c>
      <c r="EA74" s="11">
        <f t="shared" si="167"/>
        <v>-1.6334122411748848</v>
      </c>
      <c r="EB74" s="11">
        <f t="shared" ref="EB74:FJ74" si="168">EA13/EA$7*EB44</f>
        <v>8.4379531381015838E-2</v>
      </c>
      <c r="EC74" s="11">
        <f t="shared" si="168"/>
        <v>0.15245066885606678</v>
      </c>
      <c r="ED74" s="11">
        <f t="shared" si="168"/>
        <v>-0.37767904675624914</v>
      </c>
      <c r="EE74" s="11">
        <f t="shared" si="168"/>
        <v>0.70549759175742044</v>
      </c>
      <c r="EF74" s="11">
        <f t="shared" si="168"/>
        <v>-5.9845712439316301E-2</v>
      </c>
      <c r="EG74" s="11">
        <f t="shared" si="168"/>
        <v>-0.44997136723343828</v>
      </c>
      <c r="EH74" s="11">
        <f t="shared" si="168"/>
        <v>-0.34143959185640887</v>
      </c>
      <c r="EI74" s="11">
        <f t="shared" si="168"/>
        <v>0.15822409500362686</v>
      </c>
      <c r="EJ74" s="11">
        <f t="shared" si="168"/>
        <v>8.9725267431071246E-2</v>
      </c>
      <c r="EK74" s="11">
        <f t="shared" si="168"/>
        <v>-0.19915383281435134</v>
      </c>
      <c r="EL74" s="11">
        <f t="shared" si="168"/>
        <v>-0.4235803217480858</v>
      </c>
      <c r="EM74" s="11">
        <f t="shared" si="168"/>
        <v>0.36301029878089797</v>
      </c>
      <c r="EN74" s="12">
        <f t="shared" si="168"/>
        <v>6.7868137670052536E-2</v>
      </c>
      <c r="EO74" s="12">
        <f t="shared" si="168"/>
        <v>-0.2400303609284351</v>
      </c>
      <c r="EP74" s="12">
        <f t="shared" si="168"/>
        <v>-0.13130398428173967</v>
      </c>
      <c r="EQ74" s="12">
        <f t="shared" si="168"/>
        <v>-8.4469725273335655E-2</v>
      </c>
      <c r="ER74" s="12">
        <f t="shared" si="168"/>
        <v>-0.18790591906857257</v>
      </c>
      <c r="ES74" s="12">
        <f t="shared" si="168"/>
        <v>-8.9244768364187793E-2</v>
      </c>
      <c r="ET74" s="12">
        <f t="shared" si="168"/>
        <v>-0.10921022487131975</v>
      </c>
      <c r="EU74" s="12">
        <f t="shared" si="168"/>
        <v>0.16970401786019573</v>
      </c>
      <c r="EV74" s="12">
        <f t="shared" si="168"/>
        <v>8.8853042695546239E-2</v>
      </c>
      <c r="EW74" s="12">
        <f t="shared" si="168"/>
        <v>2.5582601471099486E-2</v>
      </c>
      <c r="EX74" s="12">
        <f t="shared" si="168"/>
        <v>-2.983885653886376E-2</v>
      </c>
      <c r="EY74" s="12">
        <f t="shared" si="168"/>
        <v>-0.1801621162629139</v>
      </c>
      <c r="EZ74" s="12">
        <f t="shared" si="168"/>
        <v>1.3274109523086979E-2</v>
      </c>
      <c r="FA74" s="12">
        <f t="shared" si="168"/>
        <v>6.1067305045804099E-2</v>
      </c>
      <c r="FB74" s="12">
        <f t="shared" si="168"/>
        <v>8.3364722457167112E-2</v>
      </c>
      <c r="FC74" s="12">
        <f t="shared" si="168"/>
        <v>7.0678972263238757E-2</v>
      </c>
      <c r="FD74" s="12">
        <f t="shared" si="168"/>
        <v>0.12164789051628475</v>
      </c>
      <c r="FE74" s="12">
        <f t="shared" si="168"/>
        <v>0.11451779711425786</v>
      </c>
      <c r="FF74" s="12">
        <f t="shared" si="168"/>
        <v>0.10326767731230918</v>
      </c>
      <c r="FG74" s="12">
        <f t="shared" si="168"/>
        <v>0.11368308031776643</v>
      </c>
      <c r="FH74" s="12">
        <f t="shared" si="168"/>
        <v>0.11239378928112592</v>
      </c>
      <c r="FI74" s="12">
        <f t="shared" si="168"/>
        <v>0.1176141773353027</v>
      </c>
      <c r="FJ74" s="12">
        <f t="shared" si="168"/>
        <v>7.7103592494823001E-2</v>
      </c>
    </row>
    <row r="75" spans="2:166" x14ac:dyDescent="0.2">
      <c r="B75" t="str">
        <f t="shared" si="133"/>
        <v xml:space="preserve">   Transportation and public utilities</v>
      </c>
      <c r="C75" s="11"/>
      <c r="D75" s="11">
        <f t="shared" ref="D75:AI75" si="169">C14/C$7*D45</f>
        <v>1.2124066697156577</v>
      </c>
      <c r="E75" s="11">
        <f t="shared" si="169"/>
        <v>0.68431495183991686</v>
      </c>
      <c r="F75" s="11">
        <f t="shared" si="169"/>
        <v>-0.90374595006089309</v>
      </c>
      <c r="G75" s="11">
        <f t="shared" si="169"/>
        <v>0.19491796744416587</v>
      </c>
      <c r="H75" s="11">
        <f t="shared" si="169"/>
        <v>0.19547231250766084</v>
      </c>
      <c r="I75" s="11">
        <f t="shared" si="169"/>
        <v>0.89727331018691936</v>
      </c>
      <c r="J75" s="11">
        <f t="shared" si="169"/>
        <v>-0.78172327340196623</v>
      </c>
      <c r="K75" s="11">
        <f t="shared" si="169"/>
        <v>-0.57911514514728857</v>
      </c>
      <c r="L75" s="11">
        <f t="shared" si="169"/>
        <v>0.3909815478843367</v>
      </c>
      <c r="M75" s="11">
        <f t="shared" si="169"/>
        <v>0.20413465403841485</v>
      </c>
      <c r="N75" s="11">
        <f t="shared" si="169"/>
        <v>-0.60570954840842472</v>
      </c>
      <c r="O75" s="11">
        <f t="shared" si="169"/>
        <v>-3.5284061699321155E-2</v>
      </c>
      <c r="P75" s="11">
        <f t="shared" si="169"/>
        <v>1.1762567729040196E-14</v>
      </c>
      <c r="Q75" s="11">
        <f t="shared" si="169"/>
        <v>0.61622182053075691</v>
      </c>
      <c r="R75" s="11">
        <f t="shared" si="169"/>
        <v>-1.178907559267369</v>
      </c>
      <c r="S75" s="11">
        <f t="shared" si="169"/>
        <v>0.51439066363717512</v>
      </c>
      <c r="T75" s="11">
        <f t="shared" si="169"/>
        <v>0.36084031385998666</v>
      </c>
      <c r="U75" s="11">
        <f t="shared" si="169"/>
        <v>0.40833984602490614</v>
      </c>
      <c r="V75" s="11">
        <f t="shared" si="169"/>
        <v>-0.27098335597983947</v>
      </c>
      <c r="W75" s="11">
        <f t="shared" si="169"/>
        <v>-0.48255755842125458</v>
      </c>
      <c r="X75" s="11">
        <f t="shared" si="169"/>
        <v>0.44886931770884475</v>
      </c>
      <c r="Y75" s="11">
        <f t="shared" si="169"/>
        <v>0.62169120095050312</v>
      </c>
      <c r="Z75" s="11">
        <f t="shared" si="169"/>
        <v>-0.36192994352671021</v>
      </c>
      <c r="AA75" s="11">
        <f t="shared" si="169"/>
        <v>8.0384971929425439E-2</v>
      </c>
      <c r="AB75" s="11">
        <f t="shared" si="169"/>
        <v>-0.20761762265823239</v>
      </c>
      <c r="AC75" s="11">
        <f t="shared" si="169"/>
        <v>1.1648012269828516</v>
      </c>
      <c r="AD75" s="11">
        <f t="shared" si="169"/>
        <v>0.18835029763755387</v>
      </c>
      <c r="AE75" s="11">
        <f t="shared" si="169"/>
        <v>-0.27240314639034768</v>
      </c>
      <c r="AF75" s="11">
        <f t="shared" si="169"/>
        <v>0.56733408833645005</v>
      </c>
      <c r="AG75" s="11">
        <f t="shared" si="169"/>
        <v>-0.30360923277069818</v>
      </c>
      <c r="AH75" s="11">
        <f t="shared" si="169"/>
        <v>-0.72838163720825277</v>
      </c>
      <c r="AI75" s="11">
        <f t="shared" si="169"/>
        <v>1.2135136660346315</v>
      </c>
      <c r="AJ75" s="11">
        <f t="shared" ref="AJ75:BO75" si="170">AI14/AI$7*AJ45</f>
        <v>0.55845612502408648</v>
      </c>
      <c r="AK75" s="11">
        <f t="shared" si="170"/>
        <v>8.9854080316861831E-2</v>
      </c>
      <c r="AL75" s="11">
        <f t="shared" si="170"/>
        <v>-4.8879476822241912E-2</v>
      </c>
      <c r="AM75" s="11">
        <f t="shared" si="170"/>
        <v>-0.1442157256606986</v>
      </c>
      <c r="AN75" s="11">
        <f t="shared" si="170"/>
        <v>0.10786533002508991</v>
      </c>
      <c r="AO75" s="11">
        <f t="shared" si="170"/>
        <v>-9.5874689811534325E-2</v>
      </c>
      <c r="AP75" s="11">
        <f t="shared" si="170"/>
        <v>0.45940480104084747</v>
      </c>
      <c r="AQ75" s="11">
        <f t="shared" si="170"/>
        <v>-0.64446822025028128</v>
      </c>
      <c r="AR75" s="11">
        <f t="shared" si="170"/>
        <v>0.20303149651021327</v>
      </c>
      <c r="AS75" s="11">
        <f t="shared" si="170"/>
        <v>-9.3478148299747252E-2</v>
      </c>
      <c r="AT75" s="11">
        <f t="shared" si="170"/>
        <v>0.38911174739753268</v>
      </c>
      <c r="AU75" s="11">
        <f t="shared" si="170"/>
        <v>-0.32575426133134933</v>
      </c>
      <c r="AV75" s="11">
        <f t="shared" si="170"/>
        <v>-0.14817852119738154</v>
      </c>
      <c r="AW75" s="11">
        <f t="shared" si="170"/>
        <v>-0.40862106425011357</v>
      </c>
      <c r="AX75" s="11">
        <f t="shared" si="170"/>
        <v>-0.49070263975015488</v>
      </c>
      <c r="AY75" s="11">
        <f t="shared" si="170"/>
        <v>-0.19053745714297193</v>
      </c>
      <c r="AZ75" s="11">
        <f t="shared" si="170"/>
        <v>-8.7715642146462644E-2</v>
      </c>
      <c r="BA75" s="11">
        <f t="shared" si="170"/>
        <v>5.967120616094905E-2</v>
      </c>
      <c r="BB75" s="11">
        <f t="shared" si="170"/>
        <v>-5.8804919660510366E-2</v>
      </c>
      <c r="BC75" s="11">
        <f t="shared" si="170"/>
        <v>-0.11729722668177626</v>
      </c>
      <c r="BD75" s="11">
        <f t="shared" si="170"/>
        <v>-0.23256345457100766</v>
      </c>
      <c r="BE75" s="11">
        <f t="shared" si="170"/>
        <v>5.0023621664827093E-2</v>
      </c>
      <c r="BF75" s="11">
        <f t="shared" si="170"/>
        <v>3.9988638288620502E-2</v>
      </c>
      <c r="BG75" s="11">
        <f t="shared" si="170"/>
        <v>-0.24226430369445257</v>
      </c>
      <c r="BH75" s="11">
        <f t="shared" si="170"/>
        <v>0.1410584547768875</v>
      </c>
      <c r="BI75" s="11">
        <f t="shared" si="170"/>
        <v>0.20179168372908585</v>
      </c>
      <c r="BJ75" s="11">
        <f t="shared" si="170"/>
        <v>0.1602613140688085</v>
      </c>
      <c r="BK75" s="11">
        <f t="shared" si="170"/>
        <v>-0.32206437557432327</v>
      </c>
      <c r="BL75" s="11">
        <f t="shared" si="170"/>
        <v>-0.21915827366469834</v>
      </c>
      <c r="BM75" s="11">
        <f t="shared" si="170"/>
        <v>0.10746452224794557</v>
      </c>
      <c r="BN75" s="11">
        <f t="shared" si="170"/>
        <v>0.11656181230071412</v>
      </c>
      <c r="BO75" s="11">
        <f t="shared" si="170"/>
        <v>9.4997927125750458E-3</v>
      </c>
      <c r="BP75" s="11">
        <f t="shared" ref="BP75:CU75" si="171">BO14/BO$7*BP45</f>
        <v>-7.4770782149031545E-2</v>
      </c>
      <c r="BQ75" s="11">
        <f t="shared" si="171"/>
        <v>0.27912471710465286</v>
      </c>
      <c r="BR75" s="11">
        <f t="shared" si="171"/>
        <v>-4.6209345777280982E-2</v>
      </c>
      <c r="BS75" s="11">
        <f t="shared" si="171"/>
        <v>7.4461345563970771E-2</v>
      </c>
      <c r="BT75" s="11">
        <f t="shared" si="171"/>
        <v>2.7488299222769835E-2</v>
      </c>
      <c r="BU75" s="11">
        <f t="shared" si="171"/>
        <v>0.33819821714985171</v>
      </c>
      <c r="BV75" s="11">
        <f t="shared" si="171"/>
        <v>-1.7981702062045808E-2</v>
      </c>
      <c r="BW75" s="11">
        <f t="shared" si="171"/>
        <v>-0.21856377166483373</v>
      </c>
      <c r="BX75" s="11">
        <f t="shared" si="171"/>
        <v>-7.9375581888221802E-2</v>
      </c>
      <c r="BY75" s="11">
        <f t="shared" si="171"/>
        <v>0.11720769082236654</v>
      </c>
      <c r="BZ75" s="11">
        <f t="shared" si="171"/>
        <v>-0.27549811873577973</v>
      </c>
      <c r="CA75" s="11">
        <f t="shared" si="171"/>
        <v>-0.30584439808778002</v>
      </c>
      <c r="CB75" s="11">
        <f t="shared" si="171"/>
        <v>-0.55109883544468474</v>
      </c>
      <c r="CC75" s="11">
        <f t="shared" si="171"/>
        <v>4.7225553861027073E-2</v>
      </c>
      <c r="CD75" s="11">
        <f t="shared" si="171"/>
        <v>-0.20413665153305444</v>
      </c>
      <c r="CE75" s="11">
        <f t="shared" si="171"/>
        <v>-0.14115537129072153</v>
      </c>
      <c r="CF75" s="11">
        <f t="shared" si="171"/>
        <v>-8.5594009784949882E-2</v>
      </c>
      <c r="CG75" s="11">
        <f t="shared" si="171"/>
        <v>0.29638056436849208</v>
      </c>
      <c r="CH75" s="11">
        <f t="shared" si="171"/>
        <v>3.8327005924667028E-2</v>
      </c>
      <c r="CI75" s="11">
        <f t="shared" si="171"/>
        <v>7.6542456116285712E-2</v>
      </c>
      <c r="CJ75" s="11">
        <f t="shared" si="171"/>
        <v>3.7989448491735259E-2</v>
      </c>
      <c r="CK75" s="11">
        <f t="shared" si="171"/>
        <v>0.29093007877613702</v>
      </c>
      <c r="CL75" s="11">
        <f t="shared" si="171"/>
        <v>9.3549898750290295E-3</v>
      </c>
      <c r="CM75" s="11">
        <f t="shared" si="171"/>
        <v>-4.6225453166004647E-2</v>
      </c>
      <c r="CN75" s="11">
        <f t="shared" si="171"/>
        <v>3.7098476483510397E-2</v>
      </c>
      <c r="CO75" s="11">
        <f t="shared" si="171"/>
        <v>9.163381390795167E-3</v>
      </c>
      <c r="CP75" s="11">
        <f t="shared" si="171"/>
        <v>0.22420797168971424</v>
      </c>
      <c r="CQ75" s="11">
        <f t="shared" si="171"/>
        <v>-0.19425423053804539</v>
      </c>
      <c r="CR75" s="11">
        <f t="shared" si="171"/>
        <v>0.14585265487584118</v>
      </c>
      <c r="CS75" s="11">
        <f t="shared" si="171"/>
        <v>0.17264450147250393</v>
      </c>
      <c r="CT75" s="11">
        <f t="shared" si="171"/>
        <v>0.39760248745197696</v>
      </c>
      <c r="CU75" s="11">
        <f t="shared" si="171"/>
        <v>0.20650952641243059</v>
      </c>
      <c r="CV75" s="11">
        <f t="shared" ref="CV75:EA75" si="172">CU14/CU$7*CV45</f>
        <v>0.21420857351731637</v>
      </c>
      <c r="CW75" s="11">
        <f t="shared" si="172"/>
        <v>0.15023599967937701</v>
      </c>
      <c r="CX75" s="11">
        <f t="shared" si="172"/>
        <v>0.4411781369919161</v>
      </c>
      <c r="CY75" s="11">
        <f t="shared" si="172"/>
        <v>0.13868895322317246</v>
      </c>
      <c r="CZ75" s="11">
        <f t="shared" si="172"/>
        <v>-1.6927263361596504E-2</v>
      </c>
      <c r="DA75" s="11">
        <f t="shared" si="172"/>
        <v>0.12790213180927082</v>
      </c>
      <c r="DB75" s="11">
        <f t="shared" si="172"/>
        <v>0.57391716114643576</v>
      </c>
      <c r="DC75" s="11">
        <f t="shared" si="172"/>
        <v>-5.7569288765292756E-2</v>
      </c>
      <c r="DD75" s="11">
        <f t="shared" si="172"/>
        <v>0.20106685484521086</v>
      </c>
      <c r="DE75" s="11">
        <f t="shared" si="172"/>
        <v>0.20756649141957118</v>
      </c>
      <c r="DF75" s="11">
        <f t="shared" si="172"/>
        <v>0.41235484416860102</v>
      </c>
      <c r="DG75" s="11">
        <f t="shared" si="172"/>
        <v>9.7362513098994213E-2</v>
      </c>
      <c r="DH75" s="11">
        <f t="shared" si="172"/>
        <v>0.15411188996720046</v>
      </c>
      <c r="DI75" s="11">
        <f t="shared" si="172"/>
        <v>8.7923068458158907E-2</v>
      </c>
      <c r="DJ75" s="11">
        <f t="shared" si="172"/>
        <v>0.5403775064986176</v>
      </c>
      <c r="DK75" s="11">
        <f t="shared" si="172"/>
        <v>7.8579798188873409E-3</v>
      </c>
      <c r="DL75" s="11">
        <f t="shared" si="172"/>
        <v>-3.8820233726049633E-2</v>
      </c>
      <c r="DM75" s="11">
        <f t="shared" si="172"/>
        <v>-0.13781390253152459</v>
      </c>
      <c r="DN75" s="11">
        <f t="shared" si="172"/>
        <v>0.63179255362828213</v>
      </c>
      <c r="DO75" s="11">
        <f t="shared" si="172"/>
        <v>-7.6130534392735455E-2</v>
      </c>
      <c r="DP75" s="11">
        <f t="shared" si="172"/>
        <v>6.1530093285106356E-2</v>
      </c>
      <c r="DQ75" s="11">
        <f t="shared" si="172"/>
        <v>0.13838015620482766</v>
      </c>
      <c r="DR75" s="11">
        <f t="shared" si="172"/>
        <v>0.488496665386423</v>
      </c>
      <c r="DS75" s="11">
        <f t="shared" si="172"/>
        <v>-0.11117620229497491</v>
      </c>
      <c r="DT75" s="42">
        <f t="shared" si="172"/>
        <v>-1.2362025214130521</v>
      </c>
      <c r="DU75" s="42">
        <f t="shared" si="172"/>
        <v>0.1193433959078055</v>
      </c>
      <c r="DV75" s="42">
        <f t="shared" si="172"/>
        <v>0.72378794706482441</v>
      </c>
      <c r="DW75" s="11">
        <f t="shared" si="172"/>
        <v>-0.14363261157294432</v>
      </c>
      <c r="DX75" s="11">
        <f t="shared" si="172"/>
        <v>-0.37480577403245102</v>
      </c>
      <c r="DY75" s="11">
        <f t="shared" si="172"/>
        <v>0.39829640358704188</v>
      </c>
      <c r="DZ75" s="11">
        <f t="shared" si="172"/>
        <v>1.1140551185251584</v>
      </c>
      <c r="EA75" s="11">
        <f t="shared" si="172"/>
        <v>0.38961172157940593</v>
      </c>
      <c r="EB75" s="11">
        <f t="shared" ref="EB75:FJ75" si="173">EA14/EA$7*EB45</f>
        <v>2.3001495286359846E-2</v>
      </c>
      <c r="EC75" s="11">
        <f t="shared" si="173"/>
        <v>0.30410637581892785</v>
      </c>
      <c r="ED75" s="11">
        <f t="shared" si="173"/>
        <v>0.38790054648235139</v>
      </c>
      <c r="EE75" s="11">
        <f t="shared" si="173"/>
        <v>-0.24213940237380474</v>
      </c>
      <c r="EF75" s="11">
        <f t="shared" si="173"/>
        <v>-0.23461564446009484</v>
      </c>
      <c r="EG75" s="11">
        <f t="shared" si="173"/>
        <v>5.2634428042575107E-2</v>
      </c>
      <c r="EH75" s="11">
        <f t="shared" si="173"/>
        <v>0.28484925124561034</v>
      </c>
      <c r="EI75" s="11">
        <f t="shared" si="173"/>
        <v>-0.27758123835598569</v>
      </c>
      <c r="EJ75" s="11">
        <f t="shared" si="173"/>
        <v>-7.1519148038258703E-15</v>
      </c>
      <c r="EK75" s="11">
        <f t="shared" si="173"/>
        <v>0.23512559770124744</v>
      </c>
      <c r="EL75" s="11">
        <f t="shared" si="173"/>
        <v>0.70860467097556501</v>
      </c>
      <c r="EM75" s="11">
        <f t="shared" si="173"/>
        <v>-4.4680617238298428E-2</v>
      </c>
      <c r="EN75" s="12">
        <f t="shared" si="173"/>
        <v>-0.1404846409795015</v>
      </c>
      <c r="EO75" s="12">
        <f t="shared" si="173"/>
        <v>-1.2052547669930155E-2</v>
      </c>
      <c r="EP75" s="12">
        <f t="shared" si="173"/>
        <v>1.8949326473063941E-2</v>
      </c>
      <c r="EQ75" s="12">
        <f t="shared" si="173"/>
        <v>-6.7006676679703517E-2</v>
      </c>
      <c r="ER75" s="12">
        <f t="shared" si="173"/>
        <v>-0.12238556758906428</v>
      </c>
      <c r="ES75" s="12">
        <f t="shared" si="173"/>
        <v>-0.12263538178735753</v>
      </c>
      <c r="ET75" s="12">
        <f t="shared" si="173"/>
        <v>-8.5088969901666492E-2</v>
      </c>
      <c r="EU75" s="12">
        <f t="shared" si="173"/>
        <v>-2.1563458962513757E-2</v>
      </c>
      <c r="EV75" s="12">
        <f t="shared" si="173"/>
        <v>-9.9742547636580952E-3</v>
      </c>
      <c r="EW75" s="12">
        <f t="shared" si="173"/>
        <v>-6.7557415897083698E-3</v>
      </c>
      <c r="EX75" s="12">
        <f t="shared" si="173"/>
        <v>3.0992816147862513E-2</v>
      </c>
      <c r="EY75" s="12">
        <f t="shared" si="173"/>
        <v>7.6525187116386659E-2</v>
      </c>
      <c r="EZ75" s="12">
        <f t="shared" si="173"/>
        <v>5.6966854096108854E-2</v>
      </c>
      <c r="FA75" s="12">
        <f t="shared" si="173"/>
        <v>5.8345627196799893E-2</v>
      </c>
      <c r="FB75" s="12">
        <f t="shared" si="173"/>
        <v>8.4341642959807436E-2</v>
      </c>
      <c r="FC75" s="12">
        <f t="shared" si="173"/>
        <v>0.10265503579493249</v>
      </c>
      <c r="FD75" s="12">
        <f t="shared" si="173"/>
        <v>0.10535287745796482</v>
      </c>
      <c r="FE75" s="12">
        <f t="shared" si="173"/>
        <v>0.10896372495833938</v>
      </c>
      <c r="FF75" s="12">
        <f t="shared" si="173"/>
        <v>0.11592853241725978</v>
      </c>
      <c r="FG75" s="12">
        <f t="shared" si="173"/>
        <v>0.12454536004866643</v>
      </c>
      <c r="FH75" s="12">
        <f t="shared" si="173"/>
        <v>0.12245066903632207</v>
      </c>
      <c r="FI75" s="12">
        <f t="shared" si="173"/>
        <v>0.12310598445689999</v>
      </c>
      <c r="FJ75" s="12">
        <f t="shared" si="173"/>
        <v>0.12184116107600368</v>
      </c>
    </row>
    <row r="76" spans="2:166" x14ac:dyDescent="0.2">
      <c r="B76" t="str">
        <f t="shared" si="133"/>
        <v xml:space="preserve">   Information</v>
      </c>
      <c r="C76" s="11"/>
      <c r="D76" s="11">
        <f t="shared" ref="D76:AI76" si="174">C15/C$7*D46</f>
        <v>-7.2173834438734291E-2</v>
      </c>
      <c r="E76" s="11">
        <f t="shared" si="174"/>
        <v>0.19743755503398966</v>
      </c>
      <c r="F76" s="11">
        <f t="shared" si="174"/>
        <v>-0.17437583102733759</v>
      </c>
      <c r="G76" s="11">
        <f t="shared" si="174"/>
        <v>0.24755708270491839</v>
      </c>
      <c r="H76" s="11">
        <f t="shared" si="174"/>
        <v>0.24813947518963611</v>
      </c>
      <c r="I76" s="11">
        <f t="shared" si="174"/>
        <v>0.22173042643543958</v>
      </c>
      <c r="J76" s="11">
        <f t="shared" si="174"/>
        <v>0.25813761350262038</v>
      </c>
      <c r="K76" s="11">
        <f t="shared" si="174"/>
        <v>0.18287956107205583</v>
      </c>
      <c r="L76" s="11">
        <f t="shared" si="174"/>
        <v>5.9608090437738605E-2</v>
      </c>
      <c r="M76" s="11">
        <f t="shared" si="174"/>
        <v>0.18101105482858842</v>
      </c>
      <c r="N76" s="11">
        <f t="shared" si="174"/>
        <v>0.25563384378133597</v>
      </c>
      <c r="O76" s="11">
        <f t="shared" si="174"/>
        <v>0.29267895262288529</v>
      </c>
      <c r="P76" s="11">
        <f t="shared" si="174"/>
        <v>0.29185739392031185</v>
      </c>
      <c r="Q76" s="11">
        <f t="shared" si="174"/>
        <v>0.49449753768312582</v>
      </c>
      <c r="R76" s="11">
        <f t="shared" si="174"/>
        <v>-0.15888516357325053</v>
      </c>
      <c r="S76" s="11">
        <f t="shared" si="174"/>
        <v>0.2653619020298279</v>
      </c>
      <c r="T76" s="11">
        <f t="shared" si="174"/>
        <v>0.21488574070998873</v>
      </c>
      <c r="U76" s="11">
        <f t="shared" si="174"/>
        <v>9.3827119450983626E-2</v>
      </c>
      <c r="V76" s="11">
        <f t="shared" si="174"/>
        <v>1.0209487513989322</v>
      </c>
      <c r="W76" s="11">
        <f t="shared" si="174"/>
        <v>0.2465369554847551</v>
      </c>
      <c r="X76" s="11">
        <f t="shared" si="174"/>
        <v>0.58905527441305461</v>
      </c>
      <c r="Y76" s="11">
        <f t="shared" si="174"/>
        <v>0.51207548892154831</v>
      </c>
      <c r="Z76" s="11">
        <f t="shared" si="174"/>
        <v>0.66039250268072169</v>
      </c>
      <c r="AA76" s="11">
        <f t="shared" si="174"/>
        <v>0.23285847087384207</v>
      </c>
      <c r="AB76" s="11">
        <f t="shared" si="174"/>
        <v>0.41568826647424328</v>
      </c>
      <c r="AC76" s="11">
        <f t="shared" si="174"/>
        <v>-0.10932445775218035</v>
      </c>
      <c r="AD76" s="11">
        <f t="shared" si="174"/>
        <v>0.26810212522027649</v>
      </c>
      <c r="AE76" s="11">
        <f t="shared" si="174"/>
        <v>0.37725455797491486</v>
      </c>
      <c r="AF76" s="11">
        <f t="shared" si="174"/>
        <v>0.35007558550396145</v>
      </c>
      <c r="AG76" s="11">
        <f t="shared" si="174"/>
        <v>0.60237016629643447</v>
      </c>
      <c r="AH76" s="11">
        <f t="shared" si="174"/>
        <v>9.3303383026411446E-2</v>
      </c>
      <c r="AI76" s="11">
        <f t="shared" si="174"/>
        <v>0.2908864067629422</v>
      </c>
      <c r="AJ76" s="11">
        <f t="shared" ref="AJ76:BO76" si="175">AI15/AI$7*AJ46</f>
        <v>0.10135249171190691</v>
      </c>
      <c r="AK76" s="11">
        <f t="shared" si="175"/>
        <v>0.48533757559566443</v>
      </c>
      <c r="AL76" s="11">
        <f t="shared" si="175"/>
        <v>0.31262227331580245</v>
      </c>
      <c r="AM76" s="11">
        <f t="shared" si="175"/>
        <v>0.88966574725197911</v>
      </c>
      <c r="AN76" s="11">
        <f t="shared" si="175"/>
        <v>0.22755375462828462</v>
      </c>
      <c r="AO76" s="11">
        <f t="shared" si="175"/>
        <v>1.2419425236107184</v>
      </c>
      <c r="AP76" s="11">
        <f t="shared" si="175"/>
        <v>0.14550000225978318</v>
      </c>
      <c r="AQ76" s="11">
        <f t="shared" si="175"/>
        <v>1.432799958099725</v>
      </c>
      <c r="AR76" s="11">
        <f t="shared" si="175"/>
        <v>0.84509590617519204</v>
      </c>
      <c r="AS76" s="11">
        <f t="shared" si="175"/>
        <v>1.0950122925213379</v>
      </c>
      <c r="AT76" s="11">
        <f t="shared" si="175"/>
        <v>0.36556575476540232</v>
      </c>
      <c r="AU76" s="11">
        <f t="shared" si="175"/>
        <v>-9.3307346289066978E-3</v>
      </c>
      <c r="AV76" s="11">
        <f t="shared" si="175"/>
        <v>-0.43739754603332137</v>
      </c>
      <c r="AW76" s="11">
        <f t="shared" si="175"/>
        <v>-0.4399640861581281</v>
      </c>
      <c r="AX76" s="11">
        <f t="shared" si="175"/>
        <v>-0.21637437307312044</v>
      </c>
      <c r="AY76" s="11">
        <f t="shared" si="175"/>
        <v>-0.42404468990111588</v>
      </c>
      <c r="AZ76" s="11">
        <f t="shared" si="175"/>
        <v>-0.15559764607860724</v>
      </c>
      <c r="BA76" s="11">
        <f t="shared" si="175"/>
        <v>-0.11768002574803499</v>
      </c>
      <c r="BB76" s="11">
        <f t="shared" si="175"/>
        <v>-4.9119770466960019E-2</v>
      </c>
      <c r="BC76" s="11">
        <f t="shared" si="175"/>
        <v>-0.19507466750526042</v>
      </c>
      <c r="BD76" s="11">
        <f t="shared" si="175"/>
        <v>-0.16666241475689245</v>
      </c>
      <c r="BE76" s="11">
        <f t="shared" si="175"/>
        <v>9.0163879987289669E-2</v>
      </c>
      <c r="BF76" s="11">
        <f t="shared" si="175"/>
        <v>0.15093707410228682</v>
      </c>
      <c r="BG76" s="11">
        <f t="shared" si="175"/>
        <v>8.9956076109414473E-2</v>
      </c>
      <c r="BH76" s="11">
        <f t="shared" si="175"/>
        <v>0.10003996910531186</v>
      </c>
      <c r="BI76" s="11">
        <f t="shared" si="175"/>
        <v>-6.8905907923750148E-2</v>
      </c>
      <c r="BJ76" s="11">
        <f t="shared" si="175"/>
        <v>0.18981825763293267</v>
      </c>
      <c r="BK76" s="11">
        <f t="shared" si="175"/>
        <v>0.21866275082757841</v>
      </c>
      <c r="BL76" s="11">
        <f t="shared" si="175"/>
        <v>7.8415068552713296E-2</v>
      </c>
      <c r="BM76" s="11">
        <f t="shared" si="175"/>
        <v>7.7712744686236526E-2</v>
      </c>
      <c r="BN76" s="11">
        <f t="shared" si="175"/>
        <v>9.6623127918028753E-2</v>
      </c>
      <c r="BO76" s="11">
        <f t="shared" si="175"/>
        <v>0.15347909244876787</v>
      </c>
      <c r="BP76" s="11">
        <f t="shared" ref="BP76:CU76" si="176">BO15/BO$7*BP46</f>
        <v>0.55766624518133734</v>
      </c>
      <c r="BQ76" s="11">
        <f t="shared" si="176"/>
        <v>0.49289509441991042</v>
      </c>
      <c r="BR76" s="11">
        <f t="shared" si="176"/>
        <v>0.26469444581666285</v>
      </c>
      <c r="BS76" s="11">
        <f t="shared" si="176"/>
        <v>0.25359201125086256</v>
      </c>
      <c r="BT76" s="11">
        <f t="shared" si="176"/>
        <v>0.26027915676061619</v>
      </c>
      <c r="BU76" s="11">
        <f t="shared" si="176"/>
        <v>3.6373463294853518E-2</v>
      </c>
      <c r="BV76" s="11">
        <f t="shared" si="176"/>
        <v>0.16393735609366608</v>
      </c>
      <c r="BW76" s="11">
        <f t="shared" si="176"/>
        <v>0.33880437790610968</v>
      </c>
      <c r="BX76" s="11">
        <f t="shared" si="176"/>
        <v>0.30869801888167658</v>
      </c>
      <c r="BY76" s="11">
        <f t="shared" si="176"/>
        <v>0.39263249233613173</v>
      </c>
      <c r="BZ76" s="11">
        <f t="shared" si="176"/>
        <v>0.17967594209141158</v>
      </c>
      <c r="CA76" s="11">
        <f t="shared" si="176"/>
        <v>-7.2036032239871761E-2</v>
      </c>
      <c r="CB76" s="11">
        <f t="shared" si="176"/>
        <v>-0.30631092293945517</v>
      </c>
      <c r="CC76" s="11">
        <f t="shared" si="176"/>
        <v>-0.28601582706483303</v>
      </c>
      <c r="CD76" s="11">
        <f t="shared" si="176"/>
        <v>-3.7895883819247855E-2</v>
      </c>
      <c r="CE76" s="11">
        <f t="shared" si="176"/>
        <v>7.6864019720707832E-2</v>
      </c>
      <c r="CF76" s="11">
        <f t="shared" si="176"/>
        <v>-9.597701650095913E-3</v>
      </c>
      <c r="CG76" s="11">
        <f t="shared" si="176"/>
        <v>3.8342520978681786E-2</v>
      </c>
      <c r="CH76" s="11">
        <f t="shared" si="176"/>
        <v>0.23225303819607826</v>
      </c>
      <c r="CI76" s="11">
        <f t="shared" si="176"/>
        <v>-3.7859219813052999E-2</v>
      </c>
      <c r="CJ76" s="11">
        <f t="shared" si="176"/>
        <v>9.5129632377202261E-2</v>
      </c>
      <c r="CK76" s="11">
        <f t="shared" si="176"/>
        <v>0.17093113336610347</v>
      </c>
      <c r="CL76" s="11">
        <f t="shared" si="176"/>
        <v>5.6267519200765649E-2</v>
      </c>
      <c r="CM76" s="11">
        <f t="shared" si="176"/>
        <v>0.16902050535619051</v>
      </c>
      <c r="CN76" s="11">
        <f t="shared" si="176"/>
        <v>5.5609609839884243E-2</v>
      </c>
      <c r="CO76" s="11">
        <f t="shared" si="176"/>
        <v>-0.19886156571861224</v>
      </c>
      <c r="CP76" s="11">
        <f t="shared" si="176"/>
        <v>6.4058829896172051E-2</v>
      </c>
      <c r="CQ76" s="11">
        <f t="shared" si="176"/>
        <v>0.13660969823991662</v>
      </c>
      <c r="CR76" s="11">
        <f t="shared" si="176"/>
        <v>0.14479639415397857</v>
      </c>
      <c r="CS76" s="11">
        <f t="shared" si="176"/>
        <v>0.13483962031075311</v>
      </c>
      <c r="CT76" s="11">
        <f t="shared" si="176"/>
        <v>0.27942018181655048</v>
      </c>
      <c r="CU76" s="11">
        <f t="shared" si="176"/>
        <v>0.23161505093903687</v>
      </c>
      <c r="CV76" s="11">
        <f t="shared" ref="CV76:EA76" si="177">CU15/CU$7*CV46</f>
        <v>0.24803435033909321</v>
      </c>
      <c r="CW76" s="11">
        <f t="shared" si="177"/>
        <v>0.42855392378527718</v>
      </c>
      <c r="CX76" s="11">
        <f t="shared" si="177"/>
        <v>-2.5760291745272581E-2</v>
      </c>
      <c r="CY76" s="11">
        <f t="shared" si="177"/>
        <v>-5.1092132152270438E-2</v>
      </c>
      <c r="CZ76" s="11">
        <f t="shared" si="177"/>
        <v>0.26728768449821605</v>
      </c>
      <c r="DA76" s="11">
        <f t="shared" si="177"/>
        <v>0.51222194667388654</v>
      </c>
      <c r="DB76" s="11">
        <f t="shared" si="177"/>
        <v>0.51592267761055477</v>
      </c>
      <c r="DC76" s="11">
        <f t="shared" si="177"/>
        <v>0.40703905283430269</v>
      </c>
      <c r="DD76" s="11">
        <f t="shared" si="177"/>
        <v>0.54241396256236962</v>
      </c>
      <c r="DE76" s="11">
        <f t="shared" si="177"/>
        <v>0.54553731935879712</v>
      </c>
      <c r="DF76" s="11">
        <f t="shared" si="177"/>
        <v>0.46471430179381518</v>
      </c>
      <c r="DG76" s="11">
        <f t="shared" si="177"/>
        <v>0.36097723312697944</v>
      </c>
      <c r="DH76" s="11">
        <f t="shared" si="177"/>
        <v>0.32552471321195176</v>
      </c>
      <c r="DI76" s="11">
        <f t="shared" si="177"/>
        <v>0.29000669298586057</v>
      </c>
      <c r="DJ76" s="11">
        <f t="shared" si="177"/>
        <v>0.32158833016752825</v>
      </c>
      <c r="DK76" s="11">
        <f t="shared" si="177"/>
        <v>0.31167107625573226</v>
      </c>
      <c r="DL76" s="11">
        <f t="shared" si="177"/>
        <v>0.80645477864676651</v>
      </c>
      <c r="DM76" s="11">
        <f t="shared" si="177"/>
        <v>0.74332832348142863</v>
      </c>
      <c r="DN76" s="11">
        <f t="shared" si="177"/>
        <v>0.43501612885019064</v>
      </c>
      <c r="DO76" s="11">
        <f t="shared" si="177"/>
        <v>0.58535778652846515</v>
      </c>
      <c r="DP76" s="11">
        <f t="shared" si="177"/>
        <v>0.60742828997288245</v>
      </c>
      <c r="DQ76" s="11">
        <f t="shared" si="177"/>
        <v>0.77292255291322642</v>
      </c>
      <c r="DR76" s="11">
        <f t="shared" si="177"/>
        <v>0.13638810190251449</v>
      </c>
      <c r="DS76" s="11">
        <f t="shared" si="177"/>
        <v>0.45228380663307677</v>
      </c>
      <c r="DT76" s="42">
        <f t="shared" si="177"/>
        <v>-2.2410912699232219E-2</v>
      </c>
      <c r="DU76" s="42">
        <f t="shared" si="177"/>
        <v>5.0692508514130839E-2</v>
      </c>
      <c r="DV76" s="42">
        <f t="shared" si="177"/>
        <v>0.67340291583273371</v>
      </c>
      <c r="DW76" s="11">
        <f t="shared" si="177"/>
        <v>0.13840658290669533</v>
      </c>
      <c r="DX76" s="11">
        <f t="shared" si="177"/>
        <v>0.40434997135328948</v>
      </c>
      <c r="DY76" s="11">
        <f t="shared" si="177"/>
        <v>0.45675336866579974</v>
      </c>
      <c r="DZ76" s="11">
        <f t="shared" si="177"/>
        <v>1.1610236035932977</v>
      </c>
      <c r="EA76" s="11">
        <f t="shared" si="177"/>
        <v>6.9297931285368902E-2</v>
      </c>
      <c r="EB76" s="11">
        <f t="shared" ref="EB76:FJ76" si="178">EA15/EA$7*EB46</f>
        <v>0.80873479129707315</v>
      </c>
      <c r="EC76" s="11">
        <f t="shared" si="178"/>
        <v>-0.15069815204017914</v>
      </c>
      <c r="ED76" s="11">
        <f t="shared" si="178"/>
        <v>-0.12666966162200111</v>
      </c>
      <c r="EE76" s="11">
        <f t="shared" si="178"/>
        <v>-0.33970972071762878</v>
      </c>
      <c r="EF76" s="11">
        <f t="shared" si="178"/>
        <v>-0.6606720431833224</v>
      </c>
      <c r="EG76" s="11">
        <f t="shared" si="178"/>
        <v>-0.7775508853154891</v>
      </c>
      <c r="EH76" s="11">
        <f t="shared" si="178"/>
        <v>-0.53331734322028623</v>
      </c>
      <c r="EI76" s="11">
        <f t="shared" si="178"/>
        <v>-0.11923845586193815</v>
      </c>
      <c r="EJ76" s="11">
        <f t="shared" si="178"/>
        <v>-5.2054660927704506E-2</v>
      </c>
      <c r="EK76" s="11">
        <f t="shared" si="178"/>
        <v>-4.4440132990883119E-2</v>
      </c>
      <c r="EL76" s="11">
        <f t="shared" si="178"/>
        <v>-0.24856144168105887</v>
      </c>
      <c r="EM76" s="11">
        <f t="shared" si="178"/>
        <v>0.25747963311944549</v>
      </c>
      <c r="EN76" s="12">
        <f t="shared" si="178"/>
        <v>2.9840386497304063E-2</v>
      </c>
      <c r="EO76" s="12">
        <f t="shared" si="178"/>
        <v>0.12935115905413705</v>
      </c>
      <c r="EP76" s="12">
        <f t="shared" si="178"/>
        <v>-0.28996911067989239</v>
      </c>
      <c r="EQ76" s="12">
        <f t="shared" si="178"/>
        <v>-0.19646288651882893</v>
      </c>
      <c r="ER76" s="12">
        <f t="shared" si="178"/>
        <v>-0.23308701689612121</v>
      </c>
      <c r="ES76" s="12">
        <f t="shared" si="178"/>
        <v>-0.28475452683983316</v>
      </c>
      <c r="ET76" s="12">
        <f t="shared" si="178"/>
        <v>-0.36173151713587293</v>
      </c>
      <c r="EU76" s="12">
        <f t="shared" si="178"/>
        <v>-0.30979161434574726</v>
      </c>
      <c r="EV76" s="12">
        <f t="shared" si="178"/>
        <v>-0.25897425785328493</v>
      </c>
      <c r="EW76" s="12">
        <f t="shared" si="178"/>
        <v>-9.6537012466774916E-2</v>
      </c>
      <c r="EX76" s="12">
        <f t="shared" si="178"/>
        <v>-1.6687895567888147E-2</v>
      </c>
      <c r="EY76" s="12">
        <f t="shared" si="178"/>
        <v>5.567943112907927E-2</v>
      </c>
      <c r="EZ76" s="12">
        <f t="shared" si="178"/>
        <v>4.9043454550183177E-2</v>
      </c>
      <c r="FA76" s="12">
        <f t="shared" si="178"/>
        <v>5.8236037571232503E-2</v>
      </c>
      <c r="FB76" s="12">
        <f t="shared" si="178"/>
        <v>6.2488848189903953E-2</v>
      </c>
      <c r="FC76" s="12">
        <f t="shared" si="178"/>
        <v>7.5650713820864371E-2</v>
      </c>
      <c r="FD76" s="12">
        <f t="shared" si="178"/>
        <v>9.8746499487699521E-2</v>
      </c>
      <c r="FE76" s="12">
        <f t="shared" si="178"/>
        <v>0.10990288647552798</v>
      </c>
      <c r="FF76" s="12">
        <f t="shared" si="178"/>
        <v>0.15283046582119361</v>
      </c>
      <c r="FG76" s="12">
        <f t="shared" si="178"/>
        <v>0.15881429248438025</v>
      </c>
      <c r="FH76" s="12">
        <f t="shared" si="178"/>
        <v>0.16920083244400175</v>
      </c>
      <c r="FI76" s="12">
        <f t="shared" si="178"/>
        <v>0.18042898555023562</v>
      </c>
      <c r="FJ76" s="12">
        <f t="shared" si="178"/>
        <v>0.17965795678546082</v>
      </c>
    </row>
    <row r="77" spans="2:166" x14ac:dyDescent="0.2">
      <c r="B77" t="str">
        <f t="shared" si="133"/>
        <v xml:space="preserve">   Financial activities</v>
      </c>
      <c r="C77" s="11"/>
      <c r="D77" s="11">
        <f t="shared" ref="D77:AI77" si="179">C16/C$7*D47</f>
        <v>0.14696317293874037</v>
      </c>
      <c r="E77" s="11">
        <f t="shared" si="179"/>
        <v>1.2039639988896872E-2</v>
      </c>
      <c r="F77" s="11">
        <f t="shared" si="179"/>
        <v>-0.17663086857207363</v>
      </c>
      <c r="G77" s="11">
        <f t="shared" si="179"/>
        <v>3.6054314526320255E-2</v>
      </c>
      <c r="H77" s="11">
        <f t="shared" si="179"/>
        <v>0.19464988174528999</v>
      </c>
      <c r="I77" s="11">
        <f t="shared" si="179"/>
        <v>-0.15440580983657903</v>
      </c>
      <c r="J77" s="11">
        <f t="shared" si="179"/>
        <v>-5.935782493320782E-2</v>
      </c>
      <c r="K77" s="11">
        <f t="shared" si="179"/>
        <v>0.3035223252413089</v>
      </c>
      <c r="L77" s="11">
        <f t="shared" si="179"/>
        <v>2.3705331255220334E-2</v>
      </c>
      <c r="M77" s="11">
        <f t="shared" si="179"/>
        <v>0.25169871476961919</v>
      </c>
      <c r="N77" s="11">
        <f t="shared" si="179"/>
        <v>0.51097416000012386</v>
      </c>
      <c r="O77" s="11">
        <f t="shared" si="179"/>
        <v>5.9183965955942934E-2</v>
      </c>
      <c r="P77" s="11">
        <f t="shared" si="179"/>
        <v>4.7215844075934731E-2</v>
      </c>
      <c r="Q77" s="11">
        <f t="shared" si="179"/>
        <v>0.7963366175911718</v>
      </c>
      <c r="R77" s="11">
        <f t="shared" si="179"/>
        <v>-0.18293795712953947</v>
      </c>
      <c r="S77" s="11">
        <f t="shared" si="179"/>
        <v>0.8980651811929663</v>
      </c>
      <c r="T77" s="11">
        <f t="shared" si="179"/>
        <v>-0.55399743336006924</v>
      </c>
      <c r="U77" s="11">
        <f t="shared" si="179"/>
        <v>-0.28556103333509131</v>
      </c>
      <c r="V77" s="11">
        <f t="shared" si="179"/>
        <v>-0.52653676875014088</v>
      </c>
      <c r="W77" s="11">
        <f t="shared" si="179"/>
        <v>-0.11378427560624005</v>
      </c>
      <c r="X77" s="11">
        <f t="shared" si="179"/>
        <v>-0.16874783925734227</v>
      </c>
      <c r="Y77" s="11">
        <f t="shared" si="179"/>
        <v>0.39519221780731045</v>
      </c>
      <c r="Z77" s="11">
        <f t="shared" si="179"/>
        <v>0.25277727100505198</v>
      </c>
      <c r="AA77" s="11">
        <f t="shared" si="179"/>
        <v>0.19609829837170389</v>
      </c>
      <c r="AB77" s="11">
        <f t="shared" si="179"/>
        <v>0.10078544450695968</v>
      </c>
      <c r="AC77" s="11">
        <f t="shared" si="179"/>
        <v>0.156019173051409</v>
      </c>
      <c r="AD77" s="11">
        <f t="shared" si="179"/>
        <v>-1.0898866429679407E-2</v>
      </c>
      <c r="AE77" s="11">
        <f t="shared" si="179"/>
        <v>2.1489711375879048E-2</v>
      </c>
      <c r="AF77" s="11">
        <f t="shared" si="179"/>
        <v>0.35771429061518362</v>
      </c>
      <c r="AG77" s="11">
        <f t="shared" si="179"/>
        <v>0.32889576844415691</v>
      </c>
      <c r="AH77" s="11">
        <f t="shared" si="179"/>
        <v>0.61879487860953619</v>
      </c>
      <c r="AI77" s="11">
        <f t="shared" si="179"/>
        <v>-0.22963904208846059</v>
      </c>
      <c r="AJ77" s="11">
        <f t="shared" ref="AJ77:BO77" si="180">AI16/AI$7*AJ47</f>
        <v>1.1264044039388232</v>
      </c>
      <c r="AK77" s="11">
        <f t="shared" si="180"/>
        <v>0.52089623981284428</v>
      </c>
      <c r="AL77" s="11">
        <f t="shared" si="180"/>
        <v>0.84491155580437771</v>
      </c>
      <c r="AM77" s="11">
        <f t="shared" si="180"/>
        <v>5.8648899648555859E-2</v>
      </c>
      <c r="AN77" s="11">
        <f t="shared" si="180"/>
        <v>0.20639263745389966</v>
      </c>
      <c r="AO77" s="11">
        <f t="shared" si="180"/>
        <v>0.23529522802811731</v>
      </c>
      <c r="AP77" s="11">
        <f t="shared" si="180"/>
        <v>-0.10485419556794411</v>
      </c>
      <c r="AQ77" s="11">
        <f t="shared" si="180"/>
        <v>1.9068163742185892E-2</v>
      </c>
      <c r="AR77" s="11">
        <f t="shared" si="180"/>
        <v>-0.12244949005700376</v>
      </c>
      <c r="AS77" s="11">
        <f t="shared" si="180"/>
        <v>-6.5755218720763356E-2</v>
      </c>
      <c r="AT77" s="11">
        <f t="shared" si="180"/>
        <v>0.10391980613790994</v>
      </c>
      <c r="AU77" s="11">
        <f t="shared" si="180"/>
        <v>0.34300922637747511</v>
      </c>
      <c r="AV77" s="11">
        <f t="shared" si="180"/>
        <v>9.3988721118965293E-3</v>
      </c>
      <c r="AW77" s="11">
        <f t="shared" si="180"/>
        <v>0.5261048468656625</v>
      </c>
      <c r="AX77" s="11">
        <f t="shared" si="180"/>
        <v>-0.14210152180756272</v>
      </c>
      <c r="AY77" s="11">
        <f t="shared" si="180"/>
        <v>-0.45395590162190869</v>
      </c>
      <c r="AZ77" s="11">
        <f t="shared" si="180"/>
        <v>7.9001272138196799E-2</v>
      </c>
      <c r="BA77" s="11">
        <f t="shared" si="180"/>
        <v>7.9453272452208124E-2</v>
      </c>
      <c r="BB77" s="11">
        <f t="shared" si="180"/>
        <v>0.19935584722811694</v>
      </c>
      <c r="BC77" s="11">
        <f t="shared" si="180"/>
        <v>0.31184341432904555</v>
      </c>
      <c r="BD77" s="11">
        <f t="shared" si="180"/>
        <v>0.19044766822387241</v>
      </c>
      <c r="BE77" s="11">
        <f t="shared" si="180"/>
        <v>0.26249968725206246</v>
      </c>
      <c r="BF77" s="11">
        <f t="shared" si="180"/>
        <v>-0.13836470010941657</v>
      </c>
      <c r="BG77" s="11">
        <f t="shared" si="180"/>
        <v>-0.14779445157384694</v>
      </c>
      <c r="BH77" s="11">
        <f t="shared" si="180"/>
        <v>-0.17709689043416954</v>
      </c>
      <c r="BI77" s="11">
        <f t="shared" si="180"/>
        <v>-3.9478579161796166E-2</v>
      </c>
      <c r="BJ77" s="11">
        <f t="shared" si="180"/>
        <v>6.014460678687185E-15</v>
      </c>
      <c r="BK77" s="11">
        <f t="shared" si="180"/>
        <v>-0.19369107689565956</v>
      </c>
      <c r="BL77" s="11">
        <f t="shared" si="180"/>
        <v>0.18717517721136365</v>
      </c>
      <c r="BM77" s="11">
        <f t="shared" si="180"/>
        <v>0.49644710433939204</v>
      </c>
      <c r="BN77" s="11">
        <f t="shared" si="180"/>
        <v>0.2333256710821289</v>
      </c>
      <c r="BO77" s="11">
        <f t="shared" si="180"/>
        <v>0</v>
      </c>
      <c r="BP77" s="11">
        <f t="shared" ref="BP77:CU77" si="181">BO16/BO$7*BP47</f>
        <v>4.7229690740087982E-2</v>
      </c>
      <c r="BQ77" s="11">
        <f t="shared" si="181"/>
        <v>-9.3015035042537816E-2</v>
      </c>
      <c r="BR77" s="11">
        <f t="shared" si="181"/>
        <v>-3.7069722022254059E-2</v>
      </c>
      <c r="BS77" s="11">
        <f t="shared" si="181"/>
        <v>-3.6860785979103736E-2</v>
      </c>
      <c r="BT77" s="11">
        <f t="shared" si="181"/>
        <v>4.5802026631498828E-2</v>
      </c>
      <c r="BU77" s="11">
        <f t="shared" si="181"/>
        <v>-0.16171902790705645</v>
      </c>
      <c r="BV77" s="11">
        <f t="shared" si="181"/>
        <v>2.7067539619447786E-2</v>
      </c>
      <c r="BW77" s="11">
        <f t="shared" si="181"/>
        <v>-1.7888309682507566E-2</v>
      </c>
      <c r="BX77" s="11">
        <f t="shared" si="181"/>
        <v>-0.19343070099587231</v>
      </c>
      <c r="BY77" s="11">
        <f t="shared" si="181"/>
        <v>-0.28858103659468548</v>
      </c>
      <c r="BZ77" s="11">
        <f t="shared" si="181"/>
        <v>-0.49059488038501115</v>
      </c>
      <c r="CA77" s="11">
        <f t="shared" si="181"/>
        <v>-0.63389895232449112</v>
      </c>
      <c r="CB77" s="11">
        <f t="shared" si="181"/>
        <v>-0.47233146684806948</v>
      </c>
      <c r="CC77" s="11">
        <f t="shared" si="181"/>
        <v>-0.55293538197394232</v>
      </c>
      <c r="CD77" s="11">
        <f t="shared" si="181"/>
        <v>-0.43388392940250375</v>
      </c>
      <c r="CE77" s="11">
        <f t="shared" si="181"/>
        <v>-0.36412379958749358</v>
      </c>
      <c r="CF77" s="11">
        <f t="shared" si="181"/>
        <v>-2.8756390929437228E-2</v>
      </c>
      <c r="CG77" s="11">
        <f t="shared" si="181"/>
        <v>-8.5585234165192592E-2</v>
      </c>
      <c r="CH77" s="11">
        <f t="shared" si="181"/>
        <v>-1.905828934114976E-2</v>
      </c>
      <c r="CI77" s="11">
        <f t="shared" si="181"/>
        <v>-0.122330771942669</v>
      </c>
      <c r="CJ77" s="11">
        <f t="shared" si="181"/>
        <v>-0.17755262667790531</v>
      </c>
      <c r="CK77" s="11">
        <f t="shared" si="181"/>
        <v>-0.22211558382041222</v>
      </c>
      <c r="CL77" s="11">
        <f t="shared" si="181"/>
        <v>-4.6577236347165145E-2</v>
      </c>
      <c r="CM77" s="11">
        <f t="shared" si="181"/>
        <v>-0.11065710597819557</v>
      </c>
      <c r="CN77" s="11">
        <f t="shared" si="181"/>
        <v>5.5633369717584362E-2</v>
      </c>
      <c r="CO77" s="11">
        <f t="shared" si="181"/>
        <v>6.4367090564688714E-2</v>
      </c>
      <c r="CP77" s="11">
        <f t="shared" si="181"/>
        <v>0.17529624722015799</v>
      </c>
      <c r="CQ77" s="11">
        <f t="shared" si="181"/>
        <v>0.29486847317139275</v>
      </c>
      <c r="CR77" s="11">
        <f t="shared" si="181"/>
        <v>0.1724219067983192</v>
      </c>
      <c r="CS77" s="11">
        <f t="shared" si="181"/>
        <v>8.0666902586396125E-2</v>
      </c>
      <c r="CT77" s="11">
        <f t="shared" si="181"/>
        <v>7.1207310529466883E-2</v>
      </c>
      <c r="CU77" s="11">
        <f t="shared" si="181"/>
        <v>-5.2482443783002167E-2</v>
      </c>
      <c r="CV77" s="11">
        <f t="shared" ref="CV77:EA77" si="182">CU16/CU$7*CV47</f>
        <v>3.4974733431607223E-2</v>
      </c>
      <c r="CW77" s="11">
        <f t="shared" si="182"/>
        <v>0.10513535537257446</v>
      </c>
      <c r="CX77" s="11">
        <f t="shared" si="182"/>
        <v>0.13020803871931341</v>
      </c>
      <c r="CY77" s="11">
        <f t="shared" si="182"/>
        <v>4.284600825936348E-2</v>
      </c>
      <c r="CZ77" s="11">
        <f t="shared" si="182"/>
        <v>2.5483364029562076E-2</v>
      </c>
      <c r="DA77" s="11">
        <f t="shared" si="182"/>
        <v>8.4638927183101204E-2</v>
      </c>
      <c r="DB77" s="11">
        <f t="shared" si="182"/>
        <v>4.1791820160605626E-2</v>
      </c>
      <c r="DC77" s="11">
        <f t="shared" si="182"/>
        <v>0.15902589767500186</v>
      </c>
      <c r="DD77" s="11">
        <f t="shared" si="182"/>
        <v>8.2110829717923911E-3</v>
      </c>
      <c r="DE77" s="11">
        <f t="shared" si="182"/>
        <v>0.13130527398879005</v>
      </c>
      <c r="DF77" s="11">
        <f t="shared" si="182"/>
        <v>-5.6301886972053718E-2</v>
      </c>
      <c r="DG77" s="11">
        <f t="shared" si="182"/>
        <v>3.2214761130402052E-2</v>
      </c>
      <c r="DH77" s="11">
        <f t="shared" si="182"/>
        <v>0.153490146006446</v>
      </c>
      <c r="DI77" s="11">
        <f t="shared" si="182"/>
        <v>9.5752528530632403E-2</v>
      </c>
      <c r="DJ77" s="11">
        <f t="shared" si="182"/>
        <v>0.14361087084450957</v>
      </c>
      <c r="DK77" s="11">
        <f t="shared" si="182"/>
        <v>0.25602487747933411</v>
      </c>
      <c r="DL77" s="11">
        <f t="shared" si="182"/>
        <v>0.13381216034086554</v>
      </c>
      <c r="DM77" s="11">
        <f t="shared" si="182"/>
        <v>2.3331785530362501E-2</v>
      </c>
      <c r="DN77" s="11">
        <f t="shared" si="182"/>
        <v>7.732127530735689E-3</v>
      </c>
      <c r="DO77" s="11">
        <f t="shared" si="182"/>
        <v>0.13950566039623041</v>
      </c>
      <c r="DP77" s="11">
        <f t="shared" si="182"/>
        <v>0.16248189099992688</v>
      </c>
      <c r="DQ77" s="11">
        <f t="shared" si="182"/>
        <v>0.12245788463832322</v>
      </c>
      <c r="DR77" s="11">
        <f t="shared" si="182"/>
        <v>7.566691353253277E-2</v>
      </c>
      <c r="DS77" s="11">
        <f t="shared" si="182"/>
        <v>-0.18470155381026582</v>
      </c>
      <c r="DT77" s="42">
        <f t="shared" si="182"/>
        <v>-0.67313698899487384</v>
      </c>
      <c r="DU77" s="42">
        <f t="shared" si="182"/>
        <v>8.4343511127711775E-3</v>
      </c>
      <c r="DV77" s="42">
        <f t="shared" si="182"/>
        <v>0.34290929877964227</v>
      </c>
      <c r="DW77" s="11">
        <f t="shared" si="182"/>
        <v>8.094641447033403E-3</v>
      </c>
      <c r="DX77" s="11">
        <f t="shared" si="182"/>
        <v>5.6950354521465248E-2</v>
      </c>
      <c r="DY77" s="11">
        <f t="shared" si="182"/>
        <v>7.2284931910947703E-2</v>
      </c>
      <c r="DZ77" s="11">
        <f t="shared" si="182"/>
        <v>0.38606038272652232</v>
      </c>
      <c r="EA77" s="11">
        <f t="shared" si="182"/>
        <v>0.28997787864232122</v>
      </c>
      <c r="EB77" s="11">
        <f t="shared" ref="EB77:FJ77" si="183">EA16/EA$7*EB47</f>
        <v>-0.10628171920405982</v>
      </c>
      <c r="EC77" s="11">
        <f t="shared" si="183"/>
        <v>-9.0430719877229782E-2</v>
      </c>
      <c r="ED77" s="11">
        <f t="shared" si="183"/>
        <v>-8.1935047066601027E-2</v>
      </c>
      <c r="EE77" s="11">
        <f t="shared" si="183"/>
        <v>-0.11897287086019963</v>
      </c>
      <c r="EF77" s="11">
        <f t="shared" si="183"/>
        <v>-1.4972401784300433E-2</v>
      </c>
      <c r="EG77" s="11">
        <f t="shared" si="183"/>
        <v>-0.15527065077651955</v>
      </c>
      <c r="EH77" s="11">
        <f t="shared" si="183"/>
        <v>-8.202219283231485E-2</v>
      </c>
      <c r="EI77" s="11">
        <f t="shared" si="183"/>
        <v>-5.9700237293745996E-2</v>
      </c>
      <c r="EJ77" s="11">
        <f t="shared" si="183"/>
        <v>-7.4129661160970889E-2</v>
      </c>
      <c r="EK77" s="11">
        <f t="shared" si="183"/>
        <v>1.4863913556043119E-2</v>
      </c>
      <c r="EL77" s="11">
        <f t="shared" si="183"/>
        <v>-0.16083737013743432</v>
      </c>
      <c r="EM77" s="11">
        <f t="shared" si="183"/>
        <v>2.2467951384819402E-2</v>
      </c>
      <c r="EN77" s="12">
        <f t="shared" si="183"/>
        <v>-3.0696561180189917E-3</v>
      </c>
      <c r="EO77" s="12">
        <f t="shared" si="183"/>
        <v>4.6608493000250264E-3</v>
      </c>
      <c r="EP77" s="12">
        <f t="shared" si="183"/>
        <v>6.6780919120291602E-3</v>
      </c>
      <c r="EQ77" s="12">
        <f t="shared" si="183"/>
        <v>2.1636188468488072E-2</v>
      </c>
      <c r="ER77" s="12">
        <f t="shared" si="183"/>
        <v>-5.1690698967260397E-2</v>
      </c>
      <c r="ES77" s="12">
        <f t="shared" si="183"/>
        <v>-3.4150961444231092E-3</v>
      </c>
      <c r="ET77" s="12">
        <f t="shared" si="183"/>
        <v>-1.2276270010411336E-2</v>
      </c>
      <c r="EU77" s="12">
        <f t="shared" si="183"/>
        <v>7.6024365052403259E-2</v>
      </c>
      <c r="EV77" s="12">
        <f t="shared" si="183"/>
        <v>2.8621935885064814E-2</v>
      </c>
      <c r="EW77" s="12">
        <f t="shared" si="183"/>
        <v>6.2865262705393988E-3</v>
      </c>
      <c r="EX77" s="12">
        <f t="shared" si="183"/>
        <v>-1.1509358461165731E-2</v>
      </c>
      <c r="EY77" s="12">
        <f t="shared" si="183"/>
        <v>6.2461612937536229E-2</v>
      </c>
      <c r="EZ77" s="12">
        <f t="shared" si="183"/>
        <v>-1.4205455966989014E-2</v>
      </c>
      <c r="FA77" s="12">
        <f t="shared" si="183"/>
        <v>-1.0849370028211094E-2</v>
      </c>
      <c r="FB77" s="12">
        <f t="shared" si="183"/>
        <v>3.0480347463331028E-3</v>
      </c>
      <c r="FC77" s="12">
        <f t="shared" si="183"/>
        <v>1.8812900353440857E-2</v>
      </c>
      <c r="FD77" s="12">
        <f t="shared" si="183"/>
        <v>1.6119151523657647E-2</v>
      </c>
      <c r="FE77" s="12">
        <f t="shared" si="183"/>
        <v>2.1812338506180376E-2</v>
      </c>
      <c r="FF77" s="12">
        <f t="shared" si="183"/>
        <v>8.8997984412880315E-5</v>
      </c>
      <c r="FG77" s="12">
        <f t="shared" si="183"/>
        <v>6.994221905312562E-3</v>
      </c>
      <c r="FH77" s="12">
        <f t="shared" si="183"/>
        <v>-9.3308362742717359E-3</v>
      </c>
      <c r="FI77" s="12">
        <f t="shared" si="183"/>
        <v>1.0663116690926247E-2</v>
      </c>
      <c r="FJ77" s="12">
        <f t="shared" si="183"/>
        <v>-1.3618958283458327E-2</v>
      </c>
    </row>
    <row r="78" spans="2:166" x14ac:dyDescent="0.2">
      <c r="B78" t="str">
        <f t="shared" si="133"/>
        <v xml:space="preserve">   Professional and business services</v>
      </c>
      <c r="C78" s="11"/>
      <c r="D78" s="11">
        <f t="shared" ref="D78:AI78" si="184">C17/C$7*D48</f>
        <v>0.90047095312373515</v>
      </c>
      <c r="E78" s="11">
        <f t="shared" si="184"/>
        <v>0.66392772833530778</v>
      </c>
      <c r="F78" s="11">
        <f t="shared" si="184"/>
        <v>-0.21268560393262032</v>
      </c>
      <c r="G78" s="11">
        <f t="shared" si="184"/>
        <v>-0.27331241295091702</v>
      </c>
      <c r="H78" s="11">
        <f t="shared" si="184"/>
        <v>-0.35654357454489433</v>
      </c>
      <c r="I78" s="11">
        <f t="shared" si="184"/>
        <v>9.6201998883171491E-2</v>
      </c>
      <c r="J78" s="11">
        <f t="shared" si="184"/>
        <v>0.25231207267960792</v>
      </c>
      <c r="K78" s="11">
        <f t="shared" si="184"/>
        <v>1.3710582970743403</v>
      </c>
      <c r="L78" s="11">
        <f t="shared" si="184"/>
        <v>-0.63717370392609962</v>
      </c>
      <c r="M78" s="11">
        <f t="shared" si="184"/>
        <v>-0.85991635918696552</v>
      </c>
      <c r="N78" s="11">
        <f t="shared" si="184"/>
        <v>0.16638132891129745</v>
      </c>
      <c r="O78" s="11">
        <f t="shared" si="184"/>
        <v>1.8922229560111017</v>
      </c>
      <c r="P78" s="11">
        <f t="shared" si="184"/>
        <v>0.45393781763425201</v>
      </c>
      <c r="Q78" s="11">
        <f t="shared" si="184"/>
        <v>1.1549762241293402</v>
      </c>
      <c r="R78" s="11">
        <f t="shared" si="184"/>
        <v>-0.21798743357235981</v>
      </c>
      <c r="S78" s="11">
        <f t="shared" si="184"/>
        <v>0.97878874061583676</v>
      </c>
      <c r="T78" s="11">
        <f t="shared" si="184"/>
        <v>1.1352554877156917</v>
      </c>
      <c r="U78" s="11">
        <f t="shared" si="184"/>
        <v>0.89459519007312516</v>
      </c>
      <c r="V78" s="11">
        <f t="shared" si="184"/>
        <v>1.2468694104025175</v>
      </c>
      <c r="W78" s="11">
        <f t="shared" si="184"/>
        <v>3.4402741461551992E-2</v>
      </c>
      <c r="X78" s="11">
        <f t="shared" si="184"/>
        <v>-0.33745297986803585</v>
      </c>
      <c r="Y78" s="11">
        <f t="shared" si="184"/>
        <v>0.4839489274371741</v>
      </c>
      <c r="Z78" s="11">
        <f t="shared" si="184"/>
        <v>1.0869284596584199</v>
      </c>
      <c r="AA78" s="11">
        <f t="shared" si="184"/>
        <v>1.5487128109356747</v>
      </c>
      <c r="AB78" s="11">
        <f t="shared" si="184"/>
        <v>6.692196325357988E-2</v>
      </c>
      <c r="AC78" s="11">
        <f t="shared" si="184"/>
        <v>1.0467354966679674</v>
      </c>
      <c r="AD78" s="11">
        <f t="shared" si="184"/>
        <v>1.4187160020282721</v>
      </c>
      <c r="AE78" s="11">
        <f t="shared" si="184"/>
        <v>1.3597444275262294</v>
      </c>
      <c r="AF78" s="11">
        <f t="shared" si="184"/>
        <v>1.5494964713619219</v>
      </c>
      <c r="AG78" s="11">
        <f t="shared" si="184"/>
        <v>0.29359858282544082</v>
      </c>
      <c r="AH78" s="11">
        <f t="shared" si="184"/>
        <v>1.0915505834620922</v>
      </c>
      <c r="AI78" s="11">
        <f t="shared" si="184"/>
        <v>1.2689006923661474</v>
      </c>
      <c r="AJ78" s="11">
        <f t="shared" ref="AJ78:BO78" si="185">AI17/AI$7*AJ48</f>
        <v>7.0455067265832047E-2</v>
      </c>
      <c r="AK78" s="11">
        <f t="shared" si="185"/>
        <v>0.55327673592477944</v>
      </c>
      <c r="AL78" s="11">
        <f t="shared" si="185"/>
        <v>0.40717751846004796</v>
      </c>
      <c r="AM78" s="11">
        <f t="shared" si="185"/>
        <v>0.70531330674255321</v>
      </c>
      <c r="AN78" s="11">
        <f t="shared" si="185"/>
        <v>1.3496170380898913</v>
      </c>
      <c r="AO78" s="11">
        <f t="shared" si="185"/>
        <v>1.1364891371163213</v>
      </c>
      <c r="AP78" s="11">
        <f t="shared" si="185"/>
        <v>1.2487799264116848</v>
      </c>
      <c r="AQ78" s="11">
        <f t="shared" si="185"/>
        <v>0.85706375808205792</v>
      </c>
      <c r="AR78" s="11">
        <f t="shared" si="185"/>
        <v>0.44153763033078919</v>
      </c>
      <c r="AS78" s="11">
        <f t="shared" si="185"/>
        <v>1.2261678900691197</v>
      </c>
      <c r="AT78" s="11">
        <f t="shared" si="185"/>
        <v>0.21715385410864513</v>
      </c>
      <c r="AU78" s="11">
        <f t="shared" si="185"/>
        <v>-1.8374435750010045</v>
      </c>
      <c r="AV78" s="11">
        <f t="shared" si="185"/>
        <v>-1.1024488350268054</v>
      </c>
      <c r="AW78" s="11">
        <f t="shared" si="185"/>
        <v>-1.8977456095272356</v>
      </c>
      <c r="AX78" s="11">
        <f t="shared" si="185"/>
        <v>-1.4115526641762659</v>
      </c>
      <c r="AY78" s="11">
        <f t="shared" si="185"/>
        <v>-0.47888759451382013</v>
      </c>
      <c r="AZ78" s="11">
        <f t="shared" si="185"/>
        <v>-0.21497126826061672</v>
      </c>
      <c r="BA78" s="11">
        <f t="shared" si="185"/>
        <v>2.9687338966572437E-2</v>
      </c>
      <c r="BB78" s="11">
        <f t="shared" si="185"/>
        <v>-9.8304421060405378E-2</v>
      </c>
      <c r="BC78" s="11">
        <f t="shared" si="185"/>
        <v>-0.26500915900319078</v>
      </c>
      <c r="BD78" s="11">
        <f t="shared" si="185"/>
        <v>-0.45049801100062725</v>
      </c>
      <c r="BE78" s="11">
        <f t="shared" si="185"/>
        <v>-8.9369496908159554E-2</v>
      </c>
      <c r="BF78" s="11">
        <f t="shared" si="185"/>
        <v>0.36214127646756583</v>
      </c>
      <c r="BG78" s="11">
        <f t="shared" si="185"/>
        <v>0.74010457702512311</v>
      </c>
      <c r="BH78" s="11">
        <f t="shared" si="185"/>
        <v>0.59582513316721364</v>
      </c>
      <c r="BI78" s="11">
        <f t="shared" si="185"/>
        <v>0.52171771369890518</v>
      </c>
      <c r="BJ78" s="11">
        <f t="shared" si="185"/>
        <v>0.89901185730405575</v>
      </c>
      <c r="BK78" s="11">
        <f t="shared" si="185"/>
        <v>0.72879988544908947</v>
      </c>
      <c r="BL78" s="11">
        <f t="shared" si="185"/>
        <v>0.69512871944152677</v>
      </c>
      <c r="BM78" s="11">
        <f t="shared" si="185"/>
        <v>0.99164602822316117</v>
      </c>
      <c r="BN78" s="11">
        <f t="shared" si="185"/>
        <v>0.79368045094675999</v>
      </c>
      <c r="BO78" s="11">
        <f t="shared" si="185"/>
        <v>0.61727218133891204</v>
      </c>
      <c r="BP78" s="11">
        <f t="shared" ref="BP78:CU78" si="186">BO17/BO$7*BP48</f>
        <v>1.1448699083948168</v>
      </c>
      <c r="BQ78" s="11">
        <f t="shared" si="186"/>
        <v>0.92884053504659736</v>
      </c>
      <c r="BR78" s="11">
        <f t="shared" si="186"/>
        <v>0.78641009441725396</v>
      </c>
      <c r="BS78" s="11">
        <f t="shared" si="186"/>
        <v>0.87804675814036748</v>
      </c>
      <c r="BT78" s="11">
        <f t="shared" si="186"/>
        <v>0.49962714761538629</v>
      </c>
      <c r="BU78" s="11">
        <f t="shared" si="186"/>
        <v>0.47743487817724217</v>
      </c>
      <c r="BV78" s="11">
        <f t="shared" si="186"/>
        <v>0.55727127344550365</v>
      </c>
      <c r="BW78" s="11">
        <f t="shared" si="186"/>
        <v>0.70167118655777749</v>
      </c>
      <c r="BX78" s="11">
        <f t="shared" si="186"/>
        <v>0.27773875152650984</v>
      </c>
      <c r="BY78" s="11">
        <f t="shared" si="186"/>
        <v>-0.36165190704202421</v>
      </c>
      <c r="BZ78" s="11">
        <f t="shared" si="186"/>
        <v>-1.2709016110690663</v>
      </c>
      <c r="CA78" s="11">
        <f t="shared" si="186"/>
        <v>-1.6115049334689262</v>
      </c>
      <c r="CB78" s="11">
        <f t="shared" si="186"/>
        <v>-2.4060045208346721</v>
      </c>
      <c r="CC78" s="11">
        <f t="shared" si="186"/>
        <v>-0.88954158112496928</v>
      </c>
      <c r="CD78" s="11">
        <f t="shared" si="186"/>
        <v>4.7542472801590914E-2</v>
      </c>
      <c r="CE78" s="11">
        <f t="shared" si="186"/>
        <v>0.33766682329692244</v>
      </c>
      <c r="CF78" s="11">
        <f t="shared" si="186"/>
        <v>0.56518373534092792</v>
      </c>
      <c r="CG78" s="11">
        <f t="shared" si="186"/>
        <v>0.52339623242502264</v>
      </c>
      <c r="CH78" s="11">
        <f t="shared" si="186"/>
        <v>0.78843696413464004</v>
      </c>
      <c r="CI78" s="11">
        <f t="shared" si="186"/>
        <v>0.78376150738553441</v>
      </c>
      <c r="CJ78" s="11">
        <f t="shared" si="186"/>
        <v>0.75164320515831995</v>
      </c>
      <c r="CK78" s="11">
        <f t="shared" si="186"/>
        <v>0.94258127147750037</v>
      </c>
      <c r="CL78" s="11">
        <f t="shared" si="186"/>
        <v>0.80058342341895794</v>
      </c>
      <c r="CM78" s="11">
        <f t="shared" si="186"/>
        <v>0.68990552330015686</v>
      </c>
      <c r="CN78" s="11">
        <f t="shared" si="186"/>
        <v>1.3153830648846134</v>
      </c>
      <c r="CO78" s="11">
        <f t="shared" si="186"/>
        <v>0.38809492234096621</v>
      </c>
      <c r="CP78" s="11">
        <f t="shared" si="186"/>
        <v>1.1713578383281109</v>
      </c>
      <c r="CQ78" s="11">
        <f t="shared" si="186"/>
        <v>0.86630131487802109</v>
      </c>
      <c r="CR78" s="11">
        <f t="shared" si="186"/>
        <v>0.56343639292006897</v>
      </c>
      <c r="CS78" s="11">
        <f t="shared" si="186"/>
        <v>0.62410710228289967</v>
      </c>
      <c r="CT78" s="11">
        <f t="shared" si="186"/>
        <v>0.85844958612329203</v>
      </c>
      <c r="CU78" s="11">
        <f t="shared" si="186"/>
        <v>0.66884857189070324</v>
      </c>
      <c r="CV78" s="11">
        <f t="shared" ref="CV78:EA78" si="187">CU17/CU$7*CV48</f>
        <v>0.30748368622551503</v>
      </c>
      <c r="CW78" s="11">
        <f t="shared" si="187"/>
        <v>1.3544720292441776</v>
      </c>
      <c r="CX78" s="11">
        <f t="shared" si="187"/>
        <v>0.78820028119716967</v>
      </c>
      <c r="CY78" s="11">
        <f t="shared" si="187"/>
        <v>0.58882949997264888</v>
      </c>
      <c r="CZ78" s="11">
        <f t="shared" si="187"/>
        <v>0.98853649998853466</v>
      </c>
      <c r="DA78" s="11">
        <f t="shared" si="187"/>
        <v>1.0068439054766336</v>
      </c>
      <c r="DB78" s="11">
        <f t="shared" si="187"/>
        <v>0.70270027220638953</v>
      </c>
      <c r="DC78" s="11">
        <f t="shared" si="187"/>
        <v>0.80026932521945371</v>
      </c>
      <c r="DD78" s="11">
        <f t="shared" si="187"/>
        <v>0.98134133395961665</v>
      </c>
      <c r="DE78" s="11">
        <f t="shared" si="187"/>
        <v>0.8616556326692435</v>
      </c>
      <c r="DF78" s="11">
        <f t="shared" si="187"/>
        <v>0.51471108218775319</v>
      </c>
      <c r="DG78" s="11">
        <f t="shared" si="187"/>
        <v>1.0188103759645577</v>
      </c>
      <c r="DH78" s="11">
        <f t="shared" si="187"/>
        <v>1.3740248136335125</v>
      </c>
      <c r="DI78" s="11">
        <f t="shared" si="187"/>
        <v>0.97082439961737321</v>
      </c>
      <c r="DJ78" s="11">
        <f t="shared" si="187"/>
        <v>0.41417287710197997</v>
      </c>
      <c r="DK78" s="11">
        <f t="shared" si="187"/>
        <v>0.6933558273414514</v>
      </c>
      <c r="DL78" s="11">
        <f t="shared" si="187"/>
        <v>0.14856504844994842</v>
      </c>
      <c r="DM78" s="11">
        <f t="shared" si="187"/>
        <v>0.60564402557228758</v>
      </c>
      <c r="DN78" s="11">
        <f t="shared" si="187"/>
        <v>0.86584978482360409</v>
      </c>
      <c r="DO78" s="11">
        <f t="shared" si="187"/>
        <v>-2.2999998230684781E-2</v>
      </c>
      <c r="DP78" s="11">
        <f t="shared" si="187"/>
        <v>1.5151879188809783</v>
      </c>
      <c r="DQ78" s="11">
        <f t="shared" si="187"/>
        <v>1.3654513927663501</v>
      </c>
      <c r="DR78" s="11">
        <f t="shared" si="187"/>
        <v>1.0378058178937988</v>
      </c>
      <c r="DS78" s="11">
        <f t="shared" si="187"/>
        <v>0.73020150100064096</v>
      </c>
      <c r="DT78" s="42">
        <f t="shared" si="187"/>
        <v>-3.3628996411408569</v>
      </c>
      <c r="DU78" s="42">
        <f t="shared" si="187"/>
        <v>1.553633831882534</v>
      </c>
      <c r="DV78" s="42">
        <f t="shared" si="187"/>
        <v>2.3731020687670479</v>
      </c>
      <c r="DW78" s="11">
        <f t="shared" si="187"/>
        <v>-0.53639337005193322</v>
      </c>
      <c r="DX78" s="11">
        <f t="shared" si="187"/>
        <v>0.129972448794485</v>
      </c>
      <c r="DY78" s="11">
        <f t="shared" si="187"/>
        <v>1.8707189982389443</v>
      </c>
      <c r="DZ78" s="11">
        <f t="shared" si="187"/>
        <v>2.784662004727076</v>
      </c>
      <c r="EA78" s="11">
        <f t="shared" si="187"/>
        <v>3.4036438913546556</v>
      </c>
      <c r="EB78" s="11">
        <f t="shared" ref="EB78:FJ78" si="188">EA17/EA$7*EB48</f>
        <v>1.0846786448247945</v>
      </c>
      <c r="EC78" s="11">
        <f t="shared" si="188"/>
        <v>-0.18900282523555742</v>
      </c>
      <c r="ED78" s="11">
        <f t="shared" si="188"/>
        <v>-0.29070007014948412</v>
      </c>
      <c r="EE78" s="11">
        <f t="shared" si="188"/>
        <v>-0.93597372839527682</v>
      </c>
      <c r="EF78" s="11">
        <f t="shared" si="188"/>
        <v>-0.92747383115771709</v>
      </c>
      <c r="EG78" s="11">
        <f t="shared" si="188"/>
        <v>-0.34191971016147266</v>
      </c>
      <c r="EH78" s="11">
        <f t="shared" si="188"/>
        <v>0.37030595272211209</v>
      </c>
      <c r="EI78" s="11">
        <f t="shared" si="188"/>
        <v>-1.4989575364147785E-2</v>
      </c>
      <c r="EJ78" s="11">
        <f t="shared" si="188"/>
        <v>7.4666549860324075E-2</v>
      </c>
      <c r="EK78" s="11">
        <f t="shared" si="188"/>
        <v>0.11904837998535711</v>
      </c>
      <c r="EL78" s="11">
        <f t="shared" si="188"/>
        <v>-0.55660733529093087</v>
      </c>
      <c r="EM78" s="11">
        <f t="shared" si="188"/>
        <v>0.46771642937720614</v>
      </c>
      <c r="EN78" s="12">
        <f t="shared" si="188"/>
        <v>0.23642607935373633</v>
      </c>
      <c r="EO78" s="12">
        <f t="shared" si="188"/>
        <v>-0.14632728097823194</v>
      </c>
      <c r="EP78" s="12">
        <f t="shared" si="188"/>
        <v>-0.61369537145344211</v>
      </c>
      <c r="EQ78" s="12">
        <f t="shared" si="188"/>
        <v>-0.77971659898637868</v>
      </c>
      <c r="ER78" s="12">
        <f t="shared" si="188"/>
        <v>-0.87982194534961189</v>
      </c>
      <c r="ES78" s="12">
        <f t="shared" si="188"/>
        <v>-0.86577527600498172</v>
      </c>
      <c r="ET78" s="12">
        <f t="shared" si="188"/>
        <v>-0.69047652599571796</v>
      </c>
      <c r="EU78" s="12">
        <f t="shared" si="188"/>
        <v>-0.34966926265703452</v>
      </c>
      <c r="EV78" s="12">
        <f t="shared" si="188"/>
        <v>-0.15391979241165013</v>
      </c>
      <c r="EW78" s="12">
        <f t="shared" si="188"/>
        <v>7.9390780356621126E-3</v>
      </c>
      <c r="EX78" s="12">
        <f t="shared" si="188"/>
        <v>0.27798063340777684</v>
      </c>
      <c r="EY78" s="12">
        <f t="shared" si="188"/>
        <v>0.58246238443142606</v>
      </c>
      <c r="EZ78" s="12">
        <f t="shared" si="188"/>
        <v>0.548253502938857</v>
      </c>
      <c r="FA78" s="12">
        <f t="shared" si="188"/>
        <v>0.61097546908044753</v>
      </c>
      <c r="FB78" s="12">
        <f t="shared" si="188"/>
        <v>0.72732989583729302</v>
      </c>
      <c r="FC78" s="12">
        <f t="shared" si="188"/>
        <v>0.80913809205900333</v>
      </c>
      <c r="FD78" s="12">
        <f t="shared" si="188"/>
        <v>0.84783965303790554</v>
      </c>
      <c r="FE78" s="12">
        <f t="shared" si="188"/>
        <v>0.88515075217987937</v>
      </c>
      <c r="FF78" s="12">
        <f t="shared" si="188"/>
        <v>0.90369816850971985</v>
      </c>
      <c r="FG78" s="12">
        <f t="shared" si="188"/>
        <v>0.92397999662604458</v>
      </c>
      <c r="FH78" s="12">
        <f t="shared" si="188"/>
        <v>0.88609688294453182</v>
      </c>
      <c r="FI78" s="12">
        <f t="shared" si="188"/>
        <v>0.85780779876923241</v>
      </c>
      <c r="FJ78" s="12">
        <f t="shared" si="188"/>
        <v>0.81701989693689503</v>
      </c>
    </row>
    <row r="79" spans="2:166" x14ac:dyDescent="0.2">
      <c r="B79" t="str">
        <f t="shared" si="133"/>
        <v xml:space="preserve">   Other services</v>
      </c>
      <c r="C79" s="11"/>
      <c r="D79" s="11">
        <f t="shared" ref="D79:AI79" si="189">C18/C$7*D49</f>
        <v>0.86327948529279042</v>
      </c>
      <c r="E79" s="11">
        <f t="shared" si="189"/>
        <v>0.83037655510750152</v>
      </c>
      <c r="F79" s="11">
        <f t="shared" si="189"/>
        <v>0.44386248435409331</v>
      </c>
      <c r="G79" s="11">
        <f t="shared" si="189"/>
        <v>0.6306390340288297</v>
      </c>
      <c r="H79" s="11">
        <f t="shared" si="189"/>
        <v>0.30232821037767632</v>
      </c>
      <c r="I79" s="11">
        <f t="shared" si="189"/>
        <v>-2.396268955881067E-2</v>
      </c>
      <c r="J79" s="11">
        <f t="shared" si="189"/>
        <v>0.99413582670478562</v>
      </c>
      <c r="K79" s="11">
        <f t="shared" si="189"/>
        <v>0.38427350480634359</v>
      </c>
      <c r="L79" s="11">
        <f t="shared" si="189"/>
        <v>0.53767468899061133</v>
      </c>
      <c r="M79" s="11">
        <f t="shared" si="189"/>
        <v>1.0585920590763245</v>
      </c>
      <c r="N79" s="11">
        <f t="shared" si="189"/>
        <v>0.9855338258076437</v>
      </c>
      <c r="O79" s="11">
        <f t="shared" si="189"/>
        <v>0.52372339346822205</v>
      </c>
      <c r="P79" s="11">
        <f t="shared" si="189"/>
        <v>1.6207757418682498</v>
      </c>
      <c r="Q79" s="11">
        <f t="shared" si="189"/>
        <v>0.68793984255371909</v>
      </c>
      <c r="R79" s="11">
        <f t="shared" si="189"/>
        <v>-0.13832805346357904</v>
      </c>
      <c r="S79" s="11">
        <f t="shared" si="189"/>
        <v>0.42504115631644285</v>
      </c>
      <c r="T79" s="11">
        <f t="shared" si="189"/>
        <v>0.61296970116956306</v>
      </c>
      <c r="U79" s="11">
        <f t="shared" si="189"/>
        <v>0.56259668155317066</v>
      </c>
      <c r="V79" s="11">
        <f t="shared" si="189"/>
        <v>0.95103341785080131</v>
      </c>
      <c r="W79" s="11">
        <f t="shared" si="189"/>
        <v>1.7079590767084438</v>
      </c>
      <c r="X79" s="11">
        <f t="shared" si="189"/>
        <v>0.22816442574379833</v>
      </c>
      <c r="Y79" s="11">
        <f t="shared" si="189"/>
        <v>0.31965404906742068</v>
      </c>
      <c r="Z79" s="11">
        <f t="shared" si="189"/>
        <v>0.34154198183568524</v>
      </c>
      <c r="AA79" s="11">
        <f t="shared" si="189"/>
        <v>-0.24988263192969914</v>
      </c>
      <c r="AB79" s="11">
        <f t="shared" si="189"/>
        <v>1.1689010667157347</v>
      </c>
      <c r="AC79" s="11">
        <f t="shared" si="189"/>
        <v>0.71508706496149654</v>
      </c>
      <c r="AD79" s="11">
        <f t="shared" si="189"/>
        <v>1.6584761568110511</v>
      </c>
      <c r="AE79" s="11">
        <f t="shared" si="189"/>
        <v>0.65084497516365436</v>
      </c>
      <c r="AF79" s="11">
        <f t="shared" si="189"/>
        <v>0.64335587991110876</v>
      </c>
      <c r="AG79" s="11">
        <f t="shared" si="189"/>
        <v>0.90810695469372615</v>
      </c>
      <c r="AH79" s="11">
        <f t="shared" si="189"/>
        <v>1.4537777847281452</v>
      </c>
      <c r="AI79" s="11">
        <f t="shared" si="189"/>
        <v>0.31566905161551906</v>
      </c>
      <c r="AJ79" s="11">
        <f t="shared" ref="AJ79:BO79" si="190">AI18/AI$7*AJ49</f>
        <v>1.5462263336417763</v>
      </c>
      <c r="AK79" s="11">
        <f t="shared" si="190"/>
        <v>0.55999341130723024</v>
      </c>
      <c r="AL79" s="11">
        <f t="shared" si="190"/>
        <v>0.62517091662711455</v>
      </c>
      <c r="AM79" s="11">
        <f t="shared" si="190"/>
        <v>0.86994786717706551</v>
      </c>
      <c r="AN79" s="11">
        <f t="shared" si="190"/>
        <v>-7.7587702403670938E-2</v>
      </c>
      <c r="AO79" s="11">
        <f t="shared" si="190"/>
        <v>0.57624995549527069</v>
      </c>
      <c r="AP79" s="11">
        <f t="shared" si="190"/>
        <v>1.0444945546124826</v>
      </c>
      <c r="AQ79" s="11">
        <f t="shared" si="190"/>
        <v>0.87955574810270398</v>
      </c>
      <c r="AR79" s="11">
        <f t="shared" si="190"/>
        <v>-0.29267114982001718</v>
      </c>
      <c r="AS79" s="11">
        <f t="shared" si="190"/>
        <v>0.50413839876138744</v>
      </c>
      <c r="AT79" s="11">
        <f t="shared" si="190"/>
        <v>0.88629021973422806</v>
      </c>
      <c r="AU79" s="11">
        <f t="shared" si="190"/>
        <v>-0.45393583517443459</v>
      </c>
      <c r="AV79" s="11">
        <f t="shared" si="190"/>
        <v>0.32112710714266307</v>
      </c>
      <c r="AW79" s="11">
        <f t="shared" si="190"/>
        <v>-7.5541097475937943E-2</v>
      </c>
      <c r="AX79" s="11">
        <f t="shared" si="190"/>
        <v>-0.37018794406040473</v>
      </c>
      <c r="AY79" s="11">
        <f t="shared" si="190"/>
        <v>0.37124058210611233</v>
      </c>
      <c r="AZ79" s="11">
        <f t="shared" si="190"/>
        <v>0.4156865844838511</v>
      </c>
      <c r="BA79" s="11">
        <f t="shared" si="190"/>
        <v>0.34799433600612117</v>
      </c>
      <c r="BB79" s="11">
        <f t="shared" si="190"/>
        <v>0.28719235579418856</v>
      </c>
      <c r="BC79" s="11">
        <f t="shared" si="190"/>
        <v>0.51847946339330087</v>
      </c>
      <c r="BD79" s="11">
        <f t="shared" si="190"/>
        <v>0.28900449640778969</v>
      </c>
      <c r="BE79" s="11">
        <f t="shared" si="190"/>
        <v>0.4915609959434229</v>
      </c>
      <c r="BF79" s="11">
        <f t="shared" si="190"/>
        <v>0.72503622712265836</v>
      </c>
      <c r="BG79" s="11">
        <f t="shared" si="190"/>
        <v>-0.22764655281206428</v>
      </c>
      <c r="BH79" s="11">
        <f t="shared" si="190"/>
        <v>0.62192649996329574</v>
      </c>
      <c r="BI79" s="11">
        <f t="shared" si="190"/>
        <v>0.22830478027074519</v>
      </c>
      <c r="BJ79" s="11">
        <f t="shared" si="190"/>
        <v>0.55695669962703265</v>
      </c>
      <c r="BK79" s="11">
        <f t="shared" si="190"/>
        <v>0.58289536146278331</v>
      </c>
      <c r="BL79" s="11">
        <f t="shared" si="190"/>
        <v>0.92956936189099859</v>
      </c>
      <c r="BM79" s="11">
        <f t="shared" si="190"/>
        <v>0.48673804343661337</v>
      </c>
      <c r="BN79" s="11">
        <f t="shared" si="190"/>
        <v>0.31828953315857011</v>
      </c>
      <c r="BO79" s="11">
        <f t="shared" si="190"/>
        <v>0.52626939649592885</v>
      </c>
      <c r="BP79" s="11">
        <f t="shared" ref="BP79:CU79" si="191">BO18/BO$7*BP49</f>
        <v>0.31241392108356009</v>
      </c>
      <c r="BQ79" s="11">
        <f t="shared" si="191"/>
        <v>0.51850627529967108</v>
      </c>
      <c r="BR79" s="11">
        <f t="shared" si="191"/>
        <v>0.47721316605582642</v>
      </c>
      <c r="BS79" s="11">
        <f t="shared" si="191"/>
        <v>0.97514921494820672</v>
      </c>
      <c r="BT79" s="11">
        <f t="shared" si="191"/>
        <v>0.51578092081240412</v>
      </c>
      <c r="BU79" s="11">
        <f t="shared" si="191"/>
        <v>0.68772364497740102</v>
      </c>
      <c r="BV79" s="11">
        <f t="shared" si="191"/>
        <v>0.96014653408192219</v>
      </c>
      <c r="BW79" s="11">
        <f t="shared" si="191"/>
        <v>0.76111398244921558</v>
      </c>
      <c r="BX79" s="11">
        <f t="shared" si="191"/>
        <v>0.43895496339010603</v>
      </c>
      <c r="BY79" s="11">
        <f t="shared" si="191"/>
        <v>0.73842705742436565</v>
      </c>
      <c r="BZ79" s="11">
        <f t="shared" si="191"/>
        <v>-0.22123563048290737</v>
      </c>
      <c r="CA79" s="11">
        <f t="shared" si="191"/>
        <v>-0.10837190456813418</v>
      </c>
      <c r="CB79" s="11">
        <f t="shared" si="191"/>
        <v>-0.5014809139962314</v>
      </c>
      <c r="CC79" s="11">
        <f t="shared" si="191"/>
        <v>0.36842714171947522</v>
      </c>
      <c r="CD79" s="11">
        <f t="shared" si="191"/>
        <v>0.33400268290862378</v>
      </c>
      <c r="CE79" s="11">
        <f t="shared" si="191"/>
        <v>4.7845837426428332E-2</v>
      </c>
      <c r="CF79" s="11">
        <f t="shared" si="191"/>
        <v>0.57126411166836155</v>
      </c>
      <c r="CG79" s="11">
        <f t="shared" si="191"/>
        <v>0.78331971281272672</v>
      </c>
      <c r="CH79" s="11">
        <f t="shared" si="191"/>
        <v>1.3220083246937249</v>
      </c>
      <c r="CI79" s="11">
        <f t="shared" si="191"/>
        <v>0.49681200118987601</v>
      </c>
      <c r="CJ79" s="11">
        <f t="shared" si="191"/>
        <v>0.89063500172058829</v>
      </c>
      <c r="CK79" s="11">
        <f t="shared" si="191"/>
        <v>0.47300038595160881</v>
      </c>
      <c r="CL79" s="11">
        <f t="shared" si="191"/>
        <v>0.56521919179840341</v>
      </c>
      <c r="CM79" s="11">
        <f t="shared" si="191"/>
        <v>0.74185337730822276</v>
      </c>
      <c r="CN79" s="11">
        <f t="shared" si="191"/>
        <v>0.65252672493801789</v>
      </c>
      <c r="CO79" s="11">
        <f t="shared" si="191"/>
        <v>0.27569777333888956</v>
      </c>
      <c r="CP79" s="11">
        <f t="shared" si="191"/>
        <v>0.8019899855565199</v>
      </c>
      <c r="CQ79" s="11">
        <f t="shared" si="191"/>
        <v>0.37215608540204381</v>
      </c>
      <c r="CR79" s="11">
        <f t="shared" si="191"/>
        <v>0.74312596146054688</v>
      </c>
      <c r="CS79" s="11">
        <f t="shared" si="191"/>
        <v>0.62044444033677837</v>
      </c>
      <c r="CT79" s="11">
        <f t="shared" si="191"/>
        <v>0.84255977474280763</v>
      </c>
      <c r="CU79" s="11">
        <f t="shared" si="191"/>
        <v>1.06058995667186</v>
      </c>
      <c r="CV79" s="11">
        <f t="shared" ref="CV79:EA79" si="192">CU18/CU$7*CV49</f>
        <v>6.9845921946645587E-2</v>
      </c>
      <c r="CW79" s="11">
        <f t="shared" si="192"/>
        <v>0.80931826244034666</v>
      </c>
      <c r="CX79" s="11">
        <f t="shared" si="192"/>
        <v>0.12925033471362476</v>
      </c>
      <c r="CY79" s="11">
        <f t="shared" si="192"/>
        <v>0.73383806759859338</v>
      </c>
      <c r="CZ79" s="11">
        <f t="shared" si="192"/>
        <v>0.997678269931071</v>
      </c>
      <c r="DA79" s="11">
        <f t="shared" si="192"/>
        <v>0.98971900185445028</v>
      </c>
      <c r="DB79" s="11">
        <f t="shared" si="192"/>
        <v>0.72411274129831515</v>
      </c>
      <c r="DC79" s="11">
        <f t="shared" si="192"/>
        <v>1.3666296225772212</v>
      </c>
      <c r="DD79" s="11">
        <f t="shared" si="192"/>
        <v>1.0833280018864604</v>
      </c>
      <c r="DE79" s="11">
        <f t="shared" si="192"/>
        <v>0.71437179834553299</v>
      </c>
      <c r="DF79" s="11">
        <f t="shared" si="192"/>
        <v>0.59464157574500265</v>
      </c>
      <c r="DG79" s="11">
        <f t="shared" si="192"/>
        <v>0.65691146047283788</v>
      </c>
      <c r="DH79" s="11">
        <f t="shared" si="192"/>
        <v>0.96354808746552822</v>
      </c>
      <c r="DI79" s="11">
        <f t="shared" si="192"/>
        <v>0.51076175801326096</v>
      </c>
      <c r="DJ79" s="11">
        <f t="shared" si="192"/>
        <v>0.6211933531567112</v>
      </c>
      <c r="DK79" s="11">
        <f t="shared" si="192"/>
        <v>1.2872929746132986</v>
      </c>
      <c r="DL79" s="11">
        <f t="shared" si="192"/>
        <v>0.62910575432461657</v>
      </c>
      <c r="DM79" s="11">
        <f t="shared" si="192"/>
        <v>0.53981152974400659</v>
      </c>
      <c r="DN79" s="11">
        <f t="shared" si="192"/>
        <v>0.60795914431485354</v>
      </c>
      <c r="DO79" s="11">
        <f t="shared" si="192"/>
        <v>0.8147127253873474</v>
      </c>
      <c r="DP79" s="11">
        <f t="shared" si="192"/>
        <v>0.66364048165569323</v>
      </c>
      <c r="DQ79" s="11">
        <f t="shared" si="192"/>
        <v>0.62746292287942929</v>
      </c>
      <c r="DR79" s="11">
        <f t="shared" si="192"/>
        <v>0.35542546656976226</v>
      </c>
      <c r="DS79" s="11">
        <f t="shared" si="192"/>
        <v>-0.63109897152694239</v>
      </c>
      <c r="DT79" s="42">
        <f t="shared" si="192"/>
        <v>-17.32386847586244</v>
      </c>
      <c r="DU79" s="42">
        <f t="shared" si="192"/>
        <v>7.1709475404033922</v>
      </c>
      <c r="DV79" s="42">
        <f t="shared" si="192"/>
        <v>1.155910074445422</v>
      </c>
      <c r="DW79" s="11">
        <f t="shared" si="192"/>
        <v>-0.19355182793663828</v>
      </c>
      <c r="DX79" s="11">
        <f t="shared" si="192"/>
        <v>4.1312402814955576</v>
      </c>
      <c r="DY79" s="11">
        <f t="shared" si="192"/>
        <v>4.3161508582884007</v>
      </c>
      <c r="DZ79" s="11">
        <f t="shared" si="192"/>
        <v>2.3998930648500543</v>
      </c>
      <c r="EA79" s="11">
        <f t="shared" si="192"/>
        <v>0.83954157683175801</v>
      </c>
      <c r="EB79" s="11">
        <f t="shared" ref="EB79:FJ79" si="193">EA18/EA$7*EB49</f>
        <v>1.278963126861685</v>
      </c>
      <c r="EC79" s="11">
        <f t="shared" si="193"/>
        <v>1.7357757002412737</v>
      </c>
      <c r="ED79" s="11">
        <f t="shared" si="193"/>
        <v>0.54404411516041162</v>
      </c>
      <c r="EE79" s="11">
        <f t="shared" si="193"/>
        <v>1.5897619531292524</v>
      </c>
      <c r="EF79" s="11">
        <f t="shared" si="193"/>
        <v>0.82685029593906478</v>
      </c>
      <c r="EG79" s="11">
        <f t="shared" si="193"/>
        <v>0.75653641063858945</v>
      </c>
      <c r="EH79" s="11">
        <f t="shared" si="193"/>
        <v>0.77394543683848038</v>
      </c>
      <c r="EI79" s="11">
        <f t="shared" si="193"/>
        <v>0.24828587609126723</v>
      </c>
      <c r="EJ79" s="11">
        <f t="shared" si="193"/>
        <v>0.95231776612604091</v>
      </c>
      <c r="EK79" s="11">
        <f t="shared" si="193"/>
        <v>0.53108196927464579</v>
      </c>
      <c r="EL79" s="11">
        <f t="shared" si="193"/>
        <v>-0.49257050725829116</v>
      </c>
      <c r="EM79" s="11">
        <f t="shared" si="193"/>
        <v>0.2927929683321801</v>
      </c>
      <c r="EN79" s="12">
        <f t="shared" si="193"/>
        <v>0.53989605892498949</v>
      </c>
      <c r="EO79" s="12">
        <f t="shared" si="193"/>
        <v>0.17431264094804794</v>
      </c>
      <c r="EP79" s="12">
        <f t="shared" si="193"/>
        <v>0.18714428698722685</v>
      </c>
      <c r="EQ79" s="12">
        <f t="shared" si="193"/>
        <v>0.14849607975400045</v>
      </c>
      <c r="ER79" s="12">
        <f t="shared" si="193"/>
        <v>-0.42337085256645729</v>
      </c>
      <c r="ES79" s="12">
        <f t="shared" si="193"/>
        <v>-0.90258743519273532</v>
      </c>
      <c r="ET79" s="12">
        <f t="shared" si="193"/>
        <v>-0.43106429793212542</v>
      </c>
      <c r="EU79" s="12">
        <f t="shared" si="193"/>
        <v>0.21104460023875699</v>
      </c>
      <c r="EV79" s="12">
        <f t="shared" si="193"/>
        <v>0.37679832076085279</v>
      </c>
      <c r="EW79" s="12">
        <f t="shared" si="193"/>
        <v>0.56102049126083764</v>
      </c>
      <c r="EX79" s="12">
        <f t="shared" si="193"/>
        <v>0.60820090752064448</v>
      </c>
      <c r="EY79" s="12">
        <f t="shared" si="193"/>
        <v>0.40793341955325896</v>
      </c>
      <c r="EZ79" s="12">
        <f t="shared" si="193"/>
        <v>0.38379609128534597</v>
      </c>
      <c r="FA79" s="12">
        <f t="shared" si="193"/>
        <v>0.36499805073834457</v>
      </c>
      <c r="FB79" s="12">
        <f t="shared" si="193"/>
        <v>0.33905402253027539</v>
      </c>
      <c r="FC79" s="12">
        <f t="shared" si="193"/>
        <v>0.31514042291729977</v>
      </c>
      <c r="FD79" s="12">
        <f t="shared" si="193"/>
        <v>0.2614737039518738</v>
      </c>
      <c r="FE79" s="12">
        <f t="shared" si="193"/>
        <v>0.25435863644085333</v>
      </c>
      <c r="FF79" s="12">
        <f t="shared" si="193"/>
        <v>0.28467062172632907</v>
      </c>
      <c r="FG79" s="12">
        <f t="shared" si="193"/>
        <v>0.21867901314619761</v>
      </c>
      <c r="FH79" s="12">
        <f t="shared" si="193"/>
        <v>0.26257266749622132</v>
      </c>
      <c r="FI79" s="12">
        <f t="shared" si="193"/>
        <v>0.25668313151511141</v>
      </c>
      <c r="FJ79" s="12">
        <f t="shared" si="193"/>
        <v>0.29106371316682889</v>
      </c>
    </row>
    <row r="80" spans="2:166" x14ac:dyDescent="0.2">
      <c r="B80" t="str">
        <f t="shared" si="133"/>
        <v xml:space="preserve">      Leisure and Hospitality</v>
      </c>
      <c r="C80" s="11"/>
      <c r="D80" s="11">
        <f t="shared" ref="D80:AI80" si="194">C19/C$7*D50</f>
        <v>0.33282160065808419</v>
      </c>
      <c r="E80" s="11">
        <f t="shared" si="194"/>
        <v>0.19419999091555187</v>
      </c>
      <c r="F80" s="11">
        <f t="shared" si="194"/>
        <v>-9.478825547448276E-2</v>
      </c>
      <c r="G80" s="11">
        <f t="shared" si="194"/>
        <v>0.60362308198694992</v>
      </c>
      <c r="H80" s="11">
        <f t="shared" si="194"/>
        <v>-0.16713432909455664</v>
      </c>
      <c r="I80" s="11">
        <f t="shared" si="194"/>
        <v>-0.5491815295642456</v>
      </c>
      <c r="J80" s="11">
        <f t="shared" si="194"/>
        <v>0.26529448303770004</v>
      </c>
      <c r="K80" s="11">
        <f t="shared" si="194"/>
        <v>0.33912621819404826</v>
      </c>
      <c r="L80" s="11">
        <f t="shared" si="194"/>
        <v>0.16696455882077257</v>
      </c>
      <c r="M80" s="11">
        <f t="shared" si="194"/>
        <v>0.40898192256416249</v>
      </c>
      <c r="N80" s="11">
        <f t="shared" si="194"/>
        <v>0.20272207676971435</v>
      </c>
      <c r="O80" s="11">
        <f t="shared" si="194"/>
        <v>0.29883685645151009</v>
      </c>
      <c r="P80" s="11">
        <f t="shared" si="194"/>
        <v>0.3223695121047242</v>
      </c>
      <c r="Q80" s="11">
        <f t="shared" si="194"/>
        <v>0.54008339286268792</v>
      </c>
      <c r="R80" s="11">
        <f t="shared" si="194"/>
        <v>-0.3189291813561036</v>
      </c>
      <c r="S80" s="11">
        <f t="shared" si="194"/>
        <v>0.29687831680121973</v>
      </c>
      <c r="T80" s="11">
        <f t="shared" si="194"/>
        <v>0.46421248726415232</v>
      </c>
      <c r="U80" s="11">
        <f t="shared" si="194"/>
        <v>-0.12701720968163835</v>
      </c>
      <c r="V80" s="11">
        <f t="shared" si="194"/>
        <v>0.67808902180578379</v>
      </c>
      <c r="W80" s="11">
        <f t="shared" si="194"/>
        <v>0.62334665427962399</v>
      </c>
      <c r="X80" s="11">
        <f t="shared" si="194"/>
        <v>0.17173268293462893</v>
      </c>
      <c r="Y80" s="11">
        <f t="shared" si="194"/>
        <v>-0.1579077016679174</v>
      </c>
      <c r="Z80" s="11">
        <f t="shared" si="194"/>
        <v>0.80787108689840526</v>
      </c>
      <c r="AA80" s="11">
        <f t="shared" si="194"/>
        <v>-0.3483553068035678</v>
      </c>
      <c r="AB80" s="11">
        <f t="shared" si="194"/>
        <v>0.80595077818676386</v>
      </c>
      <c r="AC80" s="11">
        <f t="shared" si="194"/>
        <v>0.55369020696604099</v>
      </c>
      <c r="AD80" s="11">
        <f t="shared" si="194"/>
        <v>0.25353288965861148</v>
      </c>
      <c r="AE80" s="11">
        <f t="shared" si="194"/>
        <v>4.3002368026844213E-2</v>
      </c>
      <c r="AF80" s="11">
        <f t="shared" si="194"/>
        <v>-5.2918423877755902E-2</v>
      </c>
      <c r="AG80" s="11">
        <f t="shared" si="194"/>
        <v>0.52121133701928779</v>
      </c>
      <c r="AH80" s="11">
        <f t="shared" si="194"/>
        <v>0.74299856808692422</v>
      </c>
      <c r="AI80" s="11">
        <f t="shared" si="194"/>
        <v>-9.0790665703020801E-2</v>
      </c>
      <c r="AJ80" s="11">
        <f t="shared" ref="AJ80:BO80" si="195">AI19/AI$7*AJ50</f>
        <v>0.54512946441479682</v>
      </c>
      <c r="AK80" s="11">
        <f t="shared" si="195"/>
        <v>0.31127774035446265</v>
      </c>
      <c r="AL80" s="11">
        <f t="shared" si="195"/>
        <v>-0.2620001102886298</v>
      </c>
      <c r="AM80" s="11">
        <f t="shared" si="195"/>
        <v>1.4060639208285666</v>
      </c>
      <c r="AN80" s="11">
        <f t="shared" si="195"/>
        <v>4.8659276441953787E-2</v>
      </c>
      <c r="AO80" s="11">
        <f t="shared" si="195"/>
        <v>0.16560447942284356</v>
      </c>
      <c r="AP80" s="11">
        <f t="shared" si="195"/>
        <v>0.45975559012673656</v>
      </c>
      <c r="AQ80" s="11">
        <f t="shared" si="195"/>
        <v>0.2114309836344663</v>
      </c>
      <c r="AR80" s="11">
        <f t="shared" si="195"/>
        <v>-0.21617382968815171</v>
      </c>
      <c r="AS80" s="11">
        <f t="shared" si="195"/>
        <v>-0.50699481166085947</v>
      </c>
      <c r="AT80" s="11">
        <f t="shared" si="195"/>
        <v>0.76671710278253136</v>
      </c>
      <c r="AU80" s="11">
        <f t="shared" si="195"/>
        <v>-9.3327896899185712E-3</v>
      </c>
      <c r="AV80" s="11">
        <f t="shared" si="195"/>
        <v>-0.14931098269233622</v>
      </c>
      <c r="AW80" s="11">
        <f t="shared" si="195"/>
        <v>-0.28014125086269309</v>
      </c>
      <c r="AX80" s="11">
        <f t="shared" si="195"/>
        <v>-0.7835359718614946</v>
      </c>
      <c r="AY80" s="11">
        <f t="shared" si="195"/>
        <v>-0.12553281414961429</v>
      </c>
      <c r="AZ80" s="11">
        <f t="shared" si="195"/>
        <v>0.22835573529779096</v>
      </c>
      <c r="BA80" s="11">
        <f t="shared" si="195"/>
        <v>0.17934456093741502</v>
      </c>
      <c r="BB80" s="11">
        <f t="shared" si="195"/>
        <v>-3.9364422649579456E-2</v>
      </c>
      <c r="BC80" s="11">
        <f t="shared" si="195"/>
        <v>0.1392737784388921</v>
      </c>
      <c r="BD80" s="11">
        <f t="shared" si="195"/>
        <v>3.974867332822285E-2</v>
      </c>
      <c r="BE80" s="11">
        <f t="shared" si="195"/>
        <v>0.41528078190889223</v>
      </c>
      <c r="BF80" s="11">
        <f t="shared" si="195"/>
        <v>0.60212487322256725</v>
      </c>
      <c r="BG80" s="11">
        <f t="shared" si="195"/>
        <v>9.9370308808826458E-3</v>
      </c>
      <c r="BH80" s="11">
        <f t="shared" si="195"/>
        <v>0.38346519977722876</v>
      </c>
      <c r="BI80" s="11">
        <f t="shared" si="195"/>
        <v>-8.869587872213773E-2</v>
      </c>
      <c r="BJ80" s="11">
        <f t="shared" si="195"/>
        <v>0.38053543737462975</v>
      </c>
      <c r="BK80" s="11">
        <f t="shared" si="195"/>
        <v>0.17751991434759873</v>
      </c>
      <c r="BL80" s="11">
        <f t="shared" si="195"/>
        <v>0.50745988417519305</v>
      </c>
      <c r="BM80" s="11">
        <f t="shared" si="195"/>
        <v>0.21441785676613587</v>
      </c>
      <c r="BN80" s="11">
        <f t="shared" si="195"/>
        <v>0.31101174219858735</v>
      </c>
      <c r="BO80" s="11">
        <f t="shared" si="195"/>
        <v>0.30750404196653752</v>
      </c>
      <c r="BP80" s="11">
        <f t="shared" ref="BP80:CU80" si="196">BO19/BO$7*BP50</f>
        <v>0.1516693133249174</v>
      </c>
      <c r="BQ80" s="11">
        <f t="shared" si="196"/>
        <v>0.46692453019856339</v>
      </c>
      <c r="BR80" s="11">
        <f t="shared" si="196"/>
        <v>0.31034781559842706</v>
      </c>
      <c r="BS80" s="11">
        <f t="shared" si="196"/>
        <v>0.40359035274389771</v>
      </c>
      <c r="BT80" s="11">
        <f t="shared" si="196"/>
        <v>0.20264803565234779</v>
      </c>
      <c r="BU80" s="11">
        <f t="shared" si="196"/>
        <v>0.312333282697557</v>
      </c>
      <c r="BV80" s="11">
        <f t="shared" si="196"/>
        <v>0.25483602906953096</v>
      </c>
      <c r="BW80" s="11">
        <f t="shared" si="196"/>
        <v>0.30823352569256418</v>
      </c>
      <c r="BX80" s="11">
        <f t="shared" si="196"/>
        <v>-0.11511421020738884</v>
      </c>
      <c r="BY80" s="11">
        <f t="shared" si="196"/>
        <v>2.6736782207606384E-2</v>
      </c>
      <c r="BZ80" s="11">
        <f t="shared" si="196"/>
        <v>-0.57218012772433691</v>
      </c>
      <c r="CA80" s="11">
        <f t="shared" si="196"/>
        <v>-0.72811356375514047</v>
      </c>
      <c r="CB80" s="11">
        <f t="shared" si="196"/>
        <v>-0.65248237622750638</v>
      </c>
      <c r="CC80" s="11">
        <f t="shared" si="196"/>
        <v>2.8218722822896395E-2</v>
      </c>
      <c r="CD80" s="11">
        <f t="shared" si="196"/>
        <v>-0.23514226196523835</v>
      </c>
      <c r="CE80" s="11">
        <f t="shared" si="196"/>
        <v>-2.8654307458090476E-2</v>
      </c>
      <c r="CF80" s="11">
        <f t="shared" si="196"/>
        <v>0.20331460637590645</v>
      </c>
      <c r="CG80" s="11">
        <f t="shared" si="196"/>
        <v>0.19273570620563374</v>
      </c>
      <c r="CH80" s="11">
        <f t="shared" si="196"/>
        <v>0.36786690756940443</v>
      </c>
      <c r="CI80" s="11">
        <f t="shared" si="196"/>
        <v>3.8005528590399983E-2</v>
      </c>
      <c r="CJ80" s="11">
        <f t="shared" si="196"/>
        <v>0.34513432072259875</v>
      </c>
      <c r="CK80" s="11">
        <f t="shared" si="196"/>
        <v>0.10379384055137915</v>
      </c>
      <c r="CL80" s="11">
        <f t="shared" si="196"/>
        <v>0.36982191788808783</v>
      </c>
      <c r="CM80" s="11">
        <f t="shared" si="196"/>
        <v>0.3485771377387567</v>
      </c>
      <c r="CN80" s="11">
        <f t="shared" si="196"/>
        <v>0.39395189538501874</v>
      </c>
      <c r="CO80" s="11">
        <f t="shared" si="196"/>
        <v>0.16585215342544055</v>
      </c>
      <c r="CP80" s="11">
        <f t="shared" si="196"/>
        <v>0.62562548004850793</v>
      </c>
      <c r="CQ80" s="11">
        <f t="shared" si="196"/>
        <v>0.32923275635101706</v>
      </c>
      <c r="CR80" s="11">
        <f t="shared" si="196"/>
        <v>0.45633838346147082</v>
      </c>
      <c r="CS80" s="11">
        <f t="shared" si="196"/>
        <v>0.4074214656918918</v>
      </c>
      <c r="CT80" s="11">
        <f t="shared" si="196"/>
        <v>0.3410016973320899</v>
      </c>
      <c r="CU80" s="11">
        <f t="shared" si="196"/>
        <v>0.41933062382039643</v>
      </c>
      <c r="CV80" s="11">
        <f t="shared" ref="CV80:EA80" si="197">CU19/CU$7*CV50</f>
        <v>0.11388640854321591</v>
      </c>
      <c r="CW80" s="11">
        <f t="shared" si="197"/>
        <v>0.32581067478572029</v>
      </c>
      <c r="CX80" s="11">
        <f t="shared" si="197"/>
        <v>0.16445572318818555</v>
      </c>
      <c r="CY80" s="11">
        <f t="shared" si="197"/>
        <v>0.52292953794006658</v>
      </c>
      <c r="CZ80" s="11">
        <f t="shared" si="197"/>
        <v>0.43097291591614151</v>
      </c>
      <c r="DA80" s="11">
        <f t="shared" si="197"/>
        <v>0.82423661558551886</v>
      </c>
      <c r="DB80" s="11">
        <f t="shared" si="197"/>
        <v>0.26088847435386286</v>
      </c>
      <c r="DC80" s="11">
        <f t="shared" si="197"/>
        <v>0.44593569772756225</v>
      </c>
      <c r="DD80" s="11">
        <f t="shared" si="197"/>
        <v>0.32397257387990924</v>
      </c>
      <c r="DE80" s="11">
        <f t="shared" si="197"/>
        <v>0.47156670082431679</v>
      </c>
      <c r="DF80" s="11">
        <f t="shared" si="197"/>
        <v>0.195279520033523</v>
      </c>
      <c r="DG80" s="11">
        <f t="shared" si="197"/>
        <v>0.35829731546118265</v>
      </c>
      <c r="DH80" s="11">
        <f t="shared" si="197"/>
        <v>0.53778297114230911</v>
      </c>
      <c r="DI80" s="11">
        <f t="shared" si="197"/>
        <v>1.5854828792917559E-2</v>
      </c>
      <c r="DJ80" s="11">
        <f t="shared" si="197"/>
        <v>0.17481135529195699</v>
      </c>
      <c r="DK80" s="11">
        <f t="shared" si="197"/>
        <v>0.56119100410631795</v>
      </c>
      <c r="DL80" s="11">
        <f t="shared" si="197"/>
        <v>0.31544298112981328</v>
      </c>
      <c r="DM80" s="11">
        <f t="shared" si="197"/>
        <v>-4.65016028785405E-2</v>
      </c>
      <c r="DN80" s="11">
        <f t="shared" si="197"/>
        <v>0.30482417574307841</v>
      </c>
      <c r="DO80" s="11">
        <f t="shared" si="197"/>
        <v>7.6726965168886071E-3</v>
      </c>
      <c r="DP80" s="11">
        <f t="shared" si="197"/>
        <v>0.17700791542112018</v>
      </c>
      <c r="DQ80" s="11">
        <f t="shared" si="197"/>
        <v>0.16024105454507348</v>
      </c>
      <c r="DR80" s="11">
        <f t="shared" si="197"/>
        <v>6.0331676027120036E-2</v>
      </c>
      <c r="DS80" s="11">
        <f t="shared" si="197"/>
        <v>-0.47080596248178019</v>
      </c>
      <c r="DT80" s="42">
        <f t="shared" si="197"/>
        <v>-8.7339489601608786</v>
      </c>
      <c r="DU80" s="42">
        <f t="shared" si="197"/>
        <v>4.2149220400316265</v>
      </c>
      <c r="DV80" s="42">
        <f t="shared" si="197"/>
        <v>0.66861563751903741</v>
      </c>
      <c r="DW80" s="11">
        <f t="shared" si="197"/>
        <v>-0.33347900720537771</v>
      </c>
      <c r="DX80" s="11">
        <f t="shared" si="197"/>
        <v>3.5695348023070461</v>
      </c>
      <c r="DY80" s="11">
        <f t="shared" si="197"/>
        <v>3.7633897591811727</v>
      </c>
      <c r="DZ80" s="11">
        <f t="shared" si="197"/>
        <v>1.8740273859591514</v>
      </c>
      <c r="EA80" s="11">
        <f t="shared" si="197"/>
        <v>0.67191129121753612</v>
      </c>
      <c r="EB80" s="11">
        <f t="shared" ref="EB80:FJ80" si="198">EA19/EA$7*EB50</f>
        <v>0.75067794212795436</v>
      </c>
      <c r="EC80" s="11">
        <f t="shared" si="198"/>
        <v>1.0215456400013618</v>
      </c>
      <c r="ED80" s="11">
        <f t="shared" si="198"/>
        <v>0.66273082846018105</v>
      </c>
      <c r="EE80" s="11">
        <f t="shared" si="198"/>
        <v>0.7107568825840862</v>
      </c>
      <c r="EF80" s="11">
        <f t="shared" si="198"/>
        <v>0.66994424578840317</v>
      </c>
      <c r="EG80" s="11">
        <f t="shared" si="198"/>
        <v>0.3490822186640713</v>
      </c>
      <c r="EH80" s="11">
        <f t="shared" si="198"/>
        <v>0.26543227492283678</v>
      </c>
      <c r="EI80" s="11">
        <f t="shared" si="198"/>
        <v>-0.14903789468253281</v>
      </c>
      <c r="EJ80" s="11">
        <f t="shared" si="198"/>
        <v>0.37847081033413954</v>
      </c>
      <c r="EK80" s="11">
        <f t="shared" si="198"/>
        <v>0.36147662364193434</v>
      </c>
      <c r="EL80" s="11">
        <f t="shared" si="198"/>
        <v>-2.9582981934188009E-2</v>
      </c>
      <c r="EM80" s="11">
        <f t="shared" si="198"/>
        <v>-0.37555214359619976</v>
      </c>
      <c r="EN80" s="12">
        <f t="shared" si="198"/>
        <v>1.0859827462406751E-2</v>
      </c>
      <c r="EO80" s="12">
        <f t="shared" si="198"/>
        <v>-0.11863256462621678</v>
      </c>
      <c r="EP80" s="12">
        <f t="shared" si="198"/>
        <v>-5.0147693986047653E-2</v>
      </c>
      <c r="EQ80" s="12">
        <f t="shared" si="198"/>
        <v>-4.9415761407189084E-2</v>
      </c>
      <c r="ER80" s="12">
        <f t="shared" si="198"/>
        <v>-0.39537114529514678</v>
      </c>
      <c r="ES80" s="12">
        <f t="shared" si="198"/>
        <v>-0.62964787289964541</v>
      </c>
      <c r="ET80" s="12">
        <f t="shared" si="198"/>
        <v>-0.36379603202001554</v>
      </c>
      <c r="EU80" s="12">
        <f t="shared" si="198"/>
        <v>-0.10681925200770334</v>
      </c>
      <c r="EV80" s="12">
        <f t="shared" si="198"/>
        <v>0.14829360802849947</v>
      </c>
      <c r="EW80" s="12">
        <f t="shared" si="198"/>
        <v>0.36659070880967126</v>
      </c>
      <c r="EX80" s="12">
        <f t="shared" si="198"/>
        <v>0.41175526716303446</v>
      </c>
      <c r="EY80" s="12">
        <f t="shared" si="198"/>
        <v>3.1062552455314682E-2</v>
      </c>
      <c r="EZ80" s="12">
        <f t="shared" si="198"/>
        <v>0.20448083343640119</v>
      </c>
      <c r="FA80" s="12">
        <f t="shared" si="198"/>
        <v>0.16801503791443692</v>
      </c>
      <c r="FB80" s="12">
        <f t="shared" si="198"/>
        <v>0.14091266351504889</v>
      </c>
      <c r="FC80" s="12">
        <f t="shared" si="198"/>
        <v>6.5839805182004121E-2</v>
      </c>
      <c r="FD80" s="12">
        <f t="shared" si="198"/>
        <v>5.447182778355155E-2</v>
      </c>
      <c r="FE80" s="12">
        <f t="shared" si="198"/>
        <v>5.4115098714349691E-2</v>
      </c>
      <c r="FF80" s="12">
        <f t="shared" si="198"/>
        <v>6.9322829746651535E-2</v>
      </c>
      <c r="FG80" s="12">
        <f t="shared" si="198"/>
        <v>-3.3158402651221726E-2</v>
      </c>
      <c r="FH80" s="12">
        <f t="shared" si="198"/>
        <v>5.4915984994944447E-2</v>
      </c>
      <c r="FI80" s="12">
        <f t="shared" si="198"/>
        <v>3.4862514599799402E-2</v>
      </c>
      <c r="FJ80" s="12">
        <f t="shared" si="198"/>
        <v>5.8871764150215208E-2</v>
      </c>
    </row>
    <row r="81" spans="2:166" x14ac:dyDescent="0.2">
      <c r="B81" t="str">
        <f t="shared" si="133"/>
        <v xml:space="preserve">   Government</v>
      </c>
      <c r="C81" s="11"/>
      <c r="D81" s="11">
        <f t="shared" ref="D81:AI81" si="199">C20/C$7*D51</f>
        <v>0.43016866935471076</v>
      </c>
      <c r="E81" s="11">
        <f t="shared" si="199"/>
        <v>1.3222625768470631</v>
      </c>
      <c r="F81" s="11">
        <f t="shared" si="199"/>
        <v>-0.37676818465136974</v>
      </c>
      <c r="G81" s="11">
        <f t="shared" si="199"/>
        <v>0.25362736233632138</v>
      </c>
      <c r="H81" s="11">
        <f t="shared" si="199"/>
        <v>1.2694323078065481</v>
      </c>
      <c r="I81" s="11">
        <f t="shared" si="199"/>
        <v>0.79584470948243247</v>
      </c>
      <c r="J81" s="11">
        <f t="shared" si="199"/>
        <v>-0.11875250226347626</v>
      </c>
      <c r="K81" s="11">
        <f t="shared" si="199"/>
        <v>1.0043170396100105</v>
      </c>
      <c r="L81" s="11">
        <f t="shared" si="199"/>
        <v>0.32232530988240049</v>
      </c>
      <c r="M81" s="11">
        <f t="shared" si="199"/>
        <v>2.3636741118333283E-2</v>
      </c>
      <c r="N81" s="11">
        <f t="shared" si="199"/>
        <v>0.9199142243710734</v>
      </c>
      <c r="O81" s="11">
        <f t="shared" si="199"/>
        <v>-0.21115449349303103</v>
      </c>
      <c r="P81" s="11">
        <f t="shared" si="199"/>
        <v>0.36847512546937922</v>
      </c>
      <c r="Q81" s="11">
        <f t="shared" si="199"/>
        <v>0.41484956566661846</v>
      </c>
      <c r="R81" s="11">
        <f t="shared" si="199"/>
        <v>0.34985338170242902</v>
      </c>
      <c r="S81" s="11">
        <f t="shared" si="199"/>
        <v>-3.5136705588827359E-2</v>
      </c>
      <c r="T81" s="11">
        <f t="shared" si="199"/>
        <v>0.34138452130846048</v>
      </c>
      <c r="U81" s="11">
        <f t="shared" si="199"/>
        <v>-0.31094136965494845</v>
      </c>
      <c r="V81" s="11">
        <f t="shared" si="199"/>
        <v>1.1916380136772526</v>
      </c>
      <c r="W81" s="11">
        <f t="shared" si="199"/>
        <v>0.32346295378791645</v>
      </c>
      <c r="X81" s="11">
        <f t="shared" si="199"/>
        <v>4.5515237998628721E-2</v>
      </c>
      <c r="Y81" s="11">
        <f t="shared" si="199"/>
        <v>-0.22577489653664543</v>
      </c>
      <c r="Z81" s="11">
        <f t="shared" si="199"/>
        <v>0.50471050236585613</v>
      </c>
      <c r="AA81" s="11">
        <f t="shared" si="199"/>
        <v>0.82696619021845119</v>
      </c>
      <c r="AB81" s="11">
        <f t="shared" si="199"/>
        <v>-0.18830267446534577</v>
      </c>
      <c r="AC81" s="11">
        <f t="shared" si="199"/>
        <v>-2.2070634968917029E-2</v>
      </c>
      <c r="AD81" s="11">
        <f t="shared" si="199"/>
        <v>0.1423199643018099</v>
      </c>
      <c r="AE81" s="11">
        <f t="shared" si="199"/>
        <v>5.3732394392139345E-2</v>
      </c>
      <c r="AF81" s="11">
        <f t="shared" si="199"/>
        <v>1.1259848524270308</v>
      </c>
      <c r="AG81" s="11">
        <f t="shared" si="199"/>
        <v>8.3385647062402299E-2</v>
      </c>
      <c r="AH81" s="11">
        <f t="shared" si="199"/>
        <v>0.14452929031243583</v>
      </c>
      <c r="AI81" s="11">
        <f t="shared" si="199"/>
        <v>0.44089502518969598</v>
      </c>
      <c r="AJ81" s="11">
        <f t="shared" ref="AJ81:BO81" si="200">AI20/AI$7*AJ51</f>
        <v>0.44752559015248145</v>
      </c>
      <c r="AK81" s="11">
        <f t="shared" si="200"/>
        <v>0.35011120987854627</v>
      </c>
      <c r="AL81" s="11">
        <f t="shared" si="200"/>
        <v>0.28705127834196087</v>
      </c>
      <c r="AM81" s="11">
        <f t="shared" si="200"/>
        <v>0.13690982388865788</v>
      </c>
      <c r="AN81" s="11">
        <f t="shared" si="200"/>
        <v>0.4325300345788447</v>
      </c>
      <c r="AO81" s="11">
        <f t="shared" si="200"/>
        <v>0.54003938694812414</v>
      </c>
      <c r="AP81" s="11">
        <f t="shared" si="200"/>
        <v>1.9192781835635053E-2</v>
      </c>
      <c r="AQ81" s="11">
        <f t="shared" si="200"/>
        <v>0.28803778780356237</v>
      </c>
      <c r="AR81" s="11">
        <f t="shared" si="200"/>
        <v>0.51013018469933891</v>
      </c>
      <c r="AS81" s="11">
        <f t="shared" si="200"/>
        <v>-0.28066166107917595</v>
      </c>
      <c r="AT81" s="11">
        <f t="shared" si="200"/>
        <v>-2.8142977676858132E-2</v>
      </c>
      <c r="AU81" s="11">
        <f t="shared" si="200"/>
        <v>1.1372230748638461</v>
      </c>
      <c r="AV81" s="11">
        <f t="shared" si="200"/>
        <v>0.51452471949489387</v>
      </c>
      <c r="AW81" s="11">
        <f t="shared" si="200"/>
        <v>0.28587125984434281</v>
      </c>
      <c r="AX81" s="11">
        <f t="shared" si="200"/>
        <v>0.45442428503573956</v>
      </c>
      <c r="AY81" s="11">
        <f t="shared" si="200"/>
        <v>0.24432241840672153</v>
      </c>
      <c r="AZ81" s="11">
        <f t="shared" si="200"/>
        <v>0.2274546026250617</v>
      </c>
      <c r="BA81" s="11">
        <f t="shared" si="200"/>
        <v>8.9192700045771942E-2</v>
      </c>
      <c r="BB81" s="11">
        <f t="shared" si="200"/>
        <v>0.34811743316724703</v>
      </c>
      <c r="BC81" s="11">
        <f t="shared" si="200"/>
        <v>0.17882093224869708</v>
      </c>
      <c r="BD81" s="11">
        <f t="shared" si="200"/>
        <v>0.33011569278547975</v>
      </c>
      <c r="BE81" s="11">
        <f t="shared" si="200"/>
        <v>-0.41372168815792881</v>
      </c>
      <c r="BF81" s="11">
        <f t="shared" si="200"/>
        <v>0.23036456970545699</v>
      </c>
      <c r="BG81" s="11">
        <f t="shared" si="200"/>
        <v>-0.19765864526637947</v>
      </c>
      <c r="BH81" s="11">
        <f t="shared" si="200"/>
        <v>9.9603579010380278E-2</v>
      </c>
      <c r="BI81" s="11">
        <f t="shared" si="200"/>
        <v>0.13896758623243299</v>
      </c>
      <c r="BJ81" s="11">
        <f t="shared" si="200"/>
        <v>1.9730897486346613E-2</v>
      </c>
      <c r="BK81" s="11">
        <f t="shared" si="200"/>
        <v>-0.2915148669933656</v>
      </c>
      <c r="BL81" s="11">
        <f t="shared" si="200"/>
        <v>0.14679119178200353</v>
      </c>
      <c r="BM81" s="11">
        <f t="shared" si="200"/>
        <v>1.2732702707536819E-14</v>
      </c>
      <c r="BN81" s="11">
        <f t="shared" si="200"/>
        <v>0.11552120693156563</v>
      </c>
      <c r="BO81" s="11">
        <f t="shared" si="200"/>
        <v>0.13333505099459031</v>
      </c>
      <c r="BP81" s="11">
        <f t="shared" ref="BP81:CU81" si="201">BO20/BO$7*BP51</f>
        <v>-9.397173336609646E-2</v>
      </c>
      <c r="BQ81" s="11">
        <f t="shared" si="201"/>
        <v>-8.3968616423976863E-2</v>
      </c>
      <c r="BR81" s="11">
        <f t="shared" si="201"/>
        <v>0.18668402948327539</v>
      </c>
      <c r="BS81" s="11">
        <f t="shared" si="201"/>
        <v>9.2581497781779903E-2</v>
      </c>
      <c r="BT81" s="11">
        <f t="shared" si="201"/>
        <v>0.13755666282646786</v>
      </c>
      <c r="BU81" s="11">
        <f t="shared" si="201"/>
        <v>0.32028404282073825</v>
      </c>
      <c r="BV81" s="11">
        <f t="shared" si="201"/>
        <v>0.16287233441006144</v>
      </c>
      <c r="BW81" s="11">
        <f t="shared" si="201"/>
        <v>0.32522841117021023</v>
      </c>
      <c r="BX81" s="11">
        <f t="shared" si="201"/>
        <v>0</v>
      </c>
      <c r="BY81" s="11">
        <f t="shared" si="201"/>
        <v>0.99680250601071863</v>
      </c>
      <c r="BZ81" s="11">
        <f t="shared" si="201"/>
        <v>0.16054284493010393</v>
      </c>
      <c r="CA81" s="11">
        <f t="shared" si="201"/>
        <v>-0.16212223324808275</v>
      </c>
      <c r="CB81" s="11">
        <f t="shared" si="201"/>
        <v>0.22179905388846466</v>
      </c>
      <c r="CC81" s="11">
        <f t="shared" si="201"/>
        <v>-0.27056380963914722</v>
      </c>
      <c r="CD81" s="11">
        <f t="shared" si="201"/>
        <v>-0.17960217557462382</v>
      </c>
      <c r="CE81" s="11">
        <f t="shared" si="201"/>
        <v>-8.587423737911129E-2</v>
      </c>
      <c r="CF81" s="11">
        <f t="shared" si="201"/>
        <v>0.85338478771803261</v>
      </c>
      <c r="CG81" s="11">
        <f t="shared" si="201"/>
        <v>-0.51904929520269638</v>
      </c>
      <c r="CH81" s="11">
        <f t="shared" si="201"/>
        <v>-0.61046026405293019</v>
      </c>
      <c r="CI81" s="11">
        <f t="shared" si="201"/>
        <v>-0.22635172359672442</v>
      </c>
      <c r="CJ81" s="11">
        <f t="shared" si="201"/>
        <v>-0.16010410958147928</v>
      </c>
      <c r="CK81" s="11">
        <f t="shared" si="201"/>
        <v>-0.41818976131703806</v>
      </c>
      <c r="CL81" s="11">
        <f t="shared" si="201"/>
        <v>0.19727958139025747</v>
      </c>
      <c r="CM81" s="11">
        <f t="shared" si="201"/>
        <v>0.17739645280090985</v>
      </c>
      <c r="CN81" s="11">
        <f t="shared" si="201"/>
        <v>-1.8463640864636133E-2</v>
      </c>
      <c r="CO81" s="11">
        <f t="shared" si="201"/>
        <v>1.831694186904511E-2</v>
      </c>
      <c r="CP81" s="11">
        <f t="shared" si="201"/>
        <v>0.31249885641746389</v>
      </c>
      <c r="CQ81" s="11">
        <f t="shared" si="201"/>
        <v>0.18146776751601618</v>
      </c>
      <c r="CR81" s="11">
        <f t="shared" si="201"/>
        <v>0</v>
      </c>
      <c r="CS81" s="11">
        <f t="shared" si="201"/>
        <v>6.2496982752831012E-2</v>
      </c>
      <c r="CT81" s="11">
        <f t="shared" si="201"/>
        <v>0.45736180361420731</v>
      </c>
      <c r="CU81" s="11">
        <f t="shared" si="201"/>
        <v>0.16758323058490612</v>
      </c>
      <c r="CV81" s="11">
        <f t="shared" ref="CV81:EA81" si="202">CU20/CU$7*CV51</f>
        <v>3.4921786572542461E-2</v>
      </c>
      <c r="CW81" s="11">
        <f t="shared" si="202"/>
        <v>0.26278948404913477</v>
      </c>
      <c r="CX81" s="11">
        <f t="shared" si="202"/>
        <v>0.33858492321549488</v>
      </c>
      <c r="CY81" s="11">
        <f t="shared" si="202"/>
        <v>0.38858849626642278</v>
      </c>
      <c r="CZ81" s="11">
        <f t="shared" si="202"/>
        <v>0.38564311571047727</v>
      </c>
      <c r="DA81" s="11">
        <f t="shared" si="202"/>
        <v>0.39978114021188194</v>
      </c>
      <c r="DB81" s="11">
        <f t="shared" si="202"/>
        <v>0.2433004678768165</v>
      </c>
      <c r="DC81" s="11">
        <f t="shared" si="202"/>
        <v>0.15790017623188884</v>
      </c>
      <c r="DD81" s="11">
        <f t="shared" si="202"/>
        <v>0.49926833525165676</v>
      </c>
      <c r="DE81" s="11">
        <f t="shared" si="202"/>
        <v>0.18793368762219773</v>
      </c>
      <c r="DF81" s="11">
        <f t="shared" si="202"/>
        <v>0.47472364953085122</v>
      </c>
      <c r="DG81" s="11">
        <f t="shared" si="202"/>
        <v>6.4392002512844368E-2</v>
      </c>
      <c r="DH81" s="11">
        <f t="shared" si="202"/>
        <v>0.23315330746422291</v>
      </c>
      <c r="DI81" s="11">
        <f t="shared" si="202"/>
        <v>1.5852509871026099E-2</v>
      </c>
      <c r="DJ81" s="11">
        <f t="shared" si="202"/>
        <v>0.13471248754605369</v>
      </c>
      <c r="DK81" s="11">
        <f t="shared" si="202"/>
        <v>-0.41887355295045042</v>
      </c>
      <c r="DL81" s="11">
        <f t="shared" si="202"/>
        <v>-0.24760389784992623</v>
      </c>
      <c r="DM81" s="11">
        <f t="shared" si="202"/>
        <v>-0.33819344314592231</v>
      </c>
      <c r="DN81" s="11">
        <f t="shared" si="202"/>
        <v>-0.10016015409430033</v>
      </c>
      <c r="DO81" s="11">
        <f t="shared" si="202"/>
        <v>-0.66881270610801402</v>
      </c>
      <c r="DP81" s="11">
        <f t="shared" si="202"/>
        <v>0.27753988786296546</v>
      </c>
      <c r="DQ81" s="11">
        <f t="shared" si="202"/>
        <v>0.55527876545185861</v>
      </c>
      <c r="DR81" s="11">
        <f t="shared" si="202"/>
        <v>-0.25383227615798631</v>
      </c>
      <c r="DS81" s="11">
        <f t="shared" si="202"/>
        <v>0.626115767259673</v>
      </c>
      <c r="DT81" s="42">
        <f t="shared" si="202"/>
        <v>-2.8100685919766852</v>
      </c>
      <c r="DU81" s="42">
        <f t="shared" si="202"/>
        <v>1.3022126660808553</v>
      </c>
      <c r="DV81" s="42">
        <f t="shared" si="202"/>
        <v>-1.7632154909475271</v>
      </c>
      <c r="DW81" s="11">
        <f t="shared" si="202"/>
        <v>0</v>
      </c>
      <c r="DX81" s="11">
        <f t="shared" si="202"/>
        <v>0.78797318931989158</v>
      </c>
      <c r="DY81" s="11">
        <f t="shared" si="202"/>
        <v>1.4500423519524019</v>
      </c>
      <c r="DZ81" s="11">
        <f t="shared" si="202"/>
        <v>-0.74178141238417916</v>
      </c>
      <c r="EA81" s="11">
        <f t="shared" si="202"/>
        <v>-1.5948012822867546</v>
      </c>
      <c r="EB81" s="11">
        <f t="shared" ref="EB81:FJ81" si="203">EA20/EA$7*EB51</f>
        <v>-0.18253228795205903</v>
      </c>
      <c r="EC81" s="11">
        <f t="shared" si="203"/>
        <v>2.4870059511121312</v>
      </c>
      <c r="ED81" s="11">
        <f t="shared" si="203"/>
        <v>-0.76044628822279825</v>
      </c>
      <c r="EE81" s="11">
        <f t="shared" si="203"/>
        <v>-8.9779163045626498E-2</v>
      </c>
      <c r="EF81" s="11">
        <f t="shared" si="203"/>
        <v>1.9814919225211891</v>
      </c>
      <c r="EG81" s="11">
        <f t="shared" si="203"/>
        <v>-5.2293433820836982E-2</v>
      </c>
      <c r="EH81" s="11">
        <f t="shared" si="203"/>
        <v>-4.4959446960178243E-2</v>
      </c>
      <c r="EI81" s="11">
        <f t="shared" si="203"/>
        <v>2.3424508189088802</v>
      </c>
      <c r="EJ81" s="11">
        <f t="shared" si="203"/>
        <v>0.74677609292330593</v>
      </c>
      <c r="EK81" s="11">
        <f t="shared" si="203"/>
        <v>0.50472681859088597</v>
      </c>
      <c r="EL81" s="11">
        <f t="shared" si="203"/>
        <v>0.21608864885995474</v>
      </c>
      <c r="EM81" s="11">
        <f t="shared" si="203"/>
        <v>-0.34782363354635748</v>
      </c>
      <c r="EN81" s="12">
        <f t="shared" si="203"/>
        <v>8.8625665625465574E-2</v>
      </c>
      <c r="EO81" s="12">
        <f t="shared" si="203"/>
        <v>-9.0996838638912544E-2</v>
      </c>
      <c r="EP81" s="12">
        <f t="shared" si="203"/>
        <v>-0.17729356903848589</v>
      </c>
      <c r="EQ81" s="12">
        <f t="shared" si="203"/>
        <v>-0.11102267009278453</v>
      </c>
      <c r="ER81" s="12">
        <f t="shared" si="203"/>
        <v>-0.24356388918821825</v>
      </c>
      <c r="ES81" s="12">
        <f t="shared" si="203"/>
        <v>-0.37669114742459281</v>
      </c>
      <c r="ET81" s="12">
        <f t="shared" si="203"/>
        <v>-0.32684334962089823</v>
      </c>
      <c r="EU81" s="12">
        <f t="shared" si="203"/>
        <v>-0.22718428676540789</v>
      </c>
      <c r="EV81" s="12">
        <f t="shared" si="203"/>
        <v>-8.1281077636833579E-2</v>
      </c>
      <c r="EW81" s="12">
        <f t="shared" si="203"/>
        <v>4.7185836950951923E-2</v>
      </c>
      <c r="EX81" s="12">
        <f t="shared" si="203"/>
        <v>0.1045079939873461</v>
      </c>
      <c r="EY81" s="12">
        <f t="shared" si="203"/>
        <v>0.14688067577933314</v>
      </c>
      <c r="EZ81" s="12">
        <f t="shared" si="203"/>
        <v>0.14208900066327787</v>
      </c>
      <c r="FA81" s="12">
        <f t="shared" si="203"/>
        <v>0.13194200492315941</v>
      </c>
      <c r="FB81" s="12">
        <f t="shared" si="203"/>
        <v>0.15895323270216435</v>
      </c>
      <c r="FC81" s="12">
        <f t="shared" si="203"/>
        <v>0.16766199304223239</v>
      </c>
      <c r="FD81" s="12">
        <f t="shared" si="203"/>
        <v>0.16003261699837601</v>
      </c>
      <c r="FE81" s="12">
        <f t="shared" si="203"/>
        <v>0.15324436355214896</v>
      </c>
      <c r="FF81" s="12">
        <f t="shared" si="203"/>
        <v>0.1601475008894864</v>
      </c>
      <c r="FG81" s="12">
        <f t="shared" si="203"/>
        <v>0.17584612795548391</v>
      </c>
      <c r="FH81" s="12">
        <f t="shared" si="203"/>
        <v>0.23164951571402004</v>
      </c>
      <c r="FI81" s="12">
        <f t="shared" si="203"/>
        <v>0.13569749324701152</v>
      </c>
      <c r="FJ81" s="12">
        <f t="shared" si="203"/>
        <v>3.0220198354901459E-2</v>
      </c>
    </row>
    <row r="82" spans="2:166" x14ac:dyDescent="0.2">
      <c r="B82" t="str">
        <f t="shared" si="133"/>
        <v xml:space="preserve">      State and local</v>
      </c>
      <c r="C82" s="11"/>
      <c r="D82" s="11">
        <f t="shared" ref="D82:AI82" si="204">C21/C$7*D52</f>
        <v>0.23250580470190238</v>
      </c>
      <c r="E82" s="11">
        <f t="shared" si="204"/>
        <v>1.5416198998358976</v>
      </c>
      <c r="F82" s="11">
        <f t="shared" si="204"/>
        <v>-0.17746472446216388</v>
      </c>
      <c r="G82" s="11">
        <f t="shared" si="204"/>
        <v>0.27832618798689984</v>
      </c>
      <c r="H82" s="11">
        <f t="shared" si="204"/>
        <v>1.2245952396048894</v>
      </c>
      <c r="I82" s="11">
        <f t="shared" si="204"/>
        <v>0.61080744125946151</v>
      </c>
      <c r="J82" s="11">
        <f t="shared" si="204"/>
        <v>-4.7583017145219543E-2</v>
      </c>
      <c r="K82" s="11">
        <f t="shared" si="204"/>
        <v>0.98328886835272089</v>
      </c>
      <c r="L82" s="11">
        <f t="shared" si="204"/>
        <v>0.31069705826454608</v>
      </c>
      <c r="M82" s="11">
        <f t="shared" si="204"/>
        <v>-2.3604531897475085E-2</v>
      </c>
      <c r="N82" s="11">
        <f t="shared" si="204"/>
        <v>0.88601206442243086</v>
      </c>
      <c r="O82" s="11">
        <f t="shared" si="204"/>
        <v>-0.30385565313893137</v>
      </c>
      <c r="P82" s="11">
        <f t="shared" si="204"/>
        <v>0.33297112037924648</v>
      </c>
      <c r="Q82" s="11">
        <f t="shared" si="204"/>
        <v>0.33162119320177502</v>
      </c>
      <c r="R82" s="11">
        <f t="shared" si="204"/>
        <v>0.39765543670989378</v>
      </c>
      <c r="S82" s="11">
        <f t="shared" si="204"/>
        <v>-1.1718833338560193E-2</v>
      </c>
      <c r="T82" s="11">
        <f t="shared" si="204"/>
        <v>0.34186312404507502</v>
      </c>
      <c r="U82" s="11">
        <f t="shared" si="204"/>
        <v>-0.2877400420856836</v>
      </c>
      <c r="V82" s="11">
        <f t="shared" si="204"/>
        <v>1.2097680656905196</v>
      </c>
      <c r="W82" s="11">
        <f t="shared" si="204"/>
        <v>0.40582942710676734</v>
      </c>
      <c r="X82" s="11">
        <f t="shared" si="204"/>
        <v>5.6923789028961662E-2</v>
      </c>
      <c r="Y82" s="11">
        <f t="shared" si="204"/>
        <v>-0.20315469288402416</v>
      </c>
      <c r="Z82" s="11">
        <f t="shared" si="204"/>
        <v>0.55244099572148953</v>
      </c>
      <c r="AA82" s="11">
        <f t="shared" si="204"/>
        <v>0.84150722171566195</v>
      </c>
      <c r="AB82" s="11">
        <f t="shared" si="204"/>
        <v>-0.12199986511564342</v>
      </c>
      <c r="AC82" s="11">
        <f t="shared" si="204"/>
        <v>2.2098415313191386E-2</v>
      </c>
      <c r="AD82" s="11">
        <f t="shared" si="204"/>
        <v>7.6521595994887823E-2</v>
      </c>
      <c r="AE82" s="11">
        <f t="shared" si="204"/>
        <v>4.2980606587020145E-2</v>
      </c>
      <c r="AF82" s="11">
        <f t="shared" si="204"/>
        <v>1.1195274656864878</v>
      </c>
      <c r="AG82" s="11">
        <f t="shared" si="204"/>
        <v>-3.1167390375705567E-2</v>
      </c>
      <c r="AH82" s="11">
        <f t="shared" si="204"/>
        <v>0.18617416638360848</v>
      </c>
      <c r="AI82" s="11">
        <f t="shared" si="204"/>
        <v>0.31716859779673323</v>
      </c>
      <c r="AJ82" s="11">
        <f t="shared" ref="AJ82:BO82" si="205">AI21/AI$7*AJ52</f>
        <v>0.45866708882741369</v>
      </c>
      <c r="AK82" s="11">
        <f t="shared" si="205"/>
        <v>0.2395666005697801</v>
      </c>
      <c r="AL82" s="11">
        <f t="shared" si="205"/>
        <v>0.17775292115259012</v>
      </c>
      <c r="AM82" s="11">
        <f t="shared" si="205"/>
        <v>2.9251991644089079E-2</v>
      </c>
      <c r="AN82" s="11">
        <f t="shared" si="205"/>
        <v>0.54353176330528297</v>
      </c>
      <c r="AO82" s="11">
        <f t="shared" si="205"/>
        <v>0.56124742886435819</v>
      </c>
      <c r="AP82" s="11">
        <f t="shared" si="205"/>
        <v>-6.6992481405965976E-2</v>
      </c>
      <c r="AQ82" s="11">
        <f t="shared" si="205"/>
        <v>0.29808140736016042</v>
      </c>
      <c r="AR82" s="11">
        <f t="shared" si="205"/>
        <v>-0.17922318055246395</v>
      </c>
      <c r="AS82" s="11">
        <f t="shared" si="205"/>
        <v>0.2567728799850712</v>
      </c>
      <c r="AT82" s="11">
        <f t="shared" si="205"/>
        <v>0.12254158454434741</v>
      </c>
      <c r="AU82" s="11">
        <f t="shared" si="205"/>
        <v>0.98263169519836069</v>
      </c>
      <c r="AV82" s="11">
        <f t="shared" si="205"/>
        <v>0.5349854113516338</v>
      </c>
      <c r="AW82" s="11">
        <f t="shared" si="205"/>
        <v>0.25733762445801056</v>
      </c>
      <c r="AX82" s="11">
        <f t="shared" si="205"/>
        <v>0.42576964987456412</v>
      </c>
      <c r="AY82" s="11">
        <f t="shared" si="205"/>
        <v>0.25439884357305942</v>
      </c>
      <c r="AZ82" s="11">
        <f t="shared" si="205"/>
        <v>0.22764107028217653</v>
      </c>
      <c r="BA82" s="11">
        <f t="shared" si="205"/>
        <v>6.9353809552959153E-2</v>
      </c>
      <c r="BB82" s="11">
        <f t="shared" si="205"/>
        <v>0</v>
      </c>
      <c r="BC82" s="11">
        <f t="shared" si="205"/>
        <v>0.15896502777141597</v>
      </c>
      <c r="BD82" s="11">
        <f t="shared" si="205"/>
        <v>0.38114489771950943</v>
      </c>
      <c r="BE82" s="11">
        <f t="shared" si="205"/>
        <v>-0.35469400228001674</v>
      </c>
      <c r="BF82" s="11">
        <f t="shared" si="205"/>
        <v>0.18017465702578545</v>
      </c>
      <c r="BG82" s="11">
        <f t="shared" si="205"/>
        <v>-0.13850053413007873</v>
      </c>
      <c r="BH82" s="11">
        <f t="shared" si="205"/>
        <v>9.963957590736526E-2</v>
      </c>
      <c r="BI82" s="11">
        <f t="shared" si="205"/>
        <v>0.15899192290570799</v>
      </c>
      <c r="BJ82" s="11">
        <f t="shared" si="205"/>
        <v>-9.857635743914208E-3</v>
      </c>
      <c r="BK82" s="11">
        <f t="shared" si="205"/>
        <v>-0.18501295208448343</v>
      </c>
      <c r="BL82" s="11">
        <f t="shared" si="205"/>
        <v>0.15670622100991172</v>
      </c>
      <c r="BM82" s="11">
        <f t="shared" si="205"/>
        <v>-9.6590522494077284E-3</v>
      </c>
      <c r="BN82" s="11">
        <f t="shared" si="205"/>
        <v>0.23194092746953385</v>
      </c>
      <c r="BO82" s="11">
        <f t="shared" si="205"/>
        <v>0.18130215591532922</v>
      </c>
      <c r="BP82" s="11">
        <f t="shared" ref="BP82:CU82" si="206">BO21/BO$7*BP52</f>
        <v>-6.5814146488737152E-2</v>
      </c>
      <c r="BQ82" s="11">
        <f t="shared" si="206"/>
        <v>-8.3942808394991603E-2</v>
      </c>
      <c r="BR82" s="11">
        <f t="shared" si="206"/>
        <v>0.17742046437657638</v>
      </c>
      <c r="BS82" s="11">
        <f t="shared" si="206"/>
        <v>0.10190343207213312</v>
      </c>
      <c r="BT82" s="11">
        <f t="shared" si="206"/>
        <v>0.14684351550022615</v>
      </c>
      <c r="BU82" s="11">
        <f t="shared" si="206"/>
        <v>0.3206611473366236</v>
      </c>
      <c r="BV82" s="11">
        <f t="shared" si="206"/>
        <v>0.13569321544642349</v>
      </c>
      <c r="BW82" s="11">
        <f t="shared" si="206"/>
        <v>0.29823034193331588</v>
      </c>
      <c r="BX82" s="11">
        <f t="shared" si="206"/>
        <v>0</v>
      </c>
      <c r="BY82" s="11">
        <f t="shared" si="206"/>
        <v>0.96258934776291682</v>
      </c>
      <c r="BZ82" s="11">
        <f t="shared" si="206"/>
        <v>0.13375240542451855</v>
      </c>
      <c r="CA82" s="11">
        <f t="shared" si="206"/>
        <v>-0.17993393623956866</v>
      </c>
      <c r="CB82" s="11">
        <f t="shared" si="206"/>
        <v>1.8386116624781981E-2</v>
      </c>
      <c r="CC82" s="11">
        <f t="shared" si="206"/>
        <v>-0.14035170542451386</v>
      </c>
      <c r="CD82" s="11">
        <f t="shared" si="206"/>
        <v>-0.12301268383936216</v>
      </c>
      <c r="CE82" s="11">
        <f t="shared" si="206"/>
        <v>8.6276641597537826E-2</v>
      </c>
      <c r="CF82" s="11">
        <f t="shared" si="206"/>
        <v>7.6996555983384785E-2</v>
      </c>
      <c r="CG82" s="11">
        <f t="shared" si="206"/>
        <v>7.6672329047030086E-2</v>
      </c>
      <c r="CH82" s="11">
        <f t="shared" si="206"/>
        <v>-0.47054069470974053</v>
      </c>
      <c r="CI82" s="11">
        <f t="shared" si="206"/>
        <v>-0.23553583034989392</v>
      </c>
      <c r="CJ82" s="11">
        <f t="shared" si="206"/>
        <v>-0.13188791549545176</v>
      </c>
      <c r="CK82" s="11">
        <f t="shared" si="206"/>
        <v>-0.35331239607830667</v>
      </c>
      <c r="CL82" s="11">
        <f t="shared" si="206"/>
        <v>0.23528192389087049</v>
      </c>
      <c r="CM82" s="11">
        <f t="shared" si="206"/>
        <v>0.19629944385849005</v>
      </c>
      <c r="CN82" s="11">
        <f t="shared" si="206"/>
        <v>0</v>
      </c>
      <c r="CO82" s="11">
        <f t="shared" si="206"/>
        <v>3.6656649273320178E-2</v>
      </c>
      <c r="CP82" s="11">
        <f t="shared" si="206"/>
        <v>0.3221257725385992</v>
      </c>
      <c r="CQ82" s="11">
        <f t="shared" si="206"/>
        <v>0.21813859319550211</v>
      </c>
      <c r="CR82" s="11">
        <f t="shared" si="206"/>
        <v>7.1895961333387756E-2</v>
      </c>
      <c r="CS82" s="11">
        <f t="shared" si="206"/>
        <v>0.11628233937844669</v>
      </c>
      <c r="CT82" s="11">
        <f t="shared" si="206"/>
        <v>0.49453026923805121</v>
      </c>
      <c r="CU82" s="11">
        <f t="shared" si="206"/>
        <v>0.14994488632554573</v>
      </c>
      <c r="CV82" s="11">
        <f t="shared" ref="CV82:EA82" si="207">CU21/CU$7*CV52</f>
        <v>6.1169973024806507E-2</v>
      </c>
      <c r="CW82" s="11">
        <f t="shared" si="207"/>
        <v>0.31613442402326791</v>
      </c>
      <c r="CX82" s="11">
        <f t="shared" si="207"/>
        <v>0.36532853896913831</v>
      </c>
      <c r="CY82" s="11">
        <f t="shared" si="207"/>
        <v>0.38032914685552321</v>
      </c>
      <c r="CZ82" s="11">
        <f t="shared" si="207"/>
        <v>0.36009390122074303</v>
      </c>
      <c r="DA82" s="11">
        <f t="shared" si="207"/>
        <v>0.40029359110256363</v>
      </c>
      <c r="DB82" s="11">
        <f t="shared" si="207"/>
        <v>0.24348997726789684</v>
      </c>
      <c r="DC82" s="11">
        <f t="shared" si="207"/>
        <v>0.15798000247810115</v>
      </c>
      <c r="DD82" s="11">
        <f t="shared" si="207"/>
        <v>0.47468923795267348</v>
      </c>
      <c r="DE82" s="11">
        <f t="shared" si="207"/>
        <v>0.18804633483773397</v>
      </c>
      <c r="DF82" s="11">
        <f t="shared" si="207"/>
        <v>0.45880747673141081</v>
      </c>
      <c r="DG82" s="11">
        <f t="shared" si="207"/>
        <v>3.2170041872758418E-2</v>
      </c>
      <c r="DH82" s="11">
        <f t="shared" si="207"/>
        <v>0.25765836923297719</v>
      </c>
      <c r="DI82" s="11">
        <f t="shared" si="207"/>
        <v>3.9663141788564567E-2</v>
      </c>
      <c r="DJ82" s="11">
        <f t="shared" si="207"/>
        <v>0.15867218238202574</v>
      </c>
      <c r="DK82" s="11">
        <f t="shared" si="207"/>
        <v>-0.36472485796036563</v>
      </c>
      <c r="DL82" s="11">
        <f t="shared" si="207"/>
        <v>-0.22438149417205269</v>
      </c>
      <c r="DM82" s="11">
        <f t="shared" si="207"/>
        <v>-0.32262805701333591</v>
      </c>
      <c r="DN82" s="11">
        <f t="shared" si="207"/>
        <v>-6.9389573908205479E-2</v>
      </c>
      <c r="DO82" s="11">
        <f t="shared" si="207"/>
        <v>-0.62327558493173962</v>
      </c>
      <c r="DP82" s="11">
        <f t="shared" si="207"/>
        <v>0.27779719547710613</v>
      </c>
      <c r="DQ82" s="11">
        <f t="shared" si="207"/>
        <v>0.5405651373743704</v>
      </c>
      <c r="DR82" s="11">
        <f t="shared" si="207"/>
        <v>-0.22400759747349733</v>
      </c>
      <c r="DS82" s="11">
        <f t="shared" si="207"/>
        <v>0.58839356369976381</v>
      </c>
      <c r="DT82" s="42">
        <f t="shared" si="207"/>
        <v>-2.8054326284936928</v>
      </c>
      <c r="DU82" s="42">
        <f t="shared" si="207"/>
        <v>0.92849117276412618</v>
      </c>
      <c r="DV82" s="42">
        <f t="shared" si="207"/>
        <v>-1.5333379180182511</v>
      </c>
      <c r="DW82" s="11">
        <f t="shared" si="207"/>
        <v>8.9260189889315375E-2</v>
      </c>
      <c r="DX82" s="11">
        <f t="shared" si="207"/>
        <v>0.79869780786430888</v>
      </c>
      <c r="DY82" s="11">
        <f t="shared" si="207"/>
        <v>1.5010486234316525</v>
      </c>
      <c r="DZ82" s="11">
        <f t="shared" si="207"/>
        <v>-0.72500289771676873</v>
      </c>
      <c r="EA82" s="11">
        <f t="shared" si="207"/>
        <v>-1.5374847940223306</v>
      </c>
      <c r="EB82" s="11">
        <f t="shared" ref="EB82:FJ82" si="208">EA21/EA$7*EB52</f>
        <v>-9.1506647966585503E-2</v>
      </c>
      <c r="EC82" s="11">
        <f t="shared" si="208"/>
        <v>2.5443243430249423</v>
      </c>
      <c r="ED82" s="11">
        <f t="shared" si="208"/>
        <v>-0.76550959353646852</v>
      </c>
      <c r="EE82" s="11">
        <f t="shared" si="208"/>
        <v>-0.11953926592177441</v>
      </c>
      <c r="EF82" s="11">
        <f t="shared" si="208"/>
        <v>1.943513771786346</v>
      </c>
      <c r="EG82" s="11">
        <f t="shared" si="208"/>
        <v>-9.6949567787243812E-2</v>
      </c>
      <c r="EH82" s="11">
        <f t="shared" si="208"/>
        <v>-6.7376775887861354E-2</v>
      </c>
      <c r="EI82" s="11">
        <f t="shared" si="208"/>
        <v>2.3164272539144131</v>
      </c>
      <c r="EJ82" s="11">
        <f t="shared" si="208"/>
        <v>0.73285241653268374</v>
      </c>
      <c r="EK82" s="11">
        <f t="shared" si="208"/>
        <v>0.48251254855090714</v>
      </c>
      <c r="EL82" s="11">
        <f t="shared" si="208"/>
        <v>0.21622926447285257</v>
      </c>
      <c r="EM82" s="11">
        <f t="shared" si="208"/>
        <v>-0.35476759868099056</v>
      </c>
      <c r="EN82" s="12">
        <f t="shared" si="208"/>
        <v>0.16278945170300124</v>
      </c>
      <c r="EO82" s="12">
        <f t="shared" si="208"/>
        <v>-2.3896959818632182E-3</v>
      </c>
      <c r="EP82" s="12">
        <f t="shared" si="208"/>
        <v>-3.6794108186850222E-2</v>
      </c>
      <c r="EQ82" s="12">
        <f t="shared" si="208"/>
        <v>-7.7263724860131375E-2</v>
      </c>
      <c r="ER82" s="12">
        <f t="shared" si="208"/>
        <v>-0.21227865431153695</v>
      </c>
      <c r="ES82" s="12">
        <f t="shared" si="208"/>
        <v>-0.3466605613896806</v>
      </c>
      <c r="ET82" s="12">
        <f t="shared" si="208"/>
        <v>-0.29864061761340466</v>
      </c>
      <c r="EU82" s="12">
        <f t="shared" si="208"/>
        <v>-0.2116388443679259</v>
      </c>
      <c r="EV82" s="12">
        <f t="shared" si="208"/>
        <v>-6.8374171389514224E-2</v>
      </c>
      <c r="EW82" s="12">
        <f t="shared" si="208"/>
        <v>5.5063640031773241E-2</v>
      </c>
      <c r="EX82" s="12">
        <f t="shared" si="208"/>
        <v>0.1059495102295991</v>
      </c>
      <c r="EY82" s="12">
        <f t="shared" si="208"/>
        <v>0.14358761789581131</v>
      </c>
      <c r="EZ82" s="12">
        <f t="shared" si="208"/>
        <v>0.13615454272740696</v>
      </c>
      <c r="FA82" s="12">
        <f t="shared" si="208"/>
        <v>0.12496875739790923</v>
      </c>
      <c r="FB82" s="12">
        <f t="shared" si="208"/>
        <v>0.14942919853439132</v>
      </c>
      <c r="FC82" s="12">
        <f t="shared" si="208"/>
        <v>0.15788633490075091</v>
      </c>
      <c r="FD82" s="12">
        <f t="shared" si="208"/>
        <v>0.14964234419422751</v>
      </c>
      <c r="FE82" s="12">
        <f t="shared" si="208"/>
        <v>0.14315200696247163</v>
      </c>
      <c r="FF82" s="12">
        <f t="shared" si="208"/>
        <v>0.14905058890900089</v>
      </c>
      <c r="FG82" s="12">
        <f t="shared" si="208"/>
        <v>0.14191774108851846</v>
      </c>
      <c r="FH82" s="12">
        <f t="shared" si="208"/>
        <v>0.13363911486186461</v>
      </c>
      <c r="FI82" s="12">
        <f t="shared" si="208"/>
        <v>0.13804914680565034</v>
      </c>
      <c r="FJ82" s="12">
        <f t="shared" si="208"/>
        <v>0.13050253671823955</v>
      </c>
    </row>
    <row r="83" spans="2:166" x14ac:dyDescent="0.2">
      <c r="B83" t="str">
        <f t="shared" si="133"/>
        <v xml:space="preserve">      Federal</v>
      </c>
      <c r="C83" s="11"/>
      <c r="D83" s="11">
        <f t="shared" ref="D83:AI83" si="209">C22/C$7*D53</f>
        <v>0.20155093833903187</v>
      </c>
      <c r="E83" s="11">
        <f t="shared" si="209"/>
        <v>-0.18570224169749508</v>
      </c>
      <c r="F83" s="11">
        <f t="shared" si="209"/>
        <v>-0.19454465906569335</v>
      </c>
      <c r="G83" s="11">
        <f t="shared" si="209"/>
        <v>-2.3872228816765668E-2</v>
      </c>
      <c r="H83" s="11">
        <f t="shared" si="209"/>
        <v>4.8571773165755304E-2</v>
      </c>
      <c r="I83" s="11">
        <f t="shared" si="209"/>
        <v>0.1862375965640575</v>
      </c>
      <c r="J83" s="11">
        <f t="shared" si="209"/>
        <v>-7.0502577985140563E-2</v>
      </c>
      <c r="K83" s="11">
        <f t="shared" si="209"/>
        <v>2.3966514936705926E-2</v>
      </c>
      <c r="L83" s="11">
        <f t="shared" si="209"/>
        <v>1.1863454631180995E-2</v>
      </c>
      <c r="M83" s="11">
        <f t="shared" si="209"/>
        <v>4.768151639363493E-2</v>
      </c>
      <c r="N83" s="11">
        <f t="shared" si="209"/>
        <v>3.5697298513666473E-2</v>
      </c>
      <c r="O83" s="11">
        <f t="shared" si="209"/>
        <v>9.6110752402925312E-2</v>
      </c>
      <c r="P83" s="11">
        <f t="shared" si="209"/>
        <v>3.5555629955343712E-2</v>
      </c>
      <c r="Q83" s="11">
        <f t="shared" si="209"/>
        <v>8.3374476049751539E-2</v>
      </c>
      <c r="R83" s="11">
        <f t="shared" si="209"/>
        <v>-4.58095176236454E-2</v>
      </c>
      <c r="S83" s="11">
        <f t="shared" si="209"/>
        <v>-2.3341354324050947E-2</v>
      </c>
      <c r="T83" s="11">
        <f t="shared" si="209"/>
        <v>0</v>
      </c>
      <c r="U83" s="11">
        <f t="shared" si="209"/>
        <v>-2.3118804626359693E-2</v>
      </c>
      <c r="V83" s="11">
        <f t="shared" si="209"/>
        <v>-1.1532054685009908E-2</v>
      </c>
      <c r="W83" s="11">
        <f t="shared" si="209"/>
        <v>-7.8934741283896673E-2</v>
      </c>
      <c r="X83" s="11">
        <f t="shared" si="209"/>
        <v>-1.1339407594926781E-2</v>
      </c>
      <c r="Y83" s="11">
        <f t="shared" si="209"/>
        <v>-2.2609089767628862E-2</v>
      </c>
      <c r="Z83" s="11">
        <f t="shared" si="209"/>
        <v>-4.4870949293147673E-2</v>
      </c>
      <c r="AA83" s="11">
        <f t="shared" si="209"/>
        <v>-1.137889755892405E-2</v>
      </c>
      <c r="AB83" s="11">
        <f t="shared" si="209"/>
        <v>-6.587325511428789E-2</v>
      </c>
      <c r="AC83" s="11">
        <f t="shared" si="209"/>
        <v>-4.3758011329723262E-2</v>
      </c>
      <c r="AD83" s="11">
        <f t="shared" si="209"/>
        <v>6.6360610732355232E-2</v>
      </c>
      <c r="AE83" s="11">
        <f t="shared" si="209"/>
        <v>1.0755668874001069E-2</v>
      </c>
      <c r="AF83" s="11">
        <f t="shared" si="209"/>
        <v>1.0632690982897514E-2</v>
      </c>
      <c r="AG83" s="11">
        <f t="shared" si="209"/>
        <v>0.11733396857653168</v>
      </c>
      <c r="AH83" s="11">
        <f t="shared" si="209"/>
        <v>-4.075659929883077E-2</v>
      </c>
      <c r="AI83" s="11">
        <f t="shared" si="209"/>
        <v>0.12491633578692905</v>
      </c>
      <c r="AJ83" s="11">
        <f t="shared" ref="AJ83:BO83" si="210">AI22/AI$7*AJ53</f>
        <v>-1.0022669324019207E-2</v>
      </c>
      <c r="AK83" s="11">
        <f t="shared" si="210"/>
        <v>0.1116845924952239</v>
      </c>
      <c r="AL83" s="11">
        <f t="shared" si="210"/>
        <v>0.11066159038285134</v>
      </c>
      <c r="AM83" s="11">
        <f t="shared" si="210"/>
        <v>0.10974857724107459</v>
      </c>
      <c r="AN83" s="11">
        <f t="shared" si="210"/>
        <v>-0.10433290384289226</v>
      </c>
      <c r="AO83" s="11">
        <f t="shared" si="210"/>
        <v>-1.9259700335276676E-2</v>
      </c>
      <c r="AP83" s="11">
        <f t="shared" si="210"/>
        <v>8.8031704082276743E-2</v>
      </c>
      <c r="AQ83" s="11">
        <f t="shared" si="210"/>
        <v>-9.5028512088574848E-3</v>
      </c>
      <c r="AR83" s="11">
        <f t="shared" si="210"/>
        <v>0.79684258893735682</v>
      </c>
      <c r="AS83" s="11">
        <f t="shared" si="210"/>
        <v>-0.48054863212861992</v>
      </c>
      <c r="AT83" s="11">
        <f t="shared" si="210"/>
        <v>-0.14521520502085813</v>
      </c>
      <c r="AU83" s="11">
        <f t="shared" si="210"/>
        <v>0.15463206652474101</v>
      </c>
      <c r="AV83" s="11">
        <f t="shared" si="210"/>
        <v>-1.870804710408893E-2</v>
      </c>
      <c r="AW83" s="11">
        <f t="shared" si="210"/>
        <v>2.8544890609133247E-2</v>
      </c>
      <c r="AX83" s="11">
        <f t="shared" si="210"/>
        <v>2.8835844297677819E-2</v>
      </c>
      <c r="AY83" s="11">
        <f t="shared" si="210"/>
        <v>-9.6897715254250939E-3</v>
      </c>
      <c r="AZ83" s="11">
        <f t="shared" si="210"/>
        <v>0</v>
      </c>
      <c r="BA83" s="11">
        <f t="shared" si="210"/>
        <v>1.9858419428020063E-2</v>
      </c>
      <c r="BB83" s="11">
        <f t="shared" si="210"/>
        <v>0.37119376591004122</v>
      </c>
      <c r="BC83" s="11">
        <f t="shared" si="210"/>
        <v>1.9857735677448883E-2</v>
      </c>
      <c r="BD83" s="11">
        <f t="shared" si="210"/>
        <v>-4.9109433328153325E-2</v>
      </c>
      <c r="BE83" s="11">
        <f t="shared" si="210"/>
        <v>-5.9015402255988732E-2</v>
      </c>
      <c r="BF83" s="11">
        <f t="shared" si="210"/>
        <v>5.0294601190884067E-2</v>
      </c>
      <c r="BG83" s="11">
        <f t="shared" si="210"/>
        <v>-5.8882555645404608E-2</v>
      </c>
      <c r="BH83" s="11">
        <f t="shared" si="210"/>
        <v>0</v>
      </c>
      <c r="BI83" s="11">
        <f t="shared" si="210"/>
        <v>-1.9702339181251999E-2</v>
      </c>
      <c r="BJ83" s="11">
        <f t="shared" si="210"/>
        <v>2.9762286712743981E-2</v>
      </c>
      <c r="BK83" s="11">
        <f t="shared" si="210"/>
        <v>-0.10532604673201583</v>
      </c>
      <c r="BL83" s="11">
        <f t="shared" si="210"/>
        <v>-9.7289503423008718E-3</v>
      </c>
      <c r="BM83" s="11">
        <f t="shared" si="210"/>
        <v>9.6817342559474464E-3</v>
      </c>
      <c r="BN83" s="11">
        <f t="shared" si="210"/>
        <v>-0.11236258749704471</v>
      </c>
      <c r="BO83" s="11">
        <f t="shared" si="210"/>
        <v>-4.6958466711121916E-2</v>
      </c>
      <c r="BP83" s="11">
        <f t="shared" ref="BP83:CU83" si="211">BO22/BO$7*BP53</f>
        <v>-2.8084683801447005E-2</v>
      </c>
      <c r="BQ83" s="11">
        <f t="shared" si="211"/>
        <v>0</v>
      </c>
      <c r="BR83" s="11">
        <f t="shared" si="211"/>
        <v>9.3068461619522039E-3</v>
      </c>
      <c r="BS83" s="11">
        <f t="shared" si="211"/>
        <v>-9.2154247847840067E-3</v>
      </c>
      <c r="BT83" s="11">
        <f t="shared" si="211"/>
        <v>-9.1166827944953715E-3</v>
      </c>
      <c r="BU83" s="11">
        <f t="shared" si="211"/>
        <v>0</v>
      </c>
      <c r="BV83" s="11">
        <f t="shared" si="211"/>
        <v>2.7195988483226196E-2</v>
      </c>
      <c r="BW83" s="11">
        <f t="shared" si="211"/>
        <v>2.7031508175500891E-2</v>
      </c>
      <c r="BX83" s="11">
        <f t="shared" si="211"/>
        <v>0</v>
      </c>
      <c r="BY83" s="11">
        <f t="shared" si="211"/>
        <v>3.5910100359683846E-2</v>
      </c>
      <c r="BZ83" s="11">
        <f t="shared" si="211"/>
        <v>2.6807817784187067E-2</v>
      </c>
      <c r="CA83" s="11">
        <f t="shared" si="211"/>
        <v>1.8167493841026686E-2</v>
      </c>
      <c r="CB83" s="11">
        <f t="shared" si="211"/>
        <v>0.21153766428044482</v>
      </c>
      <c r="CC83" s="11">
        <f t="shared" si="211"/>
        <v>-0.12787904040939921</v>
      </c>
      <c r="CD83" s="11">
        <f t="shared" si="211"/>
        <v>-5.6281966710932184E-2</v>
      </c>
      <c r="CE83" s="11">
        <f t="shared" si="211"/>
        <v>-0.16582906762410754</v>
      </c>
      <c r="CF83" s="11">
        <f t="shared" si="211"/>
        <v>0.89535663943682575</v>
      </c>
      <c r="CG83" s="11">
        <f t="shared" si="211"/>
        <v>-0.5339086741795116</v>
      </c>
      <c r="CH83" s="11">
        <f t="shared" si="211"/>
        <v>-0.13872955926523792</v>
      </c>
      <c r="CI83" s="11">
        <f t="shared" si="211"/>
        <v>9.5070810510448685E-3</v>
      </c>
      <c r="CJ83" s="11">
        <f t="shared" si="211"/>
        <v>-2.8192830544661474E-2</v>
      </c>
      <c r="CK83" s="11">
        <f t="shared" si="211"/>
        <v>-6.480817640578003E-2</v>
      </c>
      <c r="CL83" s="11">
        <f t="shared" si="211"/>
        <v>-3.7062237384892227E-2</v>
      </c>
      <c r="CM83" s="11">
        <f t="shared" si="211"/>
        <v>-1.8505676175187738E-2</v>
      </c>
      <c r="CN83" s="11">
        <f t="shared" si="211"/>
        <v>-1.8393064076902672E-2</v>
      </c>
      <c r="CO83" s="11">
        <f t="shared" si="211"/>
        <v>-1.8228676329289043E-2</v>
      </c>
      <c r="CP83" s="11">
        <f t="shared" si="211"/>
        <v>-9.0945217179988942E-3</v>
      </c>
      <c r="CQ83" s="11">
        <f t="shared" si="211"/>
        <v>-3.5802460646677525E-2</v>
      </c>
      <c r="CR83" s="11">
        <f t="shared" si="211"/>
        <v>-7.0490658324336333E-2</v>
      </c>
      <c r="CS83" s="11">
        <f t="shared" si="211"/>
        <v>-5.2770396575449872E-2</v>
      </c>
      <c r="CT83" s="11">
        <f t="shared" si="211"/>
        <v>-3.5111701375688684E-2</v>
      </c>
      <c r="CU83" s="11">
        <f t="shared" si="211"/>
        <v>1.7638397697472514E-2</v>
      </c>
      <c r="CV83" s="11">
        <f t="shared" ref="CV83:EA83" si="212">CU22/CU$7*CV53</f>
        <v>-2.5990544359204254E-2</v>
      </c>
      <c r="CW83" s="11">
        <f t="shared" si="212"/>
        <v>-5.1477561488754445E-2</v>
      </c>
      <c r="CX83" s="11">
        <f t="shared" si="212"/>
        <v>-2.5626622237729511E-2</v>
      </c>
      <c r="CY83" s="11">
        <f t="shared" si="212"/>
        <v>8.5625169587090887E-3</v>
      </c>
      <c r="CZ83" s="11">
        <f t="shared" si="212"/>
        <v>2.5611151002611816E-2</v>
      </c>
      <c r="DA83" s="11">
        <f t="shared" si="212"/>
        <v>0</v>
      </c>
      <c r="DB83" s="11">
        <f t="shared" si="212"/>
        <v>0</v>
      </c>
      <c r="DC83" s="11">
        <f t="shared" si="212"/>
        <v>0</v>
      </c>
      <c r="DD83" s="11">
        <f t="shared" si="212"/>
        <v>2.4786521145496173E-2</v>
      </c>
      <c r="DE83" s="11">
        <f t="shared" si="212"/>
        <v>0</v>
      </c>
      <c r="DF83" s="11">
        <f t="shared" si="212"/>
        <v>1.6226914652371516E-2</v>
      </c>
      <c r="DG83" s="11">
        <f t="shared" si="212"/>
        <v>3.2428237184092032E-2</v>
      </c>
      <c r="DH83" s="11">
        <f t="shared" si="212"/>
        <v>-2.380072942605798E-2</v>
      </c>
      <c r="DI83" s="11">
        <f t="shared" si="212"/>
        <v>-2.3608150380242506E-2</v>
      </c>
      <c r="DJ83" s="11">
        <f t="shared" si="212"/>
        <v>-2.3521707013419664E-2</v>
      </c>
      <c r="DK83" s="11">
        <f t="shared" si="212"/>
        <v>-5.4096443489383535E-2</v>
      </c>
      <c r="DL83" s="11">
        <f t="shared" si="212"/>
        <v>-2.3221845652051591E-2</v>
      </c>
      <c r="DM83" s="11">
        <f t="shared" si="212"/>
        <v>-1.5456239377528037E-2</v>
      </c>
      <c r="DN83" s="11">
        <f t="shared" si="212"/>
        <v>-3.0626109834632549E-2</v>
      </c>
      <c r="DO83" s="11">
        <f t="shared" si="212"/>
        <v>-4.5384651851606145E-2</v>
      </c>
      <c r="DP83" s="11">
        <f t="shared" si="212"/>
        <v>0</v>
      </c>
      <c r="DQ83" s="11">
        <f t="shared" si="212"/>
        <v>1.5240404855007113E-2</v>
      </c>
      <c r="DR83" s="11">
        <f t="shared" si="212"/>
        <v>-2.98161395146989E-2</v>
      </c>
      <c r="DS83" s="11">
        <f t="shared" si="212"/>
        <v>3.790640514952661E-2</v>
      </c>
      <c r="DT83" s="42">
        <f t="shared" si="212"/>
        <v>3.0196235864425096E-2</v>
      </c>
      <c r="DU83" s="42">
        <f t="shared" si="212"/>
        <v>0.39008193695281829</v>
      </c>
      <c r="DV83" s="42">
        <f t="shared" si="212"/>
        <v>-0.22938262009664115</v>
      </c>
      <c r="DW83" s="11">
        <f t="shared" si="212"/>
        <v>-8.6782828609352977E-2</v>
      </c>
      <c r="DX83" s="11">
        <f t="shared" si="212"/>
        <v>-8.0841405478364447E-3</v>
      </c>
      <c r="DY83" s="11">
        <f t="shared" si="212"/>
        <v>-3.9489028948196517E-2</v>
      </c>
      <c r="DZ83" s="11">
        <f t="shared" si="212"/>
        <v>-1.5575752754236142E-2</v>
      </c>
      <c r="EA83" s="11">
        <f t="shared" si="212"/>
        <v>-5.2851934226157388E-2</v>
      </c>
      <c r="EB83" s="11">
        <f t="shared" ref="EB83:FJ83" si="213">EA22/EA$7*EB53</f>
        <v>-8.9229613373662905E-2</v>
      </c>
      <c r="EC83" s="11">
        <f t="shared" si="213"/>
        <v>-3.0054294418324672E-2</v>
      </c>
      <c r="ED83" s="11">
        <f t="shared" si="213"/>
        <v>7.5131174918954312E-3</v>
      </c>
      <c r="EE83" s="11">
        <f t="shared" si="213"/>
        <v>3.0306256100062361E-2</v>
      </c>
      <c r="EF83" s="11">
        <f t="shared" si="213"/>
        <v>4.5624162793078286E-2</v>
      </c>
      <c r="EG83" s="11">
        <f t="shared" si="213"/>
        <v>4.5544457446766634E-2</v>
      </c>
      <c r="EH83" s="11">
        <f t="shared" si="213"/>
        <v>2.2671652713436366E-2</v>
      </c>
      <c r="EI83" s="11">
        <f t="shared" si="213"/>
        <v>3.7929130526145285E-2</v>
      </c>
      <c r="EJ83" s="11">
        <f t="shared" si="213"/>
        <v>1.4981676153964779E-2</v>
      </c>
      <c r="EK83" s="11">
        <f t="shared" si="213"/>
        <v>2.2426402752931521E-2</v>
      </c>
      <c r="EL83" s="11">
        <f t="shared" si="213"/>
        <v>-5.3105575528616735E-16</v>
      </c>
      <c r="EM83" s="11">
        <f t="shared" si="213"/>
        <v>7.4935938442119172E-3</v>
      </c>
      <c r="EN83" s="12">
        <f t="shared" si="213"/>
        <v>-7.1874253436144356E-2</v>
      </c>
      <c r="EO83" s="12">
        <f t="shared" si="213"/>
        <v>-8.6378237477062442E-2</v>
      </c>
      <c r="EP83" s="12">
        <f t="shared" si="213"/>
        <v>-0.13509980629546917</v>
      </c>
      <c r="EQ83" s="12">
        <f t="shared" si="213"/>
        <v>-3.3545520815085092E-2</v>
      </c>
      <c r="ER83" s="12">
        <f t="shared" si="213"/>
        <v>-3.1246908457802747E-2</v>
      </c>
      <c r="ES83" s="12">
        <f t="shared" si="213"/>
        <v>-3.0002757054755726E-2</v>
      </c>
      <c r="ET83" s="12">
        <f t="shared" si="213"/>
        <v>-2.8229526575132474E-2</v>
      </c>
      <c r="EU83" s="12">
        <f t="shared" si="213"/>
        <v>-1.5522349385164249E-2</v>
      </c>
      <c r="EV83" s="12">
        <f t="shared" si="213"/>
        <v>-1.2899277453426483E-2</v>
      </c>
      <c r="EW83" s="12">
        <f t="shared" si="213"/>
        <v>-7.8344232195898776E-3</v>
      </c>
      <c r="EX83" s="12">
        <f t="shared" si="213"/>
        <v>-1.3847204259488091E-3</v>
      </c>
      <c r="EY83" s="12">
        <f t="shared" si="213"/>
        <v>3.3191702972083202E-3</v>
      </c>
      <c r="EZ83" s="12">
        <f t="shared" si="213"/>
        <v>5.9541877364040867E-3</v>
      </c>
      <c r="FA83" s="12">
        <f t="shared" si="213"/>
        <v>6.9806738553545482E-3</v>
      </c>
      <c r="FB83" s="12">
        <f t="shared" si="213"/>
        <v>9.517079910929746E-3</v>
      </c>
      <c r="FC83" s="12">
        <f t="shared" si="213"/>
        <v>9.8067613665441498E-3</v>
      </c>
      <c r="FD83" s="12">
        <f t="shared" si="213"/>
        <v>1.0369862167503732E-2</v>
      </c>
      <c r="FE83" s="12">
        <f t="shared" si="213"/>
        <v>1.0100610633026566E-2</v>
      </c>
      <c r="FF83" s="12">
        <f t="shared" si="213"/>
        <v>1.1104238560758756E-2</v>
      </c>
      <c r="FG83" s="12">
        <f t="shared" si="213"/>
        <v>3.4078630066518525E-2</v>
      </c>
      <c r="FH83" s="12">
        <f t="shared" si="213"/>
        <v>0.10027276168482541</v>
      </c>
      <c r="FI83" s="12">
        <f t="shared" si="213"/>
        <v>-2.2964322985932757E-3</v>
      </c>
      <c r="FJ83" s="12">
        <f t="shared" si="213"/>
        <v>-9.6429480530881198E-2</v>
      </c>
    </row>
    <row r="84" spans="2:166" x14ac:dyDescent="0.2">
      <c r="B84" s="23"/>
    </row>
    <row r="86" spans="2:166" x14ac:dyDescent="0.2">
      <c r="B86" s="22" t="s">
        <v>172</v>
      </c>
    </row>
    <row r="87" spans="2:166" x14ac:dyDescent="0.2">
      <c r="C87" s="14" t="str">
        <f t="shared" ref="C87:AH87" si="214">C4</f>
        <v>1990Q1</v>
      </c>
      <c r="D87" s="14" t="str">
        <f t="shared" si="214"/>
        <v>1990Q2</v>
      </c>
      <c r="E87" s="14" t="str">
        <f t="shared" si="214"/>
        <v>1990Q3</v>
      </c>
      <c r="F87" s="14" t="str">
        <f t="shared" si="214"/>
        <v>1990Q4</v>
      </c>
      <c r="G87" s="14" t="str">
        <f t="shared" si="214"/>
        <v>1991Q1</v>
      </c>
      <c r="H87" s="14" t="str">
        <f t="shared" si="214"/>
        <v>1991Q2</v>
      </c>
      <c r="I87" s="14" t="str">
        <f t="shared" si="214"/>
        <v>1991Q3</v>
      </c>
      <c r="J87" s="14" t="str">
        <f t="shared" si="214"/>
        <v>1991Q4</v>
      </c>
      <c r="K87" s="14" t="str">
        <f t="shared" si="214"/>
        <v>1992Q1</v>
      </c>
      <c r="L87" s="14" t="str">
        <f t="shared" si="214"/>
        <v>1992Q2</v>
      </c>
      <c r="M87" s="14" t="str">
        <f t="shared" si="214"/>
        <v>1992Q3</v>
      </c>
      <c r="N87" s="14" t="str">
        <f t="shared" si="214"/>
        <v>1992Q4</v>
      </c>
      <c r="O87" s="14" t="str">
        <f t="shared" si="214"/>
        <v>1993Q1</v>
      </c>
      <c r="P87" s="14" t="str">
        <f t="shared" si="214"/>
        <v>1993Q2</v>
      </c>
      <c r="Q87" s="14" t="str">
        <f t="shared" si="214"/>
        <v>1993Q3</v>
      </c>
      <c r="R87" s="14" t="str">
        <f t="shared" si="214"/>
        <v>1993Q4</v>
      </c>
      <c r="S87" s="14" t="str">
        <f t="shared" si="214"/>
        <v>1994Q1</v>
      </c>
      <c r="T87" s="14" t="str">
        <f t="shared" si="214"/>
        <v>1994Q2</v>
      </c>
      <c r="U87" s="14" t="str">
        <f t="shared" si="214"/>
        <v>1994Q3</v>
      </c>
      <c r="V87" s="14" t="str">
        <f t="shared" si="214"/>
        <v>1994Q4</v>
      </c>
      <c r="W87" s="14" t="str">
        <f t="shared" si="214"/>
        <v>1995Q1</v>
      </c>
      <c r="X87" s="14" t="str">
        <f t="shared" si="214"/>
        <v>1995Q2</v>
      </c>
      <c r="Y87" s="14" t="str">
        <f t="shared" si="214"/>
        <v>1995Q3</v>
      </c>
      <c r="Z87" s="14" t="str">
        <f t="shared" si="214"/>
        <v>1995Q4</v>
      </c>
      <c r="AA87" s="14" t="str">
        <f t="shared" si="214"/>
        <v>1996Q1</v>
      </c>
      <c r="AB87" s="14" t="str">
        <f t="shared" si="214"/>
        <v>1996Q2</v>
      </c>
      <c r="AC87" s="14" t="str">
        <f t="shared" si="214"/>
        <v>1996Q3</v>
      </c>
      <c r="AD87" s="14" t="str">
        <f t="shared" si="214"/>
        <v>1996Q4</v>
      </c>
      <c r="AE87" s="14" t="str">
        <f t="shared" si="214"/>
        <v>1997Q1</v>
      </c>
      <c r="AF87" s="14" t="str">
        <f t="shared" si="214"/>
        <v>1997Q2</v>
      </c>
      <c r="AG87" s="14" t="str">
        <f t="shared" si="214"/>
        <v>1997Q3</v>
      </c>
      <c r="AH87" s="14" t="str">
        <f t="shared" si="214"/>
        <v>1997Q4</v>
      </c>
      <c r="AI87" s="14" t="str">
        <f t="shared" ref="AI87:BN87" si="215">AI4</f>
        <v>1998Q1</v>
      </c>
      <c r="AJ87" s="14" t="str">
        <f t="shared" si="215"/>
        <v>1998Q2</v>
      </c>
      <c r="AK87" s="14" t="str">
        <f t="shared" si="215"/>
        <v>1998Q3</v>
      </c>
      <c r="AL87" s="14" t="str">
        <f t="shared" si="215"/>
        <v>1998Q4</v>
      </c>
      <c r="AM87" s="14" t="str">
        <f t="shared" si="215"/>
        <v>1999Q1</v>
      </c>
      <c r="AN87" s="14" t="str">
        <f t="shared" si="215"/>
        <v>1999Q2</v>
      </c>
      <c r="AO87" s="14" t="str">
        <f t="shared" si="215"/>
        <v>1999Q3</v>
      </c>
      <c r="AP87" s="14" t="str">
        <f t="shared" si="215"/>
        <v>1999Q4</v>
      </c>
      <c r="AQ87" s="14" t="str">
        <f t="shared" si="215"/>
        <v>2000Q1</v>
      </c>
      <c r="AR87" s="14" t="str">
        <f t="shared" si="215"/>
        <v>2000Q2</v>
      </c>
      <c r="AS87" s="14" t="str">
        <f t="shared" si="215"/>
        <v>2000Q3</v>
      </c>
      <c r="AT87" s="14" t="str">
        <f t="shared" si="215"/>
        <v>2000Q4</v>
      </c>
      <c r="AU87" s="14" t="str">
        <f t="shared" si="215"/>
        <v>2001Q1</v>
      </c>
      <c r="AV87" s="14" t="str">
        <f t="shared" si="215"/>
        <v>2001Q2</v>
      </c>
      <c r="AW87" s="14" t="str">
        <f t="shared" si="215"/>
        <v>2001Q3</v>
      </c>
      <c r="AX87" s="14" t="str">
        <f t="shared" si="215"/>
        <v>2001Q4</v>
      </c>
      <c r="AY87" s="14" t="str">
        <f t="shared" si="215"/>
        <v>2002Q1</v>
      </c>
      <c r="AZ87" s="14" t="str">
        <f t="shared" si="215"/>
        <v>2002Q2</v>
      </c>
      <c r="BA87" s="14" t="str">
        <f t="shared" si="215"/>
        <v>2002Q3</v>
      </c>
      <c r="BB87" s="14" t="str">
        <f t="shared" si="215"/>
        <v>2002Q4</v>
      </c>
      <c r="BC87" s="14" t="str">
        <f t="shared" si="215"/>
        <v>2003Q1</v>
      </c>
      <c r="BD87" s="14" t="str">
        <f t="shared" si="215"/>
        <v>2003Q2</v>
      </c>
      <c r="BE87" s="14" t="str">
        <f t="shared" si="215"/>
        <v>2003Q3</v>
      </c>
      <c r="BF87" s="14" t="str">
        <f t="shared" si="215"/>
        <v>2003Q4</v>
      </c>
      <c r="BG87" s="14" t="str">
        <f t="shared" si="215"/>
        <v>2004Q1</v>
      </c>
      <c r="BH87" s="14" t="str">
        <f t="shared" si="215"/>
        <v>2004Q2</v>
      </c>
      <c r="BI87" s="14" t="str">
        <f t="shared" si="215"/>
        <v>2004Q3</v>
      </c>
      <c r="BJ87" s="14" t="str">
        <f t="shared" si="215"/>
        <v>2004Q4</v>
      </c>
      <c r="BK87" s="14" t="str">
        <f t="shared" si="215"/>
        <v>2005Q1</v>
      </c>
      <c r="BL87" s="14" t="str">
        <f t="shared" si="215"/>
        <v>2005Q2</v>
      </c>
      <c r="BM87" s="14" t="str">
        <f t="shared" si="215"/>
        <v>2005Q3</v>
      </c>
      <c r="BN87" s="14" t="str">
        <f t="shared" si="215"/>
        <v>2005Q4</v>
      </c>
      <c r="BO87" s="14" t="str">
        <f t="shared" ref="BO87:CT87" si="216">BO4</f>
        <v>2006Q1</v>
      </c>
      <c r="BP87" s="14" t="str">
        <f t="shared" si="216"/>
        <v>2006Q2</v>
      </c>
      <c r="BQ87" s="14" t="str">
        <f t="shared" si="216"/>
        <v>2006Q3</v>
      </c>
      <c r="BR87" s="14" t="str">
        <f t="shared" si="216"/>
        <v>2006Q4</v>
      </c>
      <c r="BS87" s="14" t="str">
        <f t="shared" si="216"/>
        <v>2007Q1</v>
      </c>
      <c r="BT87" s="14" t="str">
        <f t="shared" si="216"/>
        <v>2007Q2</v>
      </c>
      <c r="BU87" s="14" t="str">
        <f t="shared" si="216"/>
        <v>2007Q3</v>
      </c>
      <c r="BV87" s="14" t="str">
        <f t="shared" si="216"/>
        <v>2007Q4</v>
      </c>
      <c r="BW87" s="14" t="str">
        <f t="shared" si="216"/>
        <v>2008Q1</v>
      </c>
      <c r="BX87" s="14" t="str">
        <f t="shared" si="216"/>
        <v>2008Q2</v>
      </c>
      <c r="BY87" s="14" t="str">
        <f t="shared" si="216"/>
        <v>2008Q3</v>
      </c>
      <c r="BZ87" s="14" t="str">
        <f t="shared" si="216"/>
        <v>2008Q4</v>
      </c>
      <c r="CA87" s="14" t="str">
        <f t="shared" si="216"/>
        <v>2009Q1</v>
      </c>
      <c r="CB87" s="14" t="str">
        <f t="shared" si="216"/>
        <v>2009Q2</v>
      </c>
      <c r="CC87" s="14" t="str">
        <f t="shared" si="216"/>
        <v>2009Q3</v>
      </c>
      <c r="CD87" s="14" t="str">
        <f t="shared" si="216"/>
        <v>2009Q4</v>
      </c>
      <c r="CE87" s="14" t="str">
        <f t="shared" si="216"/>
        <v>2010Q1</v>
      </c>
      <c r="CF87" s="14" t="str">
        <f t="shared" si="216"/>
        <v>2010Q2</v>
      </c>
      <c r="CG87" s="14" t="str">
        <f t="shared" si="216"/>
        <v>2010Q3</v>
      </c>
      <c r="CH87" s="14" t="str">
        <f t="shared" si="216"/>
        <v>2010Q4</v>
      </c>
      <c r="CI87" s="14" t="str">
        <f t="shared" si="216"/>
        <v>2011Q1</v>
      </c>
      <c r="CJ87" s="14" t="str">
        <f t="shared" si="216"/>
        <v>2011Q2</v>
      </c>
      <c r="CK87" s="14" t="str">
        <f t="shared" si="216"/>
        <v>2011Q3</v>
      </c>
      <c r="CL87" s="14" t="str">
        <f t="shared" si="216"/>
        <v>2011Q4</v>
      </c>
      <c r="CM87" s="14" t="str">
        <f t="shared" si="216"/>
        <v>2012Q1</v>
      </c>
      <c r="CN87" s="14" t="str">
        <f t="shared" si="216"/>
        <v>2012Q2</v>
      </c>
      <c r="CO87" s="14" t="str">
        <f t="shared" si="216"/>
        <v>2012Q3</v>
      </c>
      <c r="CP87" s="14" t="str">
        <f t="shared" si="216"/>
        <v>2012Q4</v>
      </c>
      <c r="CQ87" s="14" t="str">
        <f t="shared" si="216"/>
        <v>2013Q1</v>
      </c>
      <c r="CR87" s="14" t="str">
        <f t="shared" si="216"/>
        <v>2013Q2</v>
      </c>
      <c r="CS87" s="14" t="str">
        <f t="shared" si="216"/>
        <v>2013Q3</v>
      </c>
      <c r="CT87" s="14" t="str">
        <f t="shared" si="216"/>
        <v>2013Q4</v>
      </c>
      <c r="CU87" s="14" t="str">
        <f t="shared" ref="CU87:DZ87" si="217">CU4</f>
        <v>2014Q1</v>
      </c>
      <c r="CV87" s="14" t="str">
        <f t="shared" si="217"/>
        <v>2014Q2</v>
      </c>
      <c r="CW87" s="14" t="str">
        <f t="shared" si="217"/>
        <v>2014Q3</v>
      </c>
      <c r="CX87" s="14" t="str">
        <f t="shared" si="217"/>
        <v>2014Q4</v>
      </c>
      <c r="CY87" s="14" t="str">
        <f t="shared" si="217"/>
        <v>2015Q1</v>
      </c>
      <c r="CZ87" s="14" t="str">
        <f t="shared" si="217"/>
        <v>2015Q2</v>
      </c>
      <c r="DA87" s="14" t="str">
        <f t="shared" si="217"/>
        <v>2015Q3</v>
      </c>
      <c r="DB87" s="14" t="str">
        <f t="shared" si="217"/>
        <v>2015Q4</v>
      </c>
      <c r="DC87" s="14" t="str">
        <f t="shared" si="217"/>
        <v>2016Q1</v>
      </c>
      <c r="DD87" s="14" t="str">
        <f t="shared" si="217"/>
        <v>2016Q2</v>
      </c>
      <c r="DE87" s="14" t="str">
        <f t="shared" si="217"/>
        <v>2016Q3</v>
      </c>
      <c r="DF87" s="14" t="str">
        <f t="shared" si="217"/>
        <v>2016Q4</v>
      </c>
      <c r="DG87" s="14" t="str">
        <f t="shared" si="217"/>
        <v>2017Q1</v>
      </c>
      <c r="DH87" s="14" t="str">
        <f t="shared" si="217"/>
        <v>2017Q2</v>
      </c>
      <c r="DI87" s="14" t="str">
        <f t="shared" si="217"/>
        <v>2017Q3</v>
      </c>
      <c r="DJ87" s="14" t="str">
        <f t="shared" si="217"/>
        <v>2017Q4</v>
      </c>
      <c r="DK87" s="14" t="str">
        <f t="shared" si="217"/>
        <v>2018Q1</v>
      </c>
      <c r="DL87" s="14" t="str">
        <f t="shared" si="217"/>
        <v>2018Q2</v>
      </c>
      <c r="DM87" s="14" t="str">
        <f t="shared" si="217"/>
        <v>2018Q3</v>
      </c>
      <c r="DN87" s="14" t="str">
        <f t="shared" si="217"/>
        <v>2018Q4</v>
      </c>
      <c r="DO87" s="14" t="str">
        <f t="shared" si="217"/>
        <v>2019Q1</v>
      </c>
      <c r="DP87" s="14" t="str">
        <f t="shared" si="217"/>
        <v>2019Q2</v>
      </c>
      <c r="DQ87" s="14" t="str">
        <f t="shared" si="217"/>
        <v>2019Q3</v>
      </c>
      <c r="DR87" s="14" t="str">
        <f t="shared" si="217"/>
        <v>2019Q4</v>
      </c>
      <c r="DS87" s="14" t="str">
        <f t="shared" si="217"/>
        <v>2020Q1</v>
      </c>
      <c r="DT87" s="14" t="str">
        <f t="shared" si="217"/>
        <v>2020Q2</v>
      </c>
      <c r="DU87" s="14" t="str">
        <f t="shared" si="217"/>
        <v>2020Q3</v>
      </c>
      <c r="DV87" s="14" t="str">
        <f t="shared" si="217"/>
        <v>2020Q4</v>
      </c>
      <c r="DW87" s="14" t="str">
        <f t="shared" si="217"/>
        <v>2021Q1</v>
      </c>
      <c r="DX87" s="14" t="str">
        <f t="shared" si="217"/>
        <v>2021Q2</v>
      </c>
      <c r="DY87" s="14" t="str">
        <f t="shared" si="217"/>
        <v>2021Q3</v>
      </c>
      <c r="DZ87" s="14" t="str">
        <f t="shared" si="217"/>
        <v>2021Q4</v>
      </c>
      <c r="EA87" s="14" t="str">
        <f t="shared" ref="EA87:FJ87" si="218">EA4</f>
        <v>2022Q1</v>
      </c>
      <c r="EB87" s="14" t="str">
        <f t="shared" si="218"/>
        <v>2022Q2</v>
      </c>
      <c r="EC87" s="14" t="str">
        <f t="shared" si="218"/>
        <v>2022Q3</v>
      </c>
      <c r="ED87" s="14" t="str">
        <f t="shared" si="218"/>
        <v>2022Q4</v>
      </c>
      <c r="EE87" s="14" t="str">
        <f t="shared" si="218"/>
        <v>2023Q1</v>
      </c>
      <c r="EF87" s="14" t="str">
        <f t="shared" si="218"/>
        <v>2023Q2</v>
      </c>
      <c r="EG87" s="14" t="str">
        <f t="shared" si="218"/>
        <v>2023Q3</v>
      </c>
      <c r="EH87" s="14" t="str">
        <f t="shared" si="218"/>
        <v>2023Q4</v>
      </c>
      <c r="EI87" s="14" t="str">
        <f t="shared" si="218"/>
        <v>2024Q1</v>
      </c>
      <c r="EJ87" s="14" t="str">
        <f t="shared" si="218"/>
        <v>2024Q2</v>
      </c>
      <c r="EK87" s="14" t="str">
        <f t="shared" si="218"/>
        <v>2024Q3</v>
      </c>
      <c r="EL87" s="14" t="str">
        <f t="shared" si="218"/>
        <v>2024Q4</v>
      </c>
      <c r="EM87" s="14" t="str">
        <f t="shared" si="218"/>
        <v>2025Q1</v>
      </c>
      <c r="EN87" s="14" t="str">
        <f t="shared" si="218"/>
        <v>2025Q2</v>
      </c>
      <c r="EO87" s="14" t="str">
        <f t="shared" si="218"/>
        <v>2025Q3</v>
      </c>
      <c r="EP87" s="14" t="str">
        <f t="shared" si="218"/>
        <v>2025Q4</v>
      </c>
      <c r="EQ87" s="14" t="str">
        <f t="shared" si="218"/>
        <v>2026Q1</v>
      </c>
      <c r="ER87" s="14" t="str">
        <f t="shared" si="218"/>
        <v>2026Q2</v>
      </c>
      <c r="ES87" s="14" t="str">
        <f t="shared" si="218"/>
        <v>2026Q3</v>
      </c>
      <c r="ET87" s="14" t="str">
        <f t="shared" si="218"/>
        <v>2026Q4</v>
      </c>
      <c r="EU87" s="14" t="str">
        <f t="shared" si="218"/>
        <v>2027Q1</v>
      </c>
      <c r="EV87" s="14" t="str">
        <f t="shared" si="218"/>
        <v>2027Q2</v>
      </c>
      <c r="EW87" s="14" t="str">
        <f t="shared" si="218"/>
        <v>2027Q3</v>
      </c>
      <c r="EX87" s="14" t="str">
        <f t="shared" si="218"/>
        <v>2027Q4</v>
      </c>
      <c r="EY87" s="14" t="str">
        <f t="shared" si="218"/>
        <v>2028Q1</v>
      </c>
      <c r="EZ87" s="14" t="str">
        <f t="shared" si="218"/>
        <v>2028Q2</v>
      </c>
      <c r="FA87" s="14" t="str">
        <f t="shared" si="218"/>
        <v>2028Q3</v>
      </c>
      <c r="FB87" s="14" t="str">
        <f t="shared" si="218"/>
        <v>2028Q4</v>
      </c>
      <c r="FC87" s="14" t="str">
        <f t="shared" si="218"/>
        <v>2029Q1</v>
      </c>
      <c r="FD87" s="14" t="str">
        <f t="shared" si="218"/>
        <v>2029Q2</v>
      </c>
      <c r="FE87" s="14" t="str">
        <f t="shared" si="218"/>
        <v>2029Q3</v>
      </c>
      <c r="FF87" s="14" t="str">
        <f t="shared" si="218"/>
        <v>2029Q4</v>
      </c>
      <c r="FG87" s="14" t="str">
        <f t="shared" si="218"/>
        <v>2030Q1</v>
      </c>
      <c r="FH87" s="14" t="str">
        <f t="shared" si="218"/>
        <v>2030Q2</v>
      </c>
      <c r="FI87" s="14" t="str">
        <f t="shared" si="218"/>
        <v>2030Q3</v>
      </c>
      <c r="FJ87" s="14" t="str">
        <f t="shared" si="218"/>
        <v>2030Q4</v>
      </c>
    </row>
    <row r="88" spans="2:166" x14ac:dyDescent="0.2">
      <c r="B88" t="str">
        <f t="shared" ref="B88:B103" si="219">B7</f>
        <v>Employment (thous.)</v>
      </c>
      <c r="C88" s="4"/>
      <c r="D88" s="4"/>
      <c r="E88" s="4"/>
      <c r="F88" s="4"/>
      <c r="G88" s="4">
        <f t="shared" ref="G88:G103" si="220">100*(G7/C7-1)</f>
        <v>0.953248330297507</v>
      </c>
      <c r="H88" s="4">
        <f t="shared" ref="H88:H103" si="221">100*(H7/D7-1)</f>
        <v>0.37296598189311414</v>
      </c>
      <c r="I88" s="4">
        <f t="shared" ref="I88:I103" si="222">100*(I7/E7-1)</f>
        <v>-0.11007973342855859</v>
      </c>
      <c r="J88" s="4">
        <f t="shared" ref="J88:J103" si="223">100*(J7/F7-1)</f>
        <v>0.54266354859986432</v>
      </c>
      <c r="K88" s="4">
        <f t="shared" ref="K88:K103" si="224">100*(K7/G7-1)</f>
        <v>1.6268719552534838</v>
      </c>
      <c r="L88" s="4">
        <f t="shared" ref="L88:L103" si="225">100*(L7/H7-1)</f>
        <v>1.486320457882595</v>
      </c>
      <c r="M88" s="4">
        <f t="shared" ref="M88:M103" si="226">100*(M7/I7-1)</f>
        <v>0.81310498883098159</v>
      </c>
      <c r="N88" s="4">
        <f t="shared" ref="N88:N103" si="227">100*(N7/J7-1)</f>
        <v>1.1122707618905547</v>
      </c>
      <c r="O88" s="4">
        <f t="shared" ref="O88:O103" si="228">100*(O7/K7-1)</f>
        <v>0.54445923953247988</v>
      </c>
      <c r="P88" s="4">
        <f t="shared" ref="P88:P103" si="229">100*(P7/L7-1)</f>
        <v>0.73227625712344313</v>
      </c>
      <c r="Q88" s="4">
        <f t="shared" ref="Q88:Q103" si="230">100*(Q7/M7-1)</f>
        <v>2.2748759158591314</v>
      </c>
      <c r="R88" s="4">
        <f t="shared" ref="R88:R103" si="231">100*(R7/N7-1)</f>
        <v>0.62817034328184196</v>
      </c>
      <c r="S88" s="4">
        <f t="shared" ref="S88:S103" si="232">100*(S7/O7-1)</f>
        <v>0.89172724329731334</v>
      </c>
      <c r="T88" s="4">
        <f t="shared" ref="T88:T103" si="233">100*(T7/P7-1)</f>
        <v>0.97904147735599079</v>
      </c>
      <c r="U88" s="4">
        <f t="shared" ref="U88:U103" si="234">100*(U7/Q7-1)</f>
        <v>-2.8886706337738488E-2</v>
      </c>
      <c r="V88" s="4">
        <f t="shared" ref="V88:V103" si="235">100*(V7/R7-1)</f>
        <v>2.332874183054412</v>
      </c>
      <c r="W88" s="4">
        <f t="shared" ref="W88:W103" si="236">100*(W7/S7-1)</f>
        <v>2.6632051805612456</v>
      </c>
      <c r="X88" s="4">
        <f t="shared" ref="X88:X103" si="237">100*(X7/T7-1)</f>
        <v>2.2467996168248794</v>
      </c>
      <c r="Y88" s="4">
        <f t="shared" ref="Y88:Y103" si="238">100*(Y7/U7-1)</f>
        <v>2.0948913546001036</v>
      </c>
      <c r="Z88" s="4">
        <f t="shared" ref="Z88:Z103" si="239">100*(Z7/V7-1)</f>
        <v>0.44390984334281569</v>
      </c>
      <c r="AA88" s="4">
        <f t="shared" ref="AA88:AA103" si="240">100*(AA7/W7-1)</f>
        <v>2.0968887626083177</v>
      </c>
      <c r="AB88" s="4">
        <f t="shared" ref="AB88:AB103" si="241">100*(AB7/X7-1)</f>
        <v>2.8475711892797184</v>
      </c>
      <c r="AC88" s="4">
        <f t="shared" ref="AC88:AC103" si="242">100*(AC7/Y7-1)</f>
        <v>3.8038094699006431</v>
      </c>
      <c r="AD88" s="4">
        <f t="shared" ref="AD88:AD103" si="243">100*(AD7/Z7-1)</f>
        <v>6.2842153284671465</v>
      </c>
      <c r="AE88" s="4">
        <f t="shared" ref="AE88:AE103" si="244">100*(AE7/AA7-1)</f>
        <v>4.9369660200929699</v>
      </c>
      <c r="AF88" s="4">
        <f t="shared" ref="AF88:AF103" si="245">100*(AF7/AB7-1)</f>
        <v>6.1778832882460222</v>
      </c>
      <c r="AG88" s="4">
        <f t="shared" ref="AG88:AG103" si="246">100*(AG7/AC7-1)</f>
        <v>6.0664721760231188</v>
      </c>
      <c r="AH88" s="4">
        <f t="shared" ref="AH88:AH103" si="247">100*(AH7/AD7-1)</f>
        <v>5.9475265586436121</v>
      </c>
      <c r="AI88" s="4">
        <f t="shared" ref="AI88:AI103" si="248">100*(AI7/AE7-1)</f>
        <v>5.6037340546847947</v>
      </c>
      <c r="AJ88" s="4">
        <f t="shared" ref="AJ88:AJ103" si="249">100*(AJ7/AF7-1)</f>
        <v>4.9864808652245962</v>
      </c>
      <c r="AK88" s="4">
        <f t="shared" ref="AK88:AK103" si="250">100*(AK7/AG7-1)</f>
        <v>4.722122255925143</v>
      </c>
      <c r="AL88" s="4">
        <f t="shared" ref="AL88:AL103" si="251">100*(AL7/AH7-1)</f>
        <v>3.9728559491555515</v>
      </c>
      <c r="AM88" s="4">
        <f t="shared" ref="AM88:AM103" si="252">100*(AM7/AI7-1)</f>
        <v>3.4379708689101118</v>
      </c>
      <c r="AN88" s="4">
        <f t="shared" ref="AN88:AN103" si="253">100*(AN7/AJ7-1)</f>
        <v>2.4144420781536446</v>
      </c>
      <c r="AO88" s="4">
        <f t="shared" ref="AO88:AO103" si="254">100*(AO7/AK7-1)</f>
        <v>2.3711922236677507</v>
      </c>
      <c r="AP88" s="4">
        <f t="shared" ref="AP88:AP103" si="255">100*(AP7/AL7-1)</f>
        <v>2.2892211777312266</v>
      </c>
      <c r="AQ88" s="4">
        <f t="shared" ref="AQ88:AQ103" si="256">100*(AQ7/AM7-1)</f>
        <v>2.3501420282113772</v>
      </c>
      <c r="AR88" s="4">
        <f t="shared" ref="AR88:AR103" si="257">100*(AR7/AN7-1)</f>
        <v>2.5557946659573894</v>
      </c>
      <c r="AS88" s="4">
        <f t="shared" ref="AS88:AS103" si="258">100*(AS7/AO7-1)</f>
        <v>2.1580146265435918</v>
      </c>
      <c r="AT88" s="4">
        <f t="shared" ref="AT88:AT103" si="259">100*(AT7/AP7-1)</f>
        <v>1.9999047664396974</v>
      </c>
      <c r="AU88" s="4">
        <f t="shared" ref="AU88:AU103" si="260">100*(AU7/AQ7-1)</f>
        <v>1.00813625257965</v>
      </c>
      <c r="AV88" s="4">
        <f t="shared" ref="AV88:AV103" si="261">100*(AV7/AR7-1)</f>
        <v>-0.25227519215351712</v>
      </c>
      <c r="AW88" s="4">
        <f t="shared" ref="AW88:AW103" si="262">100*(AW7/AS7-1)</f>
        <v>-1.7040253491374391</v>
      </c>
      <c r="AX88" s="4">
        <f t="shared" ref="AX88:AX103" si="263">100*(AX7/AT7-1)</f>
        <v>-3.8466924980159578</v>
      </c>
      <c r="AY88" s="4">
        <f t="shared" ref="AY88:AY103" si="264">100*(AY7/AU7-1)</f>
        <v>-4.4502371894227677</v>
      </c>
      <c r="AZ88" s="4">
        <f t="shared" ref="AZ88:AZ103" si="265">100*(AZ7/AV7-1)</f>
        <v>-4.3775261777011076</v>
      </c>
      <c r="BA88" s="4">
        <f t="shared" ref="BA88:BA103" si="266">100*(BA7/AW7-1)</f>
        <v>-3.1089567563695519</v>
      </c>
      <c r="BB88" s="4">
        <f t="shared" ref="BB88:BB103" si="267">100*(BB7/AX7-1)</f>
        <v>-1.8109433412633158</v>
      </c>
      <c r="BC88" s="4">
        <f t="shared" ref="BC88:BC103" si="268">100*(BC7/AY7-1)</f>
        <v>-0.89955022488754643</v>
      </c>
      <c r="BD88" s="4">
        <f t="shared" ref="BD88:BD103" si="269">100*(BD7/AZ7-1)</f>
        <v>-0.67976764306019177</v>
      </c>
      <c r="BE88" s="4">
        <f t="shared" ref="BE88:BE103" si="270">100*(BE7/BA7-1)</f>
        <v>-1.0030312738743552</v>
      </c>
      <c r="BF88" s="4">
        <f t="shared" ref="BF88:BF103" si="271">100*(BF7/BB7-1)</f>
        <v>-0.44007120253163334</v>
      </c>
      <c r="BG88" s="4">
        <f t="shared" ref="BG88:BG103" si="272">100*(BG7/BC7-1)</f>
        <v>-0.14880583318865881</v>
      </c>
      <c r="BH88" s="4">
        <f t="shared" ref="BH88:BH103" si="273">100*(BH7/BD7-1)</f>
        <v>0.64708810353411028</v>
      </c>
      <c r="BI88" s="4">
        <f t="shared" ref="BI88:BI103" si="274">100*(BI7/BE7-1)</f>
        <v>0.9858103061986867</v>
      </c>
      <c r="BJ88" s="4">
        <f t="shared" ref="BJ88:BJ103" si="275">100*(BJ7/BF7-1)</f>
        <v>1.4502110752421249</v>
      </c>
      <c r="BK88" s="4">
        <f t="shared" ref="BK88:BK103" si="276">100*(BK7/BG7-1)</f>
        <v>1.9100370085193941</v>
      </c>
      <c r="BL88" s="4">
        <f t="shared" ref="BL88:BL103" si="277">100*(BL7/BH7-1)</f>
        <v>2.3738872403560762</v>
      </c>
      <c r="BM88" s="4">
        <f t="shared" ref="BM88:BM103" si="278">100*(BM7/BI7-1)</f>
        <v>2.7387467337178784</v>
      </c>
      <c r="BN88" s="4">
        <f t="shared" ref="BN88:BN103" si="279">100*(BN7/BJ7-1)</f>
        <v>3.1673765114799135</v>
      </c>
      <c r="BO88" s="4">
        <f t="shared" ref="BO88:BO103" si="280">100*(BO7/BK7-1)</f>
        <v>3.4828174506458698</v>
      </c>
      <c r="BP88" s="4">
        <f t="shared" ref="BP88:BP103" si="281">100*(BP7/BL7-1)</f>
        <v>3.3236714975845238</v>
      </c>
      <c r="BQ88" s="4">
        <f t="shared" ref="BQ88:BQ103" si="282">100*(BQ7/BM7-1)</f>
        <v>3.3423710919691985</v>
      </c>
      <c r="BR88" s="4">
        <f t="shared" ref="BR88:BR103" si="283">100*(BR7/BN7-1)</f>
        <v>2.7664420613077834</v>
      </c>
      <c r="BS88" s="4">
        <f t="shared" ref="BS88:BS103" si="284">100*(BS7/BO7-1)</f>
        <v>3.1183023622789019</v>
      </c>
      <c r="BT88" s="4">
        <f t="shared" ref="BT88:BT103" si="285">100*(BT7/BP7-1)</f>
        <v>3.0858425285206881</v>
      </c>
      <c r="BU88" s="4">
        <f t="shared" ref="BU88:BU103" si="286">100*(BU7/BQ7-1)</f>
        <v>3.0996052937078744</v>
      </c>
      <c r="BV88" s="4">
        <f t="shared" ref="BV88:BV103" si="287">100*(BV7/BR7-1)</f>
        <v>3.1398624001477415</v>
      </c>
      <c r="BW88" s="4">
        <f t="shared" ref="BW88:BW103" si="288">100*(BW7/BS7-1)</f>
        <v>2.6882579996802436</v>
      </c>
      <c r="BX88" s="4">
        <f t="shared" ref="BX88:BX103" si="289">100*(BX7/BT7-1)</f>
        <v>1.8935957910014345</v>
      </c>
      <c r="BY88" s="4">
        <f t="shared" ref="BY88:BY103" si="290">100*(BY7/BU7-1)</f>
        <v>1.4390271365837481</v>
      </c>
      <c r="BZ88" s="4">
        <f t="shared" ref="BZ88:BZ103" si="291">100*(BZ7/BV7-1)</f>
        <v>-1.0207279401889147</v>
      </c>
      <c r="CA88" s="4">
        <f t="shared" ref="CA88:CA103" si="292">100*(CA7/BW7-1)</f>
        <v>-3.1694839857651091</v>
      </c>
      <c r="CB88" s="4">
        <f t="shared" ref="CB88:CB103" si="293">100*(CB7/BX7-1)</f>
        <v>-5.2458213705459444</v>
      </c>
      <c r="CC88" s="4">
        <f t="shared" ref="CC88:CC103" si="294">100*(CC7/BY7-1)</f>
        <v>-6.4892105496847545</v>
      </c>
      <c r="CD88" s="4">
        <f t="shared" ref="CD88:CD103" si="295">100*(CD7/BZ7-1)</f>
        <v>-5.4005156271202059</v>
      </c>
      <c r="CE88" s="4">
        <f t="shared" ref="CE88:CE103" si="296">100*(CE7/CA7-1)</f>
        <v>-4.3252555415183469</v>
      </c>
      <c r="CF88" s="4">
        <f t="shared" ref="CF88:CF103" si="297">100*(CF7/CB7-1)</f>
        <v>-1.7522431530981319</v>
      </c>
      <c r="CG88" s="4">
        <f t="shared" ref="CG88:CG103" si="298">100*(CG7/CC7-1)</f>
        <v>-0.46770019705136834</v>
      </c>
      <c r="CH88" s="4">
        <f t="shared" ref="CH88:CH103" si="299">100*(CH7/CD7-1)</f>
        <v>0.79607936887402531</v>
      </c>
      <c r="CI88" s="4">
        <f t="shared" ref="CI88:CI103" si="300">100*(CI7/CE7-1)</f>
        <v>1.5437433976760007</v>
      </c>
      <c r="CJ88" s="4">
        <f t="shared" ref="CJ88:CJ103" si="301">100*(CJ7/CF7-1)</f>
        <v>1.7667591087309642</v>
      </c>
      <c r="CK88" s="4">
        <f t="shared" ref="CK88:CK103" si="302">100*(CK7/CG7-1)</f>
        <v>2.094265814330698</v>
      </c>
      <c r="CL88" s="4">
        <f t="shared" ref="CL88:CL103" si="303">100*(CL7/CH7-1)</f>
        <v>2.0895097597419809</v>
      </c>
      <c r="CM88" s="4">
        <f t="shared" ref="CM88:CM103" si="304">100*(CM7/CI7-1)</f>
        <v>2.3927178153445805</v>
      </c>
      <c r="CN88" s="4">
        <f t="shared" ref="CN88:CN103" si="305">100*(CN7/CJ7-1)</f>
        <v>2.6546385697841179</v>
      </c>
      <c r="CO88" s="4">
        <f t="shared" ref="CO88:CO103" si="306">100*(CO7/CK7-1)</f>
        <v>2.534928274379733</v>
      </c>
      <c r="CP88" s="4">
        <f t="shared" ref="CP88:CP103" si="307">100*(CP7/CL7-1)</f>
        <v>2.922590837282768</v>
      </c>
      <c r="CQ88" s="4">
        <f t="shared" ref="CQ88:CQ103" si="308">100*(CQ7/CM7-1)</f>
        <v>3.0018241854665728</v>
      </c>
      <c r="CR88" s="4">
        <f t="shared" ref="CR88:CR103" si="309">100*(CR7/CN7-1)</f>
        <v>2.7049911893265</v>
      </c>
      <c r="CS88" s="4">
        <f t="shared" ref="CS88:CS103" si="310">100*(CS7/CO7-1)</f>
        <v>2.9074669036388778</v>
      </c>
      <c r="CT88" s="4">
        <f t="shared" ref="CT88:CT103" si="311">100*(CT7/CP7-1)</f>
        <v>2.8396009209516571</v>
      </c>
      <c r="CU88" s="4">
        <f t="shared" ref="CU88:CU103" si="312">100*(CU7/CQ7-1)</f>
        <v>2.8112179702737272</v>
      </c>
      <c r="CV88" s="4">
        <f t="shared" ref="CV88:CV103" si="313">100*(CV7/CR7-1)</f>
        <v>2.4889146371354087</v>
      </c>
      <c r="CW88" s="4">
        <f t="shared" ref="CW88:CW103" si="314">100*(CW7/CS7-1)</f>
        <v>2.978101543298739</v>
      </c>
      <c r="CX88" s="4">
        <f t="shared" ref="CX88:CX103" si="315">100*(CX7/CT7-1)</f>
        <v>2.7699736611062509</v>
      </c>
      <c r="CY88" s="4">
        <f t="shared" ref="CY88:CY103" si="316">100*(CY7/CU7-1)</f>
        <v>2.8673600662872722</v>
      </c>
      <c r="CZ88" s="4">
        <f t="shared" ref="CZ88:CZ103" si="317">100*(CZ7/CV7-1)</f>
        <v>3.376380554830849</v>
      </c>
      <c r="DA88" s="4">
        <f t="shared" ref="DA88:DA103" si="318">100*(DA7/CW7-1)</f>
        <v>3.2123505633439242</v>
      </c>
      <c r="DB88" s="4">
        <f t="shared" ref="DB88:DB103" si="319">100*(DB7/CX7-1)</f>
        <v>3.2527444363760427</v>
      </c>
      <c r="DC88" s="4">
        <f t="shared" ref="DC88:DC103" si="320">100*(DC7/CY7-1)</f>
        <v>3.3237239274207298</v>
      </c>
      <c r="DD88" s="4">
        <f t="shared" ref="DD88:DD103" si="321">100*(DD7/CZ7-1)</f>
        <v>3.4995478348650799</v>
      </c>
      <c r="DE88" s="4">
        <f t="shared" ref="DE88:DE103" si="322">100*(DE7/DA7-1)</f>
        <v>3.1707012207824903</v>
      </c>
      <c r="DF88" s="4">
        <f t="shared" ref="DF88:DF103" si="323">100*(DF7/DB7-1)</f>
        <v>2.9806598407280838</v>
      </c>
      <c r="DG88" s="4">
        <f t="shared" ref="DG88:DG103" si="324">100*(DG7/DC7-1)</f>
        <v>2.7429016904644499</v>
      </c>
      <c r="DH88" s="4">
        <f t="shared" ref="DH88:DH103" si="325">100*(DH7/DD7-1)</f>
        <v>2.5907788592445025</v>
      </c>
      <c r="DI88" s="4">
        <f t="shared" ref="DI88:DI103" si="326">100*(DI7/DE7-1)</f>
        <v>2.3180680074307292</v>
      </c>
      <c r="DJ88" s="4">
        <f t="shared" ref="DJ88:DJ103" si="327">100*(DJ7/DF7-1)</f>
        <v>2.3239464909814211</v>
      </c>
      <c r="DK88" s="4">
        <f t="shared" ref="DK88:DK103" si="328">100*(DK7/DG7-1)</f>
        <v>2.4759888979852818</v>
      </c>
      <c r="DL88" s="4">
        <f t="shared" ref="DL88:DL103" si="329">100*(DL7/DH7-1)</f>
        <v>2.0460307399778443</v>
      </c>
      <c r="DM88" s="4">
        <f t="shared" ref="DM88:DM103" si="330">100*(DM7/DI7-1)</f>
        <v>2.1510893590148461</v>
      </c>
      <c r="DN88" s="4">
        <f t="shared" ref="DN88:DN103" si="331">100*(DN7/DJ7-1)</f>
        <v>2.365388767838561</v>
      </c>
      <c r="DO88" s="4">
        <f t="shared" ref="DO88:DO103" si="332">100*(DO7/DK7-1)</f>
        <v>1.9504686190837894</v>
      </c>
      <c r="DP88" s="4">
        <f t="shared" ref="DP88:DP103" si="333">100*(DP7/DL7-1)</f>
        <v>2.3640845480483508</v>
      </c>
      <c r="DQ88" s="4">
        <f t="shared" ref="DQ88:DQ103" si="334">100*(DQ7/DM7-1)</f>
        <v>2.7046868359027698</v>
      </c>
      <c r="DR88" s="4">
        <f t="shared" ref="DR88:DR103" si="335">100*(DR7/DN7-1)</f>
        <v>2.3740124261716566</v>
      </c>
      <c r="DS88" s="4">
        <f t="shared" ref="DS88:DS103" si="336">100*(DS7/DO7-1)</f>
        <v>2.2208631168533222</v>
      </c>
      <c r="DT88" s="4">
        <f t="shared" ref="DT88:DT103" si="337">100*(DT7/DP7-1)</f>
        <v>-10.022943172983933</v>
      </c>
      <c r="DU88" s="4">
        <f t="shared" ref="DU88:DU103" si="338">100*(DU7/DQ7-1)</f>
        <v>-7.8458297280012079</v>
      </c>
      <c r="DV88" s="4">
        <f t="shared" ref="DV88:DV103" si="339">100*(DV7/DR7-1)</f>
        <v>-7.3839583411381193</v>
      </c>
      <c r="DW88" s="4">
        <f t="shared" ref="DW88:DW103" si="340">100*(DW7/DS7-1)</f>
        <v>-7.7013686336100617</v>
      </c>
      <c r="DX88" s="4">
        <f t="shared" ref="DX88:DX103" si="341">100*(DX7/DT7-1)</f>
        <v>5.4980717762838971</v>
      </c>
      <c r="DY88" s="4">
        <f t="shared" ref="DY88:DY103" si="342">100*(DY7/DU7-1)</f>
        <v>4.3497785307505366</v>
      </c>
      <c r="DZ88" s="4">
        <f t="shared" ref="DZ88:DZ103" si="343">100*(DZ7/DV7-1)</f>
        <v>5.4000485397621478</v>
      </c>
      <c r="EA88" s="4">
        <f t="shared" ref="EA88:EA103" si="344">100*(EA7/DW7-1)</f>
        <v>5.9070191431175978</v>
      </c>
      <c r="EB88" s="4">
        <f t="shared" ref="EB88:EB103" si="345">100*(EB7/DX7-1)</f>
        <v>5.3174064160441237</v>
      </c>
      <c r="EC88" s="4">
        <f t="shared" ref="EC88:EC103" si="346">100*(EC7/DY7-1)</f>
        <v>4.3973240483549114</v>
      </c>
      <c r="ED88" s="4">
        <f t="shared" ref="ED88:ED103" si="347">100*(ED7/DZ7-1)</f>
        <v>2.2949687224162352</v>
      </c>
      <c r="EE88" s="4">
        <f t="shared" ref="EE88:EE103" si="348">100*(EE7/EA7-1)</f>
        <v>2.0848874352059177</v>
      </c>
      <c r="EF88" s="4">
        <f t="shared" ref="EF88:EF103" si="349">100*(EF7/EB7-1)</f>
        <v>1.3902587057127658</v>
      </c>
      <c r="EG88" s="4">
        <f t="shared" ref="EG88:EG103" si="350">100*(EG7/EC7-1)</f>
        <v>-0.11804384485665231</v>
      </c>
      <c r="EH88" s="4">
        <f t="shared" ref="EH88:EH103" si="351">100*(EH7/ED7-1)</f>
        <v>8.4411930219463471E-2</v>
      </c>
      <c r="EI88" s="4">
        <f t="shared" ref="EI88:EI103" si="352">100*(EI7/EE7-1)</f>
        <v>0.52088212699779035</v>
      </c>
      <c r="EJ88" s="4">
        <f t="shared" ref="EJ88:EJ103" si="353">100*(EJ7/EF7-1)</f>
        <v>0.79877284546456817</v>
      </c>
      <c r="EK88" s="4">
        <f t="shared" ref="EK88:EK103" si="354">100*(EK7/EG7-1)</f>
        <v>1.339411334346341</v>
      </c>
      <c r="EL88" s="4">
        <f t="shared" ref="EL88:EL103" si="355">100*(EL7/EH7-1)</f>
        <v>0.27738731140474204</v>
      </c>
      <c r="EM88" s="4">
        <f t="shared" ref="EM88:EM103" si="356">100*(EM7/EI7-1)</f>
        <v>0.14352550839717981</v>
      </c>
      <c r="EN88" s="10">
        <f t="shared" ref="EN88:EN103" si="357">100*(EN7/EJ7-1)</f>
        <v>-0.29220176675821552</v>
      </c>
      <c r="EO88" s="10">
        <f t="shared" ref="EO88:EO103" si="358">100*(EO7/EK7-1)</f>
        <v>-0.62370189370800633</v>
      </c>
      <c r="EP88" s="10">
        <f t="shared" ref="EP88:EP103" si="359">100*(EP7/EL7-1)</f>
        <v>1.6129936639064368E-2</v>
      </c>
      <c r="EQ88" s="10">
        <f t="shared" ref="EQ88:EQ103" si="360">100*(EQ7/EM7-1)</f>
        <v>-0.76681681122734435</v>
      </c>
      <c r="ER88" s="10">
        <f t="shared" ref="ER88:ER103" si="361">100*(ER7/EN7-1)</f>
        <v>-1.4002015763156184</v>
      </c>
      <c r="ES88" s="10">
        <f t="shared" ref="ES88:ES103" si="362">100*(ES7/EO7-1)</f>
        <v>-2.0952584258235318</v>
      </c>
      <c r="ET88" s="10">
        <f t="shared" ref="ET88:ET103" si="363">100*(ET7/EP7-1)</f>
        <v>-2.3695409764195263</v>
      </c>
      <c r="EU88" s="10">
        <f t="shared" ref="EU88:EU103" si="364">100*(EU7/EQ7-1)</f>
        <v>-2.1493595868403936</v>
      </c>
      <c r="EV88" s="10">
        <f t="shared" ref="EV88:EV103" si="365">100*(EV7/ER7-1)</f>
        <v>-1.5458636806132464</v>
      </c>
      <c r="EW88" s="10">
        <f t="shared" ref="EW88:EW103" si="366">100*(EW7/ES7-1)</f>
        <v>-0.62301117310463727</v>
      </c>
      <c r="EX88" s="10">
        <f t="shared" ref="EX88:EX103" si="367">100*(EX7/ET7-1)</f>
        <v>0.2467476908676991</v>
      </c>
      <c r="EY88" s="10">
        <f t="shared" ref="EY88:EY103" si="368">100*(EY7/EU7-1)</f>
        <v>0.72325794436485236</v>
      </c>
      <c r="EZ88" s="10">
        <f t="shared" ref="EZ88:EZ103" si="369">100*(EZ7/EV7-1)</f>
        <v>1.0943266425540887</v>
      </c>
      <c r="FA88" s="10">
        <f t="shared" ref="FA88:FA103" si="370">100*(FA7/EW7-1)</f>
        <v>1.3274671751691614</v>
      </c>
      <c r="FB88" s="10">
        <f t="shared" ref="FB88:FB103" si="371">100*(FB7/EX7-1)</f>
        <v>1.5028480563104019</v>
      </c>
      <c r="FC88" s="10">
        <f t="shared" ref="FC88:FC103" si="372">100*(FC7/EY7-1)</f>
        <v>1.6392104202421542</v>
      </c>
      <c r="FD88" s="10">
        <f t="shared" ref="FD88:FD103" si="373">100*(FD7/EZ7-1)</f>
        <v>1.7893222162605804</v>
      </c>
      <c r="FE88" s="10">
        <f t="shared" ref="FE88:FE103" si="374">100*(FE7/FA7-1)</f>
        <v>1.9065034475096443</v>
      </c>
      <c r="FF88" s="10">
        <f t="shared" ref="FF88:FF103" si="375">100*(FF7/FB7-1)</f>
        <v>1.9787944387885226</v>
      </c>
      <c r="FG88" s="10">
        <f t="shared" ref="FG88:FG103" si="376">100*(FG7/FC7-1)</f>
        <v>2.026036034770895</v>
      </c>
      <c r="FH88" s="10">
        <f t="shared" ref="FH88:FH103" si="377">100*(FH7/FD7-1)</f>
        <v>2.0563056705338534</v>
      </c>
      <c r="FI88" s="10">
        <f t="shared" ref="FI88:FI103" si="378">100*(FI7/FE7-1)</f>
        <v>2.0610677681573986</v>
      </c>
      <c r="FJ88" s="10">
        <f t="shared" ref="FJ88:FJ103" si="379">100*(FJ7/FF7-1)</f>
        <v>1.9903688438406952</v>
      </c>
    </row>
    <row r="89" spans="2:166" x14ac:dyDescent="0.2">
      <c r="B89" t="str">
        <f t="shared" si="219"/>
        <v xml:space="preserve"> Goods producing</v>
      </c>
      <c r="C89" s="4"/>
      <c r="D89" s="4"/>
      <c r="E89" s="4"/>
      <c r="F89" s="4"/>
      <c r="G89" s="4">
        <f t="shared" si="220"/>
        <v>-2.3574693288429205</v>
      </c>
      <c r="H89" s="4">
        <f t="shared" si="221"/>
        <v>-3.0677052127022209</v>
      </c>
      <c r="I89" s="4">
        <f t="shared" si="222"/>
        <v>-2.739399714149604</v>
      </c>
      <c r="J89" s="4">
        <f t="shared" si="223"/>
        <v>-1.2193634922570307</v>
      </c>
      <c r="K89" s="4">
        <f t="shared" si="224"/>
        <v>-0.28332101502832607</v>
      </c>
      <c r="L89" s="4">
        <f t="shared" si="225"/>
        <v>0.28433675361601018</v>
      </c>
      <c r="M89" s="4">
        <f t="shared" si="226"/>
        <v>-1.408278226794013</v>
      </c>
      <c r="N89" s="4">
        <f t="shared" si="227"/>
        <v>-2.2713245278360827</v>
      </c>
      <c r="O89" s="4">
        <f t="shared" si="228"/>
        <v>-4.1012970969734441</v>
      </c>
      <c r="P89" s="4">
        <f t="shared" si="229"/>
        <v>-5.5843195266272012</v>
      </c>
      <c r="Q89" s="4">
        <f t="shared" si="230"/>
        <v>-4.2479195131039482</v>
      </c>
      <c r="R89" s="4">
        <f t="shared" si="231"/>
        <v>-5.8986990021472678</v>
      </c>
      <c r="S89" s="4">
        <f t="shared" si="232"/>
        <v>-5.4618060028339581</v>
      </c>
      <c r="T89" s="4">
        <f t="shared" si="233"/>
        <v>-4.5567306436871462</v>
      </c>
      <c r="U89" s="4">
        <f t="shared" si="234"/>
        <v>-5.3314307951744855</v>
      </c>
      <c r="V89" s="4">
        <f t="shared" si="235"/>
        <v>-2.0671140939597321</v>
      </c>
      <c r="W89" s="4">
        <f t="shared" si="236"/>
        <v>0.64041422537131076</v>
      </c>
      <c r="X89" s="4">
        <f t="shared" si="237"/>
        <v>0.19151846785225857</v>
      </c>
      <c r="Y89" s="4">
        <f t="shared" si="238"/>
        <v>-1.4250479583447384</v>
      </c>
      <c r="Z89" s="4">
        <f t="shared" si="239"/>
        <v>-8.4978070175438685</v>
      </c>
      <c r="AA89" s="4">
        <f t="shared" si="240"/>
        <v>-2.3287300297860747</v>
      </c>
      <c r="AB89" s="4">
        <f t="shared" si="241"/>
        <v>0.40961223375204359</v>
      </c>
      <c r="AC89" s="4">
        <f t="shared" si="242"/>
        <v>4.5454545454545414</v>
      </c>
      <c r="AD89" s="4">
        <f t="shared" si="243"/>
        <v>16.147393648891551</v>
      </c>
      <c r="AE89" s="4">
        <f t="shared" si="244"/>
        <v>10.909342944275036</v>
      </c>
      <c r="AF89" s="4">
        <f t="shared" si="245"/>
        <v>11.463149306499854</v>
      </c>
      <c r="AG89" s="4">
        <f t="shared" si="246"/>
        <v>11.806940566414026</v>
      </c>
      <c r="AH89" s="4">
        <f t="shared" si="247"/>
        <v>11.710085117358805</v>
      </c>
      <c r="AI89" s="4">
        <f t="shared" si="248"/>
        <v>8.4739407574053072</v>
      </c>
      <c r="AJ89" s="4">
        <f t="shared" si="249"/>
        <v>7.4295473953885471</v>
      </c>
      <c r="AK89" s="4">
        <f t="shared" si="250"/>
        <v>5.3514092044238515</v>
      </c>
      <c r="AL89" s="4">
        <f t="shared" si="251"/>
        <v>2.0203186331101186</v>
      </c>
      <c r="AM89" s="4">
        <f t="shared" si="252"/>
        <v>-0.20739716557207633</v>
      </c>
      <c r="AN89" s="4">
        <f t="shared" si="253"/>
        <v>-2.5664319781966705</v>
      </c>
      <c r="AO89" s="4">
        <f t="shared" si="254"/>
        <v>-4.2442713624562645</v>
      </c>
      <c r="AP89" s="4">
        <f t="shared" si="255"/>
        <v>-4.718795971483547</v>
      </c>
      <c r="AQ89" s="4">
        <f t="shared" si="256"/>
        <v>-4.8724165800715813</v>
      </c>
      <c r="AR89" s="4">
        <f t="shared" si="257"/>
        <v>-3.1351981351981251</v>
      </c>
      <c r="AS89" s="4">
        <f t="shared" si="258"/>
        <v>-2.5344807261581836</v>
      </c>
      <c r="AT89" s="4">
        <f t="shared" si="259"/>
        <v>-1.8527315914489306</v>
      </c>
      <c r="AU89" s="4">
        <f t="shared" si="260"/>
        <v>-0.71610632358295456</v>
      </c>
      <c r="AV89" s="4">
        <f t="shared" si="261"/>
        <v>-2.815545662375174</v>
      </c>
      <c r="AW89" s="4">
        <f t="shared" si="262"/>
        <v>-3.253507498790531</v>
      </c>
      <c r="AX89" s="4">
        <f t="shared" si="263"/>
        <v>-6.5585672797676464</v>
      </c>
      <c r="AY89" s="4">
        <f t="shared" si="264"/>
        <v>-8.9242053789731166</v>
      </c>
      <c r="AZ89" s="4">
        <f t="shared" si="265"/>
        <v>-9.731335892039116</v>
      </c>
      <c r="BA89" s="4">
        <f t="shared" si="266"/>
        <v>-10.313789223652957</v>
      </c>
      <c r="BB89" s="4">
        <f t="shared" si="267"/>
        <v>-9.0520590520590805</v>
      </c>
      <c r="BC89" s="4">
        <f t="shared" si="268"/>
        <v>-8.0671140939597148</v>
      </c>
      <c r="BD89" s="4">
        <f t="shared" si="269"/>
        <v>-7.3926759017967525</v>
      </c>
      <c r="BE89" s="4">
        <f t="shared" si="270"/>
        <v>-6.7744633398382987</v>
      </c>
      <c r="BF89" s="4">
        <f t="shared" si="271"/>
        <v>-5.2541648868005169</v>
      </c>
      <c r="BG89" s="4">
        <f t="shared" si="272"/>
        <v>-2.9493356694408002</v>
      </c>
      <c r="BH89" s="4">
        <f t="shared" si="273"/>
        <v>-1.4366113744075926</v>
      </c>
      <c r="BI89" s="4">
        <f t="shared" si="274"/>
        <v>4.4856459330144816E-2</v>
      </c>
      <c r="BJ89" s="4">
        <f t="shared" si="275"/>
        <v>2.1641118124436698</v>
      </c>
      <c r="BK89" s="4">
        <f t="shared" si="276"/>
        <v>3.3849857078381174</v>
      </c>
      <c r="BL89" s="4">
        <f t="shared" si="277"/>
        <v>5.394440270473333</v>
      </c>
      <c r="BM89" s="4">
        <f t="shared" si="278"/>
        <v>5.0366163503213102</v>
      </c>
      <c r="BN89" s="4">
        <f t="shared" si="279"/>
        <v>7.3256840247131416</v>
      </c>
      <c r="BO89" s="4">
        <f t="shared" si="280"/>
        <v>8.2654249126891788</v>
      </c>
      <c r="BP89" s="4">
        <f t="shared" si="281"/>
        <v>7.7131451382948413</v>
      </c>
      <c r="BQ89" s="4">
        <f t="shared" si="282"/>
        <v>8.5088218554354</v>
      </c>
      <c r="BR89" s="4">
        <f t="shared" si="283"/>
        <v>5.633223684210531</v>
      </c>
      <c r="BS89" s="4">
        <f t="shared" si="284"/>
        <v>5.6451612903225756</v>
      </c>
      <c r="BT89" s="4">
        <f t="shared" si="285"/>
        <v>5.7842488418266003</v>
      </c>
      <c r="BU89" s="4">
        <f t="shared" si="286"/>
        <v>6.0451088381851648</v>
      </c>
      <c r="BV89" s="4">
        <f t="shared" si="287"/>
        <v>5.4236408459841901</v>
      </c>
      <c r="BW89" s="4">
        <f t="shared" si="288"/>
        <v>3.4478371501272198</v>
      </c>
      <c r="BX89" s="4">
        <f t="shared" si="289"/>
        <v>1.0010010010010006</v>
      </c>
      <c r="BY89" s="4">
        <f t="shared" si="290"/>
        <v>-0.91504884382340723</v>
      </c>
      <c r="BZ89" s="4">
        <f t="shared" si="291"/>
        <v>-7.1753846153846386</v>
      </c>
      <c r="CA89" s="4">
        <f t="shared" si="292"/>
        <v>-9.4699298979215243</v>
      </c>
      <c r="CB89" s="4">
        <f t="shared" si="293"/>
        <v>-13.168979187314179</v>
      </c>
      <c r="CC89" s="4">
        <f t="shared" si="294"/>
        <v>-15.449893922376157</v>
      </c>
      <c r="CD89" s="4">
        <f t="shared" si="295"/>
        <v>-12.370723945902927</v>
      </c>
      <c r="CE89" s="4">
        <f t="shared" si="296"/>
        <v>-11.343567450074731</v>
      </c>
      <c r="CF89" s="4">
        <f t="shared" si="297"/>
        <v>-7.4618347838493415</v>
      </c>
      <c r="CG89" s="4">
        <f t="shared" si="298"/>
        <v>-4.2656826568265638</v>
      </c>
      <c r="CH89" s="4">
        <f t="shared" si="299"/>
        <v>-1.467695566651539</v>
      </c>
      <c r="CI89" s="4">
        <f t="shared" si="300"/>
        <v>2.2204460492503131E-14</v>
      </c>
      <c r="CJ89" s="4">
        <f t="shared" si="301"/>
        <v>2.0197348134443516</v>
      </c>
      <c r="CK89" s="4">
        <f t="shared" si="302"/>
        <v>3.6231884057970953</v>
      </c>
      <c r="CL89" s="4">
        <f t="shared" si="303"/>
        <v>4.4533169533169659</v>
      </c>
      <c r="CM89" s="4">
        <f t="shared" si="304"/>
        <v>5.1179895801409803</v>
      </c>
      <c r="CN89" s="4">
        <f t="shared" si="305"/>
        <v>5.3649690191929889</v>
      </c>
      <c r="CO89" s="4">
        <f t="shared" si="306"/>
        <v>5.1480434459157953</v>
      </c>
      <c r="CP89" s="4">
        <f t="shared" si="307"/>
        <v>5.3366656865627693</v>
      </c>
      <c r="CQ89" s="4">
        <f t="shared" si="308"/>
        <v>5.4518950437317582</v>
      </c>
      <c r="CR89" s="4">
        <f t="shared" si="309"/>
        <v>4.2742398164085094</v>
      </c>
      <c r="CS89" s="4">
        <f t="shared" si="310"/>
        <v>3.5941700863166837</v>
      </c>
      <c r="CT89" s="4">
        <f t="shared" si="311"/>
        <v>2.4424284717376343</v>
      </c>
      <c r="CU89" s="4">
        <f t="shared" si="312"/>
        <v>1.7141277301631064</v>
      </c>
      <c r="CV89" s="4">
        <f t="shared" si="313"/>
        <v>1.7331499312241982</v>
      </c>
      <c r="CW89" s="4">
        <f t="shared" si="314"/>
        <v>2.4859991804398351</v>
      </c>
      <c r="CX89" s="4">
        <f t="shared" si="315"/>
        <v>3.5013623978201514</v>
      </c>
      <c r="CY89" s="4">
        <f t="shared" si="316"/>
        <v>4.4441424300081689</v>
      </c>
      <c r="CZ89" s="4">
        <f t="shared" si="317"/>
        <v>4.3401838831801154</v>
      </c>
      <c r="DA89" s="4">
        <f t="shared" si="318"/>
        <v>3.4919365587098294</v>
      </c>
      <c r="DB89" s="4">
        <f t="shared" si="319"/>
        <v>2.5404765038831156</v>
      </c>
      <c r="DC89" s="4">
        <f t="shared" si="320"/>
        <v>2.055953155497714</v>
      </c>
      <c r="DD89" s="4">
        <f t="shared" si="321"/>
        <v>2.0733445639497194</v>
      </c>
      <c r="DE89" s="4">
        <f t="shared" si="322"/>
        <v>1.2749517063747717</v>
      </c>
      <c r="DF89" s="4">
        <f t="shared" si="323"/>
        <v>0.35943517329908303</v>
      </c>
      <c r="DG89" s="4">
        <f t="shared" si="324"/>
        <v>-0.43350758638276421</v>
      </c>
      <c r="DH89" s="4">
        <f t="shared" si="325"/>
        <v>-0.91405357369556128</v>
      </c>
      <c r="DI89" s="4">
        <f t="shared" si="326"/>
        <v>-1.6658189216683605</v>
      </c>
      <c r="DJ89" s="4">
        <f t="shared" si="327"/>
        <v>-0.90816065489893738</v>
      </c>
      <c r="DK89" s="4">
        <f t="shared" si="328"/>
        <v>0.19208605455243166</v>
      </c>
      <c r="DL89" s="4">
        <f t="shared" si="329"/>
        <v>0.97373478539397595</v>
      </c>
      <c r="DM89" s="4">
        <f t="shared" si="330"/>
        <v>2.7027027027027195</v>
      </c>
      <c r="DN89" s="4">
        <f t="shared" si="331"/>
        <v>4.0144572092422948</v>
      </c>
      <c r="DO89" s="4">
        <f t="shared" si="332"/>
        <v>3.1569529652351491</v>
      </c>
      <c r="DP89" s="4">
        <f t="shared" si="333"/>
        <v>3.3371399568582927</v>
      </c>
      <c r="DQ89" s="4">
        <f t="shared" si="334"/>
        <v>2.6063963737093854</v>
      </c>
      <c r="DR89" s="4">
        <f t="shared" si="335"/>
        <v>1.1541325390915791</v>
      </c>
      <c r="DS89" s="4">
        <f t="shared" si="336"/>
        <v>0.86730268863834947</v>
      </c>
      <c r="DT89" s="4">
        <f t="shared" si="337"/>
        <v>-9.3934184675835031</v>
      </c>
      <c r="DU89" s="4">
        <f t="shared" si="338"/>
        <v>-8.8722542643269175</v>
      </c>
      <c r="DV89" s="4">
        <f t="shared" si="339"/>
        <v>-9.5693779904306275</v>
      </c>
      <c r="DW89" s="4">
        <f t="shared" si="340"/>
        <v>-10.281292224542437</v>
      </c>
      <c r="DX89" s="4">
        <f t="shared" si="341"/>
        <v>-1.2061254912589692</v>
      </c>
      <c r="DY89" s="4">
        <f t="shared" si="342"/>
        <v>-1.8044707783463454</v>
      </c>
      <c r="DZ89" s="4">
        <f t="shared" si="343"/>
        <v>0.10853344186678715</v>
      </c>
      <c r="EA89" s="4">
        <f t="shared" si="344"/>
        <v>0.88992332968236276</v>
      </c>
      <c r="EB89" s="4">
        <f t="shared" si="345"/>
        <v>1.9341563786008154</v>
      </c>
      <c r="EC89" s="4">
        <f t="shared" si="346"/>
        <v>3.5106966538672735</v>
      </c>
      <c r="ED89" s="4">
        <f t="shared" si="347"/>
        <v>2.8323621086868034</v>
      </c>
      <c r="EE89" s="4">
        <f t="shared" si="348"/>
        <v>2.917627900664943</v>
      </c>
      <c r="EF89" s="4">
        <f t="shared" si="349"/>
        <v>1.8839994617144473</v>
      </c>
      <c r="EG89" s="4">
        <f t="shared" si="350"/>
        <v>0.11923688394275267</v>
      </c>
      <c r="EH89" s="4">
        <f t="shared" si="351"/>
        <v>-0.46125461254612476</v>
      </c>
      <c r="EI89" s="4">
        <f t="shared" si="352"/>
        <v>-0.25052742616034074</v>
      </c>
      <c r="EJ89" s="4">
        <f t="shared" si="353"/>
        <v>0</v>
      </c>
      <c r="EK89" s="4">
        <f t="shared" si="354"/>
        <v>-3.9698292973389115E-2</v>
      </c>
      <c r="EL89" s="4">
        <f t="shared" si="355"/>
        <v>-5.0178736925724943</v>
      </c>
      <c r="EM89" s="4">
        <f t="shared" si="356"/>
        <v>-3.9788499669530575</v>
      </c>
      <c r="EN89" s="10">
        <f t="shared" si="357"/>
        <v>-5.4878351604807811</v>
      </c>
      <c r="EO89" s="10">
        <f t="shared" si="358"/>
        <v>-5.5084988085782438</v>
      </c>
      <c r="EP89" s="10">
        <f t="shared" si="359"/>
        <v>-1.0117925843323161</v>
      </c>
      <c r="EQ89" s="10">
        <f t="shared" si="360"/>
        <v>-2.9622246696035304</v>
      </c>
      <c r="ER89" s="10">
        <f t="shared" si="361"/>
        <v>-2.2022311179235698</v>
      </c>
      <c r="ES89" s="10">
        <f t="shared" si="362"/>
        <v>-2.7990212230844747</v>
      </c>
      <c r="ET89" s="10">
        <f t="shared" si="363"/>
        <v>-2.9691129118792459</v>
      </c>
      <c r="EU89" s="10">
        <f t="shared" si="364"/>
        <v>-2.4600273747791168</v>
      </c>
      <c r="EV89" s="10">
        <f t="shared" si="365"/>
        <v>-1.9023040368337241</v>
      </c>
      <c r="EW89" s="10">
        <f t="shared" si="366"/>
        <v>-0.96912741346798503</v>
      </c>
      <c r="EX89" s="10">
        <f t="shared" si="367"/>
        <v>-5.5946065380707566E-2</v>
      </c>
      <c r="EY89" s="10">
        <f t="shared" si="368"/>
        <v>0.50711076456262383</v>
      </c>
      <c r="EZ89" s="10">
        <f t="shared" si="369"/>
        <v>1.0547701736376425</v>
      </c>
      <c r="FA89" s="10">
        <f t="shared" si="370"/>
        <v>1.4369821061648969</v>
      </c>
      <c r="FB89" s="10">
        <f t="shared" si="371"/>
        <v>1.8320939897280342</v>
      </c>
      <c r="FC89" s="10">
        <f t="shared" si="372"/>
        <v>2.0917076237209953</v>
      </c>
      <c r="FD89" s="10">
        <f t="shared" si="373"/>
        <v>2.4163566361804056</v>
      </c>
      <c r="FE89" s="10">
        <f t="shared" si="374"/>
        <v>2.6003821458102649</v>
      </c>
      <c r="FF89" s="10">
        <f t="shared" si="375"/>
        <v>2.652604542983128</v>
      </c>
      <c r="FG89" s="10">
        <f t="shared" si="376"/>
        <v>2.7021062165920373</v>
      </c>
      <c r="FH89" s="10">
        <f t="shared" si="377"/>
        <v>2.6173814531455841</v>
      </c>
      <c r="FI89" s="10">
        <f t="shared" si="378"/>
        <v>2.5846520968833442</v>
      </c>
      <c r="FJ89" s="10">
        <f t="shared" si="379"/>
        <v>2.4575820906096224</v>
      </c>
    </row>
    <row r="90" spans="2:166" x14ac:dyDescent="0.2">
      <c r="B90" t="str">
        <f t="shared" si="219"/>
        <v xml:space="preserve">   Mining, Logging and Construction</v>
      </c>
      <c r="C90" s="4"/>
      <c r="D90" s="4"/>
      <c r="E90" s="4"/>
      <c r="F90" s="4"/>
      <c r="G90" s="4">
        <f t="shared" si="220"/>
        <v>-2.7225130890052296</v>
      </c>
      <c r="H90" s="4">
        <f t="shared" si="221"/>
        <v>-6.6903193106943704</v>
      </c>
      <c r="I90" s="4">
        <f t="shared" si="222"/>
        <v>-5.5752660922453128</v>
      </c>
      <c r="J90" s="4">
        <f t="shared" si="223"/>
        <v>-0.10672358591249376</v>
      </c>
      <c r="K90" s="4">
        <f t="shared" si="224"/>
        <v>1.7222820236813652</v>
      </c>
      <c r="L90" s="4">
        <f t="shared" si="225"/>
        <v>4.7800108636610439</v>
      </c>
      <c r="M90" s="4">
        <f t="shared" si="226"/>
        <v>2.4154589371980784</v>
      </c>
      <c r="N90" s="4">
        <f t="shared" si="227"/>
        <v>0.64102564102563875</v>
      </c>
      <c r="O90" s="4">
        <f t="shared" si="228"/>
        <v>-2.2751322751322856</v>
      </c>
      <c r="P90" s="4">
        <f t="shared" si="229"/>
        <v>-6.8429237947122861</v>
      </c>
      <c r="Q90" s="4">
        <f t="shared" si="230"/>
        <v>-5.7127882599580682</v>
      </c>
      <c r="R90" s="4">
        <f t="shared" si="231"/>
        <v>-4.5647558386411884</v>
      </c>
      <c r="S90" s="4">
        <f t="shared" si="232"/>
        <v>-3.3567948023822347</v>
      </c>
      <c r="T90" s="4">
        <f t="shared" si="233"/>
        <v>-0.94602114635502499</v>
      </c>
      <c r="U90" s="4">
        <f t="shared" si="234"/>
        <v>-1.5008337965536467</v>
      </c>
      <c r="V90" s="4">
        <f t="shared" si="235"/>
        <v>-0.16685205784203738</v>
      </c>
      <c r="W90" s="4">
        <f t="shared" si="236"/>
        <v>1.1764705882352899</v>
      </c>
      <c r="X90" s="4">
        <f t="shared" si="237"/>
        <v>1.4606741573033766</v>
      </c>
      <c r="Y90" s="4">
        <f t="shared" si="238"/>
        <v>1.9187358916478603</v>
      </c>
      <c r="Z90" s="4">
        <f t="shared" si="239"/>
        <v>-1.1142061281337101</v>
      </c>
      <c r="AA90" s="4">
        <f t="shared" si="240"/>
        <v>0.4983388704318914</v>
      </c>
      <c r="AB90" s="4">
        <f t="shared" si="241"/>
        <v>1.8826135105204811</v>
      </c>
      <c r="AC90" s="4">
        <f t="shared" si="242"/>
        <v>3.5437430786267932</v>
      </c>
      <c r="AD90" s="4">
        <f t="shared" si="243"/>
        <v>8.6760563380281717</v>
      </c>
      <c r="AE90" s="4">
        <f t="shared" si="244"/>
        <v>10.358126721763083</v>
      </c>
      <c r="AF90" s="4">
        <f t="shared" si="245"/>
        <v>9.8369565217391486</v>
      </c>
      <c r="AG90" s="4">
        <f t="shared" si="246"/>
        <v>9.4652406417112367</v>
      </c>
      <c r="AH90" s="4">
        <f t="shared" si="247"/>
        <v>10.160705028512185</v>
      </c>
      <c r="AI90" s="4">
        <f t="shared" si="248"/>
        <v>6.1907139291063285</v>
      </c>
      <c r="AJ90" s="4">
        <f t="shared" si="249"/>
        <v>8.0653142008906276</v>
      </c>
      <c r="AK90" s="4">
        <f t="shared" si="250"/>
        <v>9.2818759159745809</v>
      </c>
      <c r="AL90" s="4">
        <f t="shared" si="251"/>
        <v>8.3294117647058954</v>
      </c>
      <c r="AM90" s="4">
        <f t="shared" si="252"/>
        <v>9.2148566055477268</v>
      </c>
      <c r="AN90" s="4">
        <f t="shared" si="253"/>
        <v>8.7912087912088044</v>
      </c>
      <c r="AO90" s="4">
        <f t="shared" si="254"/>
        <v>8.8064371926687599</v>
      </c>
      <c r="AP90" s="4">
        <f t="shared" si="255"/>
        <v>7.5152041702867045</v>
      </c>
      <c r="AQ90" s="4">
        <f t="shared" si="256"/>
        <v>8.6526043908738757</v>
      </c>
      <c r="AR90" s="4">
        <f t="shared" si="257"/>
        <v>7.575757575757569</v>
      </c>
      <c r="AS90" s="4">
        <f t="shared" si="258"/>
        <v>5.217748562037805</v>
      </c>
      <c r="AT90" s="4">
        <f t="shared" si="259"/>
        <v>5.2929292929292826</v>
      </c>
      <c r="AU90" s="4">
        <f t="shared" si="260"/>
        <v>3.0903328050713164</v>
      </c>
      <c r="AV90" s="4">
        <f t="shared" si="261"/>
        <v>-1.1737089201877882</v>
      </c>
      <c r="AW90" s="4">
        <f t="shared" si="262"/>
        <v>-3.0456852791878264</v>
      </c>
      <c r="AX90" s="4">
        <f t="shared" si="263"/>
        <v>-8.8257866462010615</v>
      </c>
      <c r="AY90" s="4">
        <f t="shared" si="264"/>
        <v>-9.1083781706379767</v>
      </c>
      <c r="AZ90" s="4">
        <f t="shared" si="265"/>
        <v>-8.392715756136182</v>
      </c>
      <c r="BA90" s="4">
        <f t="shared" si="266"/>
        <v>-6.6451872734595296</v>
      </c>
      <c r="BB90" s="4">
        <f t="shared" si="267"/>
        <v>-3.5774410774410903</v>
      </c>
      <c r="BC90" s="4">
        <f t="shared" si="268"/>
        <v>-4.3974630021141543</v>
      </c>
      <c r="BD90" s="4">
        <f t="shared" si="269"/>
        <v>-2.3336214347450479</v>
      </c>
      <c r="BE90" s="4">
        <f t="shared" si="270"/>
        <v>-2.3727351164797184</v>
      </c>
      <c r="BF90" s="4">
        <f t="shared" si="271"/>
        <v>0</v>
      </c>
      <c r="BG90" s="4">
        <f t="shared" si="272"/>
        <v>2.4325519681556829</v>
      </c>
      <c r="BH90" s="4">
        <f t="shared" si="273"/>
        <v>2.5221238938053281</v>
      </c>
      <c r="BI90" s="4">
        <f t="shared" si="274"/>
        <v>2.9164825452938636</v>
      </c>
      <c r="BJ90" s="4">
        <f t="shared" si="275"/>
        <v>4.1466608467918054</v>
      </c>
      <c r="BK90" s="4">
        <f t="shared" si="276"/>
        <v>4.1450777202072464</v>
      </c>
      <c r="BL90" s="4">
        <f t="shared" si="277"/>
        <v>6.2580923608113848</v>
      </c>
      <c r="BM90" s="4">
        <f t="shared" si="278"/>
        <v>8.9738085015028002</v>
      </c>
      <c r="BN90" s="4">
        <f t="shared" si="279"/>
        <v>9.5976529756915507</v>
      </c>
      <c r="BO90" s="4">
        <f t="shared" si="280"/>
        <v>11.359867330016593</v>
      </c>
      <c r="BP90" s="4">
        <f t="shared" si="281"/>
        <v>11.941510966693736</v>
      </c>
      <c r="BQ90" s="4">
        <f t="shared" si="282"/>
        <v>9.7714736012608263</v>
      </c>
      <c r="BR90" s="4">
        <f t="shared" si="283"/>
        <v>7.6481835564053302</v>
      </c>
      <c r="BS90" s="4">
        <f t="shared" si="284"/>
        <v>8.7118391660461203</v>
      </c>
      <c r="BT90" s="4">
        <f t="shared" si="285"/>
        <v>9.5791001451379199</v>
      </c>
      <c r="BU90" s="4">
        <f t="shared" si="286"/>
        <v>9.2964824120602927</v>
      </c>
      <c r="BV90" s="4">
        <f t="shared" si="287"/>
        <v>8.2415630550621835</v>
      </c>
      <c r="BW90" s="4">
        <f t="shared" si="288"/>
        <v>3.493150684931523</v>
      </c>
      <c r="BX90" s="4">
        <f t="shared" si="289"/>
        <v>-1.6225165562914201</v>
      </c>
      <c r="BY90" s="4">
        <f t="shared" si="290"/>
        <v>-4.1379310344827669</v>
      </c>
      <c r="BZ90" s="4">
        <f t="shared" si="291"/>
        <v>-9.8129307515589126</v>
      </c>
      <c r="CA90" s="4">
        <f t="shared" si="292"/>
        <v>-17.339510258107204</v>
      </c>
      <c r="CB90" s="4">
        <f t="shared" si="293"/>
        <v>-22.147425109390774</v>
      </c>
      <c r="CC90" s="4">
        <f t="shared" si="294"/>
        <v>-25.316889345666315</v>
      </c>
      <c r="CD90" s="4">
        <f t="shared" si="295"/>
        <v>-24.308588064046578</v>
      </c>
      <c r="CE90" s="4">
        <f t="shared" si="296"/>
        <v>-19.215372297838272</v>
      </c>
      <c r="CF90" s="4">
        <f t="shared" si="297"/>
        <v>-14.396887159533067</v>
      </c>
      <c r="CG90" s="4">
        <f t="shared" si="298"/>
        <v>-9.5412844036697244</v>
      </c>
      <c r="CH90" s="4">
        <f t="shared" si="299"/>
        <v>-5.961538461538451</v>
      </c>
      <c r="CI90" s="4">
        <f t="shared" si="300"/>
        <v>-5.5500495540138806</v>
      </c>
      <c r="CJ90" s="4">
        <f t="shared" si="301"/>
        <v>-3.7373737373737392</v>
      </c>
      <c r="CK90" s="4">
        <f t="shared" si="302"/>
        <v>-2.738336713995948</v>
      </c>
      <c r="CL90" s="4">
        <f t="shared" si="303"/>
        <v>-1.9427402862985832</v>
      </c>
      <c r="CM90" s="4">
        <f t="shared" si="304"/>
        <v>1.1017838405036784</v>
      </c>
      <c r="CN90" s="4">
        <f t="shared" si="305"/>
        <v>3.8300104931794365</v>
      </c>
      <c r="CO90" s="4">
        <f t="shared" si="306"/>
        <v>5.0573514077163928</v>
      </c>
      <c r="CP90" s="4">
        <f t="shared" si="307"/>
        <v>8.0291970802919721</v>
      </c>
      <c r="CQ90" s="4">
        <f t="shared" si="308"/>
        <v>9.8079916969382452</v>
      </c>
      <c r="CR90" s="4">
        <f t="shared" si="309"/>
        <v>8.5901970692268783</v>
      </c>
      <c r="CS90" s="4">
        <f t="shared" si="310"/>
        <v>9.627791563275423</v>
      </c>
      <c r="CT90" s="4">
        <f t="shared" si="311"/>
        <v>7.7220077220077066</v>
      </c>
      <c r="CU90" s="4">
        <f t="shared" si="312"/>
        <v>7.1833648393194727</v>
      </c>
      <c r="CV90" s="4">
        <f t="shared" si="313"/>
        <v>7.0265239646347011</v>
      </c>
      <c r="CW90" s="4">
        <f t="shared" si="314"/>
        <v>8.1937528293345672</v>
      </c>
      <c r="CX90" s="4">
        <f t="shared" si="315"/>
        <v>11.200716845878155</v>
      </c>
      <c r="CY90" s="4">
        <f t="shared" si="316"/>
        <v>12.610229276895968</v>
      </c>
      <c r="CZ90" s="4">
        <f t="shared" si="317"/>
        <v>12.956521739130466</v>
      </c>
      <c r="DA90" s="4">
        <f t="shared" si="318"/>
        <v>9.5397489539748914</v>
      </c>
      <c r="DB90" s="4">
        <f t="shared" si="319"/>
        <v>7.1716357775987172</v>
      </c>
      <c r="DC90" s="4">
        <f t="shared" si="320"/>
        <v>6.851996867658583</v>
      </c>
      <c r="DD90" s="4">
        <f t="shared" si="321"/>
        <v>6.9668976135488725</v>
      </c>
      <c r="DE90" s="4">
        <f t="shared" si="322"/>
        <v>7.7922077922077948</v>
      </c>
      <c r="DF90" s="4">
        <f t="shared" si="323"/>
        <v>7.1804511278195315</v>
      </c>
      <c r="DG90" s="4">
        <f t="shared" si="324"/>
        <v>5.9728838402345108</v>
      </c>
      <c r="DH90" s="4">
        <f t="shared" si="325"/>
        <v>5.0017992083483342</v>
      </c>
      <c r="DI90" s="4">
        <f t="shared" si="326"/>
        <v>3.8625088589652634</v>
      </c>
      <c r="DJ90" s="4">
        <f t="shared" si="327"/>
        <v>3.9635215713784699</v>
      </c>
      <c r="DK90" s="4">
        <f t="shared" si="328"/>
        <v>4.8409405255878113</v>
      </c>
      <c r="DL90" s="4">
        <f t="shared" si="329"/>
        <v>5.1062371487319735</v>
      </c>
      <c r="DM90" s="4">
        <f t="shared" si="330"/>
        <v>5.7659501876492492</v>
      </c>
      <c r="DN90" s="4">
        <f t="shared" si="331"/>
        <v>5.836707152496623</v>
      </c>
      <c r="DO90" s="4">
        <f t="shared" si="332"/>
        <v>2.0448548812664891</v>
      </c>
      <c r="DP90" s="4">
        <f t="shared" si="333"/>
        <v>2.3475709162047886</v>
      </c>
      <c r="DQ90" s="4">
        <f t="shared" si="334"/>
        <v>1.4838709677419404</v>
      </c>
      <c r="DR90" s="4">
        <f t="shared" si="335"/>
        <v>0.35065349059610895</v>
      </c>
      <c r="DS90" s="4">
        <f t="shared" si="336"/>
        <v>2.2301228183581268</v>
      </c>
      <c r="DT90" s="4">
        <f t="shared" si="337"/>
        <v>-11.181905065307429</v>
      </c>
      <c r="DU90" s="4">
        <f t="shared" si="338"/>
        <v>-3.8779402415766051</v>
      </c>
      <c r="DV90" s="4">
        <f t="shared" si="339"/>
        <v>-1.6518424396442022</v>
      </c>
      <c r="DW90" s="4">
        <f t="shared" si="340"/>
        <v>-1.7704710717673211</v>
      </c>
      <c r="DX90" s="4">
        <f t="shared" si="341"/>
        <v>12.625538020086102</v>
      </c>
      <c r="DY90" s="4">
        <f t="shared" si="342"/>
        <v>4.1666666666666741</v>
      </c>
      <c r="DZ90" s="4">
        <f t="shared" si="343"/>
        <v>2.6808785529715884</v>
      </c>
      <c r="EA90" s="4">
        <f t="shared" si="344"/>
        <v>0.67589314451241833</v>
      </c>
      <c r="EB90" s="4">
        <f t="shared" si="345"/>
        <v>0.85987261146494021</v>
      </c>
      <c r="EC90" s="4">
        <f t="shared" si="346"/>
        <v>2.3492063492063675</v>
      </c>
      <c r="ED90" s="4">
        <f t="shared" si="347"/>
        <v>1.4469959106637065</v>
      </c>
      <c r="EE90" s="4">
        <f t="shared" si="348"/>
        <v>2.5575447570332477</v>
      </c>
      <c r="EF90" s="4">
        <f t="shared" si="349"/>
        <v>9.4726870855721401E-2</v>
      </c>
      <c r="EG90" s="4">
        <f t="shared" si="350"/>
        <v>-3.4739454094293021</v>
      </c>
      <c r="EH90" s="4">
        <f t="shared" si="351"/>
        <v>-5.1162790697674376</v>
      </c>
      <c r="EI90" s="4">
        <f t="shared" si="352"/>
        <v>-5.4551122194513857</v>
      </c>
      <c r="EJ90" s="4">
        <f t="shared" si="353"/>
        <v>-4.8580441640378886</v>
      </c>
      <c r="EK90" s="4">
        <f t="shared" si="354"/>
        <v>-3.7275064267352165</v>
      </c>
      <c r="EL90" s="4">
        <f t="shared" si="355"/>
        <v>-3.692810457516349</v>
      </c>
      <c r="EM90" s="4">
        <f t="shared" si="356"/>
        <v>-5.7698648203099108</v>
      </c>
      <c r="EN90" s="10">
        <f t="shared" si="357"/>
        <v>-7.008832891246664</v>
      </c>
      <c r="EO90" s="10">
        <f t="shared" si="358"/>
        <v>-7.5430540720961226</v>
      </c>
      <c r="EP90" s="10">
        <f t="shared" si="359"/>
        <v>-7.3689684424838697</v>
      </c>
      <c r="EQ90" s="10">
        <f t="shared" si="360"/>
        <v>-5.9588488453464095</v>
      </c>
      <c r="ER90" s="10">
        <f t="shared" si="361"/>
        <v>-5.829359167337711</v>
      </c>
      <c r="ES90" s="10">
        <f t="shared" si="362"/>
        <v>-6.5747197095057501</v>
      </c>
      <c r="ET90" s="10">
        <f t="shared" si="363"/>
        <v>-6.737865069941007</v>
      </c>
      <c r="EU90" s="10">
        <f t="shared" si="364"/>
        <v>-6.0835114505691346</v>
      </c>
      <c r="EV90" s="10">
        <f t="shared" si="365"/>
        <v>-5.1600785211561195</v>
      </c>
      <c r="EW90" s="10">
        <f t="shared" si="366"/>
        <v>-3.5667439767622211</v>
      </c>
      <c r="EX90" s="10">
        <f t="shared" si="367"/>
        <v>-2.0621949658899186</v>
      </c>
      <c r="EY90" s="10">
        <f t="shared" si="368"/>
        <v>-1.067189955367065</v>
      </c>
      <c r="EZ90" s="10">
        <f t="shared" si="369"/>
        <v>6.6962398295844494E-2</v>
      </c>
      <c r="FA90" s="10">
        <f t="shared" si="370"/>
        <v>1.1499502141040008</v>
      </c>
      <c r="FB90" s="10">
        <f t="shared" si="371"/>
        <v>2.2328647085951614</v>
      </c>
      <c r="FC90" s="10">
        <f t="shared" si="372"/>
        <v>3.1642783012798992</v>
      </c>
      <c r="FD90" s="10">
        <f t="shared" si="373"/>
        <v>4.0274071271600764</v>
      </c>
      <c r="FE90" s="10">
        <f t="shared" si="374"/>
        <v>4.5372028816246912</v>
      </c>
      <c r="FF90" s="10">
        <f t="shared" si="375"/>
        <v>4.8107185166581301</v>
      </c>
      <c r="FG90" s="10">
        <f t="shared" si="376"/>
        <v>4.8827299634017551</v>
      </c>
      <c r="FH90" s="10">
        <f t="shared" si="377"/>
        <v>4.7341870749101567</v>
      </c>
      <c r="FI90" s="10">
        <f t="shared" si="378"/>
        <v>4.5435942071297086</v>
      </c>
      <c r="FJ90" s="10">
        <f t="shared" si="379"/>
        <v>4.1747041356167358</v>
      </c>
    </row>
    <row r="91" spans="2:166" x14ac:dyDescent="0.2">
      <c r="B91" t="str">
        <f t="shared" si="219"/>
        <v xml:space="preserve">   Manufacturing</v>
      </c>
      <c r="C91" s="4"/>
      <c r="D91" s="4"/>
      <c r="E91" s="4"/>
      <c r="F91" s="4"/>
      <c r="G91" s="4">
        <f t="shared" si="220"/>
        <v>-2.2485946283572922</v>
      </c>
      <c r="H91" s="4">
        <f t="shared" si="221"/>
        <v>-1.9460138104205993</v>
      </c>
      <c r="I91" s="4">
        <f t="shared" si="222"/>
        <v>-1.8682858477347075</v>
      </c>
      <c r="J91" s="4">
        <f t="shared" si="223"/>
        <v>-1.5489173383910204</v>
      </c>
      <c r="K91" s="4">
        <f t="shared" si="224"/>
        <v>-0.87859424920126994</v>
      </c>
      <c r="L91" s="4">
        <f t="shared" si="225"/>
        <v>-1.0403329065300837</v>
      </c>
      <c r="M91" s="4">
        <f t="shared" si="226"/>
        <v>-2.5384737426622284</v>
      </c>
      <c r="N91" s="4">
        <f t="shared" si="227"/>
        <v>-3.1465724835447184</v>
      </c>
      <c r="O91" s="4">
        <f t="shared" si="228"/>
        <v>-4.6575342465753344</v>
      </c>
      <c r="P91" s="4">
        <f t="shared" si="229"/>
        <v>-5.1916545366326954</v>
      </c>
      <c r="Q91" s="4">
        <f t="shared" si="230"/>
        <v>-3.792935048022128</v>
      </c>
      <c r="R91" s="4">
        <f t="shared" si="231"/>
        <v>-6.3152660367976061</v>
      </c>
      <c r="S91" s="4">
        <f t="shared" si="232"/>
        <v>-6.11899932386748</v>
      </c>
      <c r="T91" s="4">
        <f t="shared" si="233"/>
        <v>-5.6635960423063629</v>
      </c>
      <c r="U91" s="4">
        <f t="shared" si="234"/>
        <v>-6.4974619289340119</v>
      </c>
      <c r="V91" s="4">
        <f t="shared" si="235"/>
        <v>-2.6716206652512398</v>
      </c>
      <c r="W91" s="4">
        <f t="shared" si="236"/>
        <v>0.46813107670147236</v>
      </c>
      <c r="X91" s="4">
        <f t="shared" si="237"/>
        <v>-0.21699819168173873</v>
      </c>
      <c r="Y91" s="4">
        <f t="shared" si="238"/>
        <v>-2.4972855591748111</v>
      </c>
      <c r="Z91" s="4">
        <f t="shared" si="239"/>
        <v>-10.907107798582071</v>
      </c>
      <c r="AA91" s="4">
        <f t="shared" si="240"/>
        <v>-3.2437275985663039</v>
      </c>
      <c r="AB91" s="4">
        <f t="shared" si="241"/>
        <v>-7.2490032620531331E-2</v>
      </c>
      <c r="AC91" s="4">
        <f t="shared" si="242"/>
        <v>4.8812175204157482</v>
      </c>
      <c r="AD91" s="4">
        <f t="shared" si="243"/>
        <v>18.853295245868161</v>
      </c>
      <c r="AE91" s="4">
        <f t="shared" si="244"/>
        <v>11.09464715688091</v>
      </c>
      <c r="AF91" s="4">
        <f t="shared" si="245"/>
        <v>12.005803409503057</v>
      </c>
      <c r="AG91" s="4">
        <f t="shared" si="246"/>
        <v>12.581843921429803</v>
      </c>
      <c r="AH91" s="4">
        <f t="shared" si="247"/>
        <v>12.223175965665266</v>
      </c>
      <c r="AI91" s="4">
        <f t="shared" si="248"/>
        <v>9.2364121373791122</v>
      </c>
      <c r="AJ91" s="4">
        <f t="shared" si="249"/>
        <v>7.2215025906735786</v>
      </c>
      <c r="AK91" s="4">
        <f t="shared" si="250"/>
        <v>4.086765168186135</v>
      </c>
      <c r="AL91" s="4">
        <f t="shared" si="251"/>
        <v>-3.0595074193062732E-2</v>
      </c>
      <c r="AM91" s="4">
        <f t="shared" si="252"/>
        <v>-3.2661782661782768</v>
      </c>
      <c r="AN91" s="4">
        <f t="shared" si="253"/>
        <v>-6.3122923588039725</v>
      </c>
      <c r="AO91" s="4">
        <f t="shared" si="254"/>
        <v>-8.6529749320447102</v>
      </c>
      <c r="AP91" s="4">
        <f t="shared" si="255"/>
        <v>-9.0283091048202095</v>
      </c>
      <c r="AQ91" s="4">
        <f t="shared" si="256"/>
        <v>-9.8295992426632885</v>
      </c>
      <c r="AR91" s="4">
        <f t="shared" si="257"/>
        <v>-7.2372662798194547</v>
      </c>
      <c r="AS91" s="4">
        <f t="shared" si="258"/>
        <v>-5.6538270788559997</v>
      </c>
      <c r="AT91" s="4">
        <f t="shared" si="259"/>
        <v>-4.8275862068965392</v>
      </c>
      <c r="AU91" s="4">
        <f t="shared" si="260"/>
        <v>-2.3972003499562411</v>
      </c>
      <c r="AV91" s="4">
        <f t="shared" si="261"/>
        <v>-3.5447437011294713</v>
      </c>
      <c r="AW91" s="4">
        <f t="shared" si="262"/>
        <v>-3.3467671280883349</v>
      </c>
      <c r="AX91" s="4">
        <f t="shared" si="263"/>
        <v>-5.5143160127253292</v>
      </c>
      <c r="AY91" s="4">
        <f t="shared" si="264"/>
        <v>-8.8382932950878619</v>
      </c>
      <c r="AZ91" s="4">
        <f t="shared" si="265"/>
        <v>-10.340479192938201</v>
      </c>
      <c r="BA91" s="4">
        <f t="shared" si="266"/>
        <v>-11.965192168237838</v>
      </c>
      <c r="BB91" s="4">
        <f t="shared" si="267"/>
        <v>-11.485222596333722</v>
      </c>
      <c r="BC91" s="4">
        <f t="shared" si="268"/>
        <v>-9.7738446411012809</v>
      </c>
      <c r="BD91" s="4">
        <f t="shared" si="269"/>
        <v>-9.7448262005223931</v>
      </c>
      <c r="BE91" s="4">
        <f t="shared" si="270"/>
        <v>-8.8756177924217532</v>
      </c>
      <c r="BF91" s="4">
        <f t="shared" si="271"/>
        <v>-7.7979712595097279</v>
      </c>
      <c r="BG91" s="4">
        <f t="shared" si="272"/>
        <v>-5.601569311246724</v>
      </c>
      <c r="BH91" s="4">
        <f t="shared" si="273"/>
        <v>-3.4283170080142589</v>
      </c>
      <c r="BI91" s="4">
        <f t="shared" si="274"/>
        <v>-1.4237288135593218</v>
      </c>
      <c r="BJ91" s="4">
        <f t="shared" si="275"/>
        <v>1.1230804492321944</v>
      </c>
      <c r="BK91" s="4">
        <f t="shared" si="276"/>
        <v>2.9785268990994984</v>
      </c>
      <c r="BL91" s="4">
        <f t="shared" si="277"/>
        <v>4.9331489165514109</v>
      </c>
      <c r="BM91" s="4">
        <f t="shared" si="278"/>
        <v>2.9344337459880743</v>
      </c>
      <c r="BN91" s="4">
        <f t="shared" si="279"/>
        <v>6.0970081595648207</v>
      </c>
      <c r="BO91" s="4">
        <f t="shared" si="280"/>
        <v>6.591928251121093</v>
      </c>
      <c r="BP91" s="4">
        <f t="shared" si="281"/>
        <v>5.4261862917398984</v>
      </c>
      <c r="BQ91" s="4">
        <f t="shared" si="282"/>
        <v>7.795100222717144</v>
      </c>
      <c r="BR91" s="4">
        <f t="shared" si="283"/>
        <v>4.5075838496047904</v>
      </c>
      <c r="BS91" s="4">
        <f t="shared" si="284"/>
        <v>3.9124947412705113</v>
      </c>
      <c r="BT91" s="4">
        <f t="shared" si="285"/>
        <v>3.6049176911856495</v>
      </c>
      <c r="BU91" s="4">
        <f t="shared" si="286"/>
        <v>4.1735537190082717</v>
      </c>
      <c r="BV91" s="4">
        <f t="shared" si="287"/>
        <v>3.8021259198691926</v>
      </c>
      <c r="BW91" s="4">
        <f t="shared" si="288"/>
        <v>3.4210526315789469</v>
      </c>
      <c r="BX91" s="4">
        <f t="shared" si="289"/>
        <v>2.5945293644408673</v>
      </c>
      <c r="BY91" s="4">
        <f t="shared" si="290"/>
        <v>1.0313367711225707</v>
      </c>
      <c r="BZ91" s="4">
        <f t="shared" si="291"/>
        <v>-5.5927530523828484</v>
      </c>
      <c r="CA91" s="4">
        <f t="shared" si="292"/>
        <v>-4.81503229594834</v>
      </c>
      <c r="CB91" s="4">
        <f t="shared" si="293"/>
        <v>-7.939619682415211</v>
      </c>
      <c r="CC91" s="4">
        <f t="shared" si="294"/>
        <v>-9.7958382410679334</v>
      </c>
      <c r="CD91" s="4">
        <f t="shared" si="295"/>
        <v>-5.5277430120984405</v>
      </c>
      <c r="CE91" s="4">
        <f t="shared" si="296"/>
        <v>-7.3000205634382143</v>
      </c>
      <c r="CF91" s="4">
        <f t="shared" si="297"/>
        <v>-4.0459965928449808</v>
      </c>
      <c r="CG91" s="4">
        <f t="shared" si="298"/>
        <v>-1.7627856365614702</v>
      </c>
      <c r="CH91" s="4">
        <f t="shared" si="299"/>
        <v>0.59615809229411898</v>
      </c>
      <c r="CI91" s="4">
        <f t="shared" si="300"/>
        <v>2.4844720496894457</v>
      </c>
      <c r="CJ91" s="4">
        <f t="shared" si="301"/>
        <v>4.54948956946295</v>
      </c>
      <c r="CK91" s="4">
        <f t="shared" si="302"/>
        <v>6.402303943287535</v>
      </c>
      <c r="CL91" s="4">
        <f t="shared" si="303"/>
        <v>7.199297629499557</v>
      </c>
      <c r="CM91" s="4">
        <f t="shared" si="304"/>
        <v>6.774891774891767</v>
      </c>
      <c r="CN91" s="4">
        <f t="shared" si="305"/>
        <v>5.9859902356187655</v>
      </c>
      <c r="CO91" s="4">
        <f t="shared" si="306"/>
        <v>5.1842598376015125</v>
      </c>
      <c r="CP91" s="4">
        <f t="shared" si="307"/>
        <v>4.2792792792792689</v>
      </c>
      <c r="CQ91" s="4">
        <f t="shared" si="308"/>
        <v>3.7502533954996808</v>
      </c>
      <c r="CR91" s="4">
        <f t="shared" si="309"/>
        <v>2.5635890246344939</v>
      </c>
      <c r="CS91" s="4">
        <f t="shared" si="310"/>
        <v>1.1876484560570111</v>
      </c>
      <c r="CT91" s="4">
        <f t="shared" si="311"/>
        <v>0.29452189279404184</v>
      </c>
      <c r="CU91" s="4">
        <f t="shared" si="312"/>
        <v>-0.54708870652598884</v>
      </c>
      <c r="CV91" s="4">
        <f t="shared" si="313"/>
        <v>-0.48818590119117378</v>
      </c>
      <c r="CW91" s="4">
        <f t="shared" si="314"/>
        <v>1.9561815336466282E-2</v>
      </c>
      <c r="CX91" s="4">
        <f t="shared" si="315"/>
        <v>0.13703993735316722</v>
      </c>
      <c r="CY91" s="4">
        <f t="shared" si="316"/>
        <v>0.80550098231828571</v>
      </c>
      <c r="CZ91" s="4">
        <f t="shared" si="317"/>
        <v>0.45133437990581005</v>
      </c>
      <c r="DA91" s="4">
        <f t="shared" si="318"/>
        <v>0.6649716409153017</v>
      </c>
      <c r="DB91" s="4">
        <f t="shared" si="319"/>
        <v>0.29325513196480912</v>
      </c>
      <c r="DC91" s="4">
        <f t="shared" si="320"/>
        <v>-0.33131943091014859</v>
      </c>
      <c r="DD91" s="4">
        <f t="shared" si="321"/>
        <v>-0.41023637429185023</v>
      </c>
      <c r="DE91" s="4">
        <f t="shared" si="322"/>
        <v>-2.040023314552164</v>
      </c>
      <c r="DF91" s="4">
        <f t="shared" si="323"/>
        <v>-3.1773879142300232</v>
      </c>
      <c r="DG91" s="4">
        <f t="shared" si="324"/>
        <v>-3.8521705123191197</v>
      </c>
      <c r="DH91" s="4">
        <f t="shared" si="325"/>
        <v>-4.1388779913691609</v>
      </c>
      <c r="DI91" s="4">
        <f t="shared" si="326"/>
        <v>-4.7600158667195576</v>
      </c>
      <c r="DJ91" s="4">
        <f t="shared" si="327"/>
        <v>-3.7044493658143662</v>
      </c>
      <c r="DK91" s="4">
        <f t="shared" si="328"/>
        <v>-2.542200528777705</v>
      </c>
      <c r="DL91" s="4">
        <f t="shared" si="329"/>
        <v>-1.4937589523224881</v>
      </c>
      <c r="DM91" s="4">
        <f t="shared" si="330"/>
        <v>0.83298625572678642</v>
      </c>
      <c r="DN91" s="4">
        <f t="shared" si="331"/>
        <v>2.8852184821241966</v>
      </c>
      <c r="DO91" s="4">
        <f t="shared" si="332"/>
        <v>3.8606010016694503</v>
      </c>
      <c r="DP91" s="4">
        <f t="shared" si="333"/>
        <v>3.967594515995021</v>
      </c>
      <c r="DQ91" s="4">
        <f t="shared" si="334"/>
        <v>3.3250722841800862</v>
      </c>
      <c r="DR91" s="4">
        <f t="shared" si="335"/>
        <v>1.6663279821174548</v>
      </c>
      <c r="DS91" s="4">
        <f t="shared" si="336"/>
        <v>2.0092425155704419E-2</v>
      </c>
      <c r="DT91" s="4">
        <f t="shared" si="337"/>
        <v>-8.2717282717282732</v>
      </c>
      <c r="DU91" s="4">
        <f t="shared" si="338"/>
        <v>-12.012792324605249</v>
      </c>
      <c r="DV91" s="4">
        <f t="shared" si="339"/>
        <v>-14.551269238456921</v>
      </c>
      <c r="DW91" s="4">
        <f t="shared" si="340"/>
        <v>-15.68903173965448</v>
      </c>
      <c r="DX91" s="4">
        <f t="shared" si="341"/>
        <v>-9.6057503811805667</v>
      </c>
      <c r="DY91" s="4">
        <f t="shared" si="342"/>
        <v>-5.9064061790095383</v>
      </c>
      <c r="DZ91" s="4">
        <f t="shared" si="343"/>
        <v>-1.7543859649122862</v>
      </c>
      <c r="EA91" s="4">
        <f t="shared" si="344"/>
        <v>1.0483678818203446</v>
      </c>
      <c r="EB91" s="4">
        <f t="shared" si="345"/>
        <v>2.7469879518072116</v>
      </c>
      <c r="EC91" s="4">
        <f t="shared" si="346"/>
        <v>4.3940125543215913</v>
      </c>
      <c r="ED91" s="4">
        <f t="shared" si="347"/>
        <v>3.8809523809523849</v>
      </c>
      <c r="EE91" s="4">
        <f t="shared" si="348"/>
        <v>3.1832115067201183</v>
      </c>
      <c r="EF91" s="4">
        <f t="shared" si="349"/>
        <v>3.2129455909943649</v>
      </c>
      <c r="EG91" s="4">
        <f t="shared" si="350"/>
        <v>2.7983348751156045</v>
      </c>
      <c r="EH91" s="4">
        <f t="shared" si="351"/>
        <v>2.9796011918404863</v>
      </c>
      <c r="EI91" s="4">
        <f t="shared" si="352"/>
        <v>3.5648994515539156</v>
      </c>
      <c r="EJ91" s="4">
        <f t="shared" si="353"/>
        <v>3.4992047261986015</v>
      </c>
      <c r="EK91" s="4">
        <f t="shared" si="354"/>
        <v>2.542182227221601</v>
      </c>
      <c r="EL91" s="4">
        <f t="shared" si="355"/>
        <v>-5.9203204985533109</v>
      </c>
      <c r="EM91" s="4">
        <f t="shared" si="356"/>
        <v>-2.7802294792586002</v>
      </c>
      <c r="EN91" s="10">
        <f t="shared" si="357"/>
        <v>-4.4807244785949552</v>
      </c>
      <c r="EO91" s="10">
        <f t="shared" si="358"/>
        <v>-4.1711276875822767</v>
      </c>
      <c r="EP91" s="10">
        <f t="shared" si="359"/>
        <v>3.4203690560681288</v>
      </c>
      <c r="EQ91" s="10">
        <f t="shared" si="360"/>
        <v>-1.0184521107580613</v>
      </c>
      <c r="ER91" s="10">
        <f t="shared" si="361"/>
        <v>0.13583387172730887</v>
      </c>
      <c r="ES91" s="10">
        <f t="shared" si="362"/>
        <v>-0.40461276408693125</v>
      </c>
      <c r="ET91" s="10">
        <f t="shared" si="363"/>
        <v>-0.61577292781395121</v>
      </c>
      <c r="EU91" s="10">
        <f t="shared" si="364"/>
        <v>-0.22693675281642012</v>
      </c>
      <c r="EV91" s="10">
        <f t="shared" si="365"/>
        <v>7.2575986162370931E-2</v>
      </c>
      <c r="EW91" s="10">
        <f t="shared" si="366"/>
        <v>0.57617947835586492</v>
      </c>
      <c r="EX91" s="10">
        <f t="shared" si="367"/>
        <v>1.1197193796522731</v>
      </c>
      <c r="EY91" s="10">
        <f t="shared" si="368"/>
        <v>1.4204259485249171</v>
      </c>
      <c r="EZ91" s="10">
        <f t="shared" si="369"/>
        <v>1.6222111365317371</v>
      </c>
      <c r="FA91" s="10">
        <f t="shared" si="370"/>
        <v>1.6007004821642967</v>
      </c>
      <c r="FB91" s="10">
        <f t="shared" si="371"/>
        <v>1.6046450647211552</v>
      </c>
      <c r="FC91" s="10">
        <f t="shared" si="372"/>
        <v>1.4847601515147302</v>
      </c>
      <c r="FD91" s="10">
        <f t="shared" si="373"/>
        <v>1.5049756212501819</v>
      </c>
      <c r="FE91" s="10">
        <f t="shared" si="374"/>
        <v>1.500571276629481</v>
      </c>
      <c r="FF91" s="10">
        <f t="shared" si="375"/>
        <v>1.4202233296481515</v>
      </c>
      <c r="FG91" s="10">
        <f t="shared" si="376"/>
        <v>1.4476977974388516</v>
      </c>
      <c r="FH91" s="10">
        <f t="shared" si="377"/>
        <v>1.3901414689072578</v>
      </c>
      <c r="FI91" s="10">
        <f t="shared" si="378"/>
        <v>1.4389589389390167</v>
      </c>
      <c r="FJ91" s="10">
        <f t="shared" si="379"/>
        <v>1.4442036039486572</v>
      </c>
    </row>
    <row r="92" spans="2:166" x14ac:dyDescent="0.2">
      <c r="B92" t="str">
        <f t="shared" si="219"/>
        <v xml:space="preserve">      Aerospace</v>
      </c>
      <c r="C92" s="4"/>
      <c r="D92" s="4"/>
      <c r="E92" s="4"/>
      <c r="F92" s="4"/>
      <c r="G92" s="4">
        <f t="shared" si="220"/>
        <v>-1.4348462664714345</v>
      </c>
      <c r="H92" s="4">
        <f t="shared" si="221"/>
        <v>0.17804154302667463</v>
      </c>
      <c r="I92" s="4">
        <f t="shared" si="222"/>
        <v>1.4583333333333171</v>
      </c>
      <c r="J92" s="4">
        <f t="shared" si="223"/>
        <v>1.1091127098321163</v>
      </c>
      <c r="K92" s="4">
        <f t="shared" si="224"/>
        <v>-0.2673796791443861</v>
      </c>
      <c r="L92" s="4">
        <f t="shared" si="225"/>
        <v>-2.0734597156397916</v>
      </c>
      <c r="M92" s="4">
        <f t="shared" si="226"/>
        <v>-4.4001173364623059</v>
      </c>
      <c r="N92" s="4">
        <f t="shared" si="227"/>
        <v>-5.3661428994959852</v>
      </c>
      <c r="O92" s="4">
        <f t="shared" si="228"/>
        <v>-6.5832588620792549</v>
      </c>
      <c r="P92" s="4">
        <f t="shared" si="229"/>
        <v>-7.9552329098608539</v>
      </c>
      <c r="Q92" s="4">
        <f t="shared" si="230"/>
        <v>-8.4381712181650581</v>
      </c>
      <c r="R92" s="4">
        <f t="shared" si="231"/>
        <v>-11.7794486215539</v>
      </c>
      <c r="S92" s="4">
        <f t="shared" si="232"/>
        <v>-13.073979591836727</v>
      </c>
      <c r="T92" s="4">
        <f t="shared" si="233"/>
        <v>-12.224778179428197</v>
      </c>
      <c r="U92" s="4">
        <f t="shared" si="234"/>
        <v>-11.126005361930314</v>
      </c>
      <c r="V92" s="4">
        <f t="shared" si="235"/>
        <v>-6.1434659090909065</v>
      </c>
      <c r="W92" s="4">
        <f t="shared" si="236"/>
        <v>-3.8884812912692523</v>
      </c>
      <c r="X92" s="4">
        <f t="shared" si="237"/>
        <v>-3.7064769749157622</v>
      </c>
      <c r="Y92" s="4">
        <f t="shared" si="238"/>
        <v>-10.633484162895924</v>
      </c>
      <c r="Z92" s="4">
        <f t="shared" si="239"/>
        <v>-28.830874006810436</v>
      </c>
      <c r="AA92" s="4">
        <f t="shared" si="240"/>
        <v>-10.343511450381682</v>
      </c>
      <c r="AB92" s="4">
        <f t="shared" si="241"/>
        <v>-5.9875583203732541</v>
      </c>
      <c r="AC92" s="4">
        <f t="shared" si="242"/>
        <v>7.6371308016877526</v>
      </c>
      <c r="AD92" s="4">
        <f t="shared" si="243"/>
        <v>43.700159489633151</v>
      </c>
      <c r="AE92" s="4">
        <f t="shared" si="244"/>
        <v>21.626223925074495</v>
      </c>
      <c r="AF92" s="4">
        <f t="shared" si="245"/>
        <v>22.580645161290324</v>
      </c>
      <c r="AG92" s="4">
        <f t="shared" si="246"/>
        <v>22.265778126225033</v>
      </c>
      <c r="AH92" s="4">
        <f t="shared" si="247"/>
        <v>19.607843137254921</v>
      </c>
      <c r="AI92" s="4">
        <f t="shared" si="248"/>
        <v>13.125656282814147</v>
      </c>
      <c r="AJ92" s="4">
        <f t="shared" si="249"/>
        <v>10.020242914979761</v>
      </c>
      <c r="AK92" s="4">
        <f t="shared" si="250"/>
        <v>4.3924334722667213</v>
      </c>
      <c r="AL92" s="4">
        <f t="shared" si="251"/>
        <v>-1.3300340241262254</v>
      </c>
      <c r="AM92" s="4">
        <f t="shared" si="252"/>
        <v>-5.6930693069306866</v>
      </c>
      <c r="AN92" s="4">
        <f t="shared" si="253"/>
        <v>-11.192885617908633</v>
      </c>
      <c r="AO92" s="4">
        <f t="shared" si="254"/>
        <v>-15.386977886977871</v>
      </c>
      <c r="AP92" s="4">
        <f t="shared" si="255"/>
        <v>-17.021943573667699</v>
      </c>
      <c r="AQ92" s="4">
        <f t="shared" si="256"/>
        <v>-20.538057742782144</v>
      </c>
      <c r="AR92" s="4">
        <f t="shared" si="257"/>
        <v>-13.328729281767938</v>
      </c>
      <c r="AS92" s="4">
        <f t="shared" si="258"/>
        <v>-9.7277676950998213</v>
      </c>
      <c r="AT92" s="4">
        <f t="shared" si="259"/>
        <v>-6.1956932376275091</v>
      </c>
      <c r="AU92" s="4">
        <f t="shared" si="260"/>
        <v>2.9314616019818329</v>
      </c>
      <c r="AV92" s="4">
        <f t="shared" si="261"/>
        <v>-0.11952191235060639</v>
      </c>
      <c r="AW92" s="4">
        <f t="shared" si="262"/>
        <v>1.9702452754322364</v>
      </c>
      <c r="AX92" s="4">
        <f t="shared" si="263"/>
        <v>0.1610954490535832</v>
      </c>
      <c r="AY92" s="4">
        <f t="shared" si="264"/>
        <v>-7.9021259526674603</v>
      </c>
      <c r="AZ92" s="4">
        <f t="shared" si="265"/>
        <v>-11.647387315516555</v>
      </c>
      <c r="BA92" s="4">
        <f t="shared" si="266"/>
        <v>-16.048895899053626</v>
      </c>
      <c r="BB92" s="4">
        <f t="shared" si="267"/>
        <v>-16.646562123039821</v>
      </c>
      <c r="BC92" s="4">
        <f t="shared" si="268"/>
        <v>-14.329268292682929</v>
      </c>
      <c r="BD92" s="4">
        <f t="shared" si="269"/>
        <v>-14.13092550790067</v>
      </c>
      <c r="BE92" s="4">
        <f t="shared" si="270"/>
        <v>-13.574448097698454</v>
      </c>
      <c r="BF92" s="4">
        <f t="shared" si="271"/>
        <v>-13.362276893391211</v>
      </c>
      <c r="BG92" s="4">
        <f t="shared" si="272"/>
        <v>-10.574478901881035</v>
      </c>
      <c r="BH92" s="4">
        <f t="shared" si="273"/>
        <v>-8.0967402733964082</v>
      </c>
      <c r="BI92" s="4">
        <f t="shared" si="274"/>
        <v>-4.5108695652173907</v>
      </c>
      <c r="BJ92" s="4">
        <f t="shared" si="275"/>
        <v>-0.16703786191536452</v>
      </c>
      <c r="BK92" s="4">
        <f t="shared" si="276"/>
        <v>4.2637862421830652</v>
      </c>
      <c r="BL92" s="4">
        <f t="shared" si="277"/>
        <v>7.665903890160175</v>
      </c>
      <c r="BM92" s="4">
        <f t="shared" si="278"/>
        <v>2.4473534433693933</v>
      </c>
      <c r="BN92" s="4">
        <f t="shared" si="279"/>
        <v>10.875627440044621</v>
      </c>
      <c r="BO92" s="4">
        <f t="shared" si="280"/>
        <v>10.850599781897486</v>
      </c>
      <c r="BP92" s="4">
        <f t="shared" si="281"/>
        <v>9.4580233793836186</v>
      </c>
      <c r="BQ92" s="4">
        <f t="shared" si="282"/>
        <v>17.277777777777793</v>
      </c>
      <c r="BR92" s="4">
        <f t="shared" si="283"/>
        <v>8.8028169014084501</v>
      </c>
      <c r="BS92" s="4">
        <f t="shared" si="284"/>
        <v>8.6571569109690003</v>
      </c>
      <c r="BT92" s="4">
        <f t="shared" si="285"/>
        <v>8.9320388349514612</v>
      </c>
      <c r="BU92" s="4">
        <f t="shared" si="286"/>
        <v>9.1899573661771594</v>
      </c>
      <c r="BV92" s="4">
        <f t="shared" si="287"/>
        <v>8.7378640776699221</v>
      </c>
      <c r="BW92" s="4">
        <f t="shared" si="288"/>
        <v>8.2390221819828025</v>
      </c>
      <c r="BX92" s="4">
        <f t="shared" si="289"/>
        <v>7.1301247771835996</v>
      </c>
      <c r="BY92" s="4">
        <f t="shared" si="290"/>
        <v>5.7266811279826468</v>
      </c>
      <c r="BZ92" s="4">
        <f t="shared" si="291"/>
        <v>-6.4200680272109008</v>
      </c>
      <c r="CA92" s="4">
        <f t="shared" si="292"/>
        <v>1.3383521539104937</v>
      </c>
      <c r="CB92" s="4">
        <f t="shared" si="293"/>
        <v>-1.2895174708818624</v>
      </c>
      <c r="CC92" s="4">
        <f t="shared" si="294"/>
        <v>-3.9392695937628286</v>
      </c>
      <c r="CD92" s="4">
        <f t="shared" si="295"/>
        <v>5.4066333484779738</v>
      </c>
      <c r="CE92" s="4">
        <f t="shared" si="296"/>
        <v>-4.7874535699545913</v>
      </c>
      <c r="CF92" s="4">
        <f t="shared" si="297"/>
        <v>-3.4555415086388597</v>
      </c>
      <c r="CG92" s="4">
        <f t="shared" si="298"/>
        <v>-1.9222554463904307</v>
      </c>
      <c r="CH92" s="4">
        <f t="shared" si="299"/>
        <v>-8.6206896551721535E-2</v>
      </c>
      <c r="CI92" s="4">
        <f t="shared" si="300"/>
        <v>2.1239705244906704</v>
      </c>
      <c r="CJ92" s="4">
        <f t="shared" si="301"/>
        <v>5.6307289393278115</v>
      </c>
      <c r="CK92" s="4">
        <f t="shared" si="302"/>
        <v>9.1898954703832914</v>
      </c>
      <c r="CL92" s="4">
        <f t="shared" si="303"/>
        <v>10.785159620362395</v>
      </c>
      <c r="CM92" s="4">
        <f t="shared" si="304"/>
        <v>10.483870967741925</v>
      </c>
      <c r="CN92" s="4">
        <f t="shared" si="305"/>
        <v>9.256198347107425</v>
      </c>
      <c r="CO92" s="4">
        <f t="shared" si="306"/>
        <v>7.977662544874331</v>
      </c>
      <c r="CP92" s="4">
        <f t="shared" si="307"/>
        <v>6.8925233644859807</v>
      </c>
      <c r="CQ92" s="4">
        <f t="shared" si="308"/>
        <v>5.6857472147522126</v>
      </c>
      <c r="CR92" s="4">
        <f t="shared" si="309"/>
        <v>3.5930408472012232</v>
      </c>
      <c r="CS92" s="4">
        <f t="shared" si="310"/>
        <v>0.51717768747692183</v>
      </c>
      <c r="CT92" s="4">
        <f t="shared" si="311"/>
        <v>-2.0036429872495432</v>
      </c>
      <c r="CU92" s="4">
        <f t="shared" si="312"/>
        <v>-3.1261359505634356</v>
      </c>
      <c r="CV92" s="4">
        <f t="shared" si="313"/>
        <v>-2.8842643300474591</v>
      </c>
      <c r="CW92" s="4">
        <f t="shared" si="314"/>
        <v>-1.800808526277109</v>
      </c>
      <c r="CX92" s="4">
        <f t="shared" si="315"/>
        <v>-1.0780669144981436</v>
      </c>
      <c r="CY92" s="4">
        <f t="shared" si="316"/>
        <v>-0.52532833020637604</v>
      </c>
      <c r="CZ92" s="4">
        <f t="shared" si="317"/>
        <v>-0.52631578947368585</v>
      </c>
      <c r="DA92" s="4">
        <f t="shared" si="318"/>
        <v>-0.89820359281437279</v>
      </c>
      <c r="DB92" s="4">
        <f t="shared" si="319"/>
        <v>-1.0898158586997386</v>
      </c>
      <c r="DC92" s="4">
        <f t="shared" si="320"/>
        <v>-1.4711429649188923</v>
      </c>
      <c r="DD92" s="4">
        <f t="shared" si="321"/>
        <v>-2.3431594860166438</v>
      </c>
      <c r="DE92" s="4">
        <f t="shared" si="322"/>
        <v>-4.2673716012084579</v>
      </c>
      <c r="DF92" s="4">
        <f t="shared" si="323"/>
        <v>-6.3069908814589626</v>
      </c>
      <c r="DG92" s="4">
        <f t="shared" si="324"/>
        <v>-7.1975497702909674</v>
      </c>
      <c r="DH92" s="4">
        <f t="shared" si="325"/>
        <v>-8.2430340557275485</v>
      </c>
      <c r="DI92" s="4">
        <f t="shared" si="326"/>
        <v>-9.0335305719920989</v>
      </c>
      <c r="DJ92" s="4">
        <f t="shared" si="327"/>
        <v>-7.5020275750202758</v>
      </c>
      <c r="DK92" s="4">
        <f t="shared" si="328"/>
        <v>-5.5280528052805256</v>
      </c>
      <c r="DL92" s="4">
        <f t="shared" si="329"/>
        <v>-2.7414592998734721</v>
      </c>
      <c r="DM92" s="4">
        <f t="shared" si="330"/>
        <v>1.4310494362532511</v>
      </c>
      <c r="DN92" s="4">
        <f t="shared" si="331"/>
        <v>4.9978079789566143</v>
      </c>
      <c r="DO92" s="4">
        <f t="shared" si="332"/>
        <v>6.0262008733624528</v>
      </c>
      <c r="DP92" s="4">
        <f t="shared" si="333"/>
        <v>6.6348655680832813</v>
      </c>
      <c r="DQ92" s="4">
        <f t="shared" si="334"/>
        <v>5.7289439931594632</v>
      </c>
      <c r="DR92" s="4">
        <f t="shared" si="335"/>
        <v>3.1315240083507057</v>
      </c>
      <c r="DS92" s="4">
        <f t="shared" si="336"/>
        <v>1.8945634266886335</v>
      </c>
      <c r="DT92" s="4">
        <f t="shared" si="337"/>
        <v>-5.5713704758031728</v>
      </c>
      <c r="DU92" s="4">
        <f t="shared" si="338"/>
        <v>-13.950667205822887</v>
      </c>
      <c r="DV92" s="4">
        <f t="shared" si="339"/>
        <v>-19.352226720647757</v>
      </c>
      <c r="DW92" s="4">
        <f t="shared" si="340"/>
        <v>-22.554567502021015</v>
      </c>
      <c r="DX92" s="4">
        <f t="shared" si="341"/>
        <v>-19.164513350559865</v>
      </c>
      <c r="DY92" s="4">
        <f t="shared" si="342"/>
        <v>-12.687969924812027</v>
      </c>
      <c r="DZ92" s="4">
        <f t="shared" si="343"/>
        <v>-4.9196787148594439</v>
      </c>
      <c r="EA92" s="4">
        <f t="shared" si="344"/>
        <v>0.62630480167014113</v>
      </c>
      <c r="EB92" s="4">
        <f t="shared" si="345"/>
        <v>4.6883324453915742</v>
      </c>
      <c r="EC92" s="4">
        <f t="shared" si="346"/>
        <v>9.634015069967683</v>
      </c>
      <c r="ED92" s="4">
        <f t="shared" si="347"/>
        <v>10.031678986272441</v>
      </c>
      <c r="EE92" s="4">
        <f t="shared" si="348"/>
        <v>9.2323651452282043</v>
      </c>
      <c r="EF92" s="4">
        <f t="shared" si="349"/>
        <v>9.4147582697200924</v>
      </c>
      <c r="EG92" s="4">
        <f t="shared" si="350"/>
        <v>9.0819833087874446</v>
      </c>
      <c r="EH92" s="4">
        <f t="shared" si="351"/>
        <v>9.1650671785028734</v>
      </c>
      <c r="EI92" s="4">
        <f t="shared" si="352"/>
        <v>9.639126305792999</v>
      </c>
      <c r="EJ92" s="4">
        <f t="shared" si="353"/>
        <v>8.6511627906977075</v>
      </c>
      <c r="EK92" s="4">
        <f t="shared" si="354"/>
        <v>6.2106210621062141</v>
      </c>
      <c r="EL92" s="4">
        <f t="shared" si="355"/>
        <v>-9.5384615384615401</v>
      </c>
      <c r="EM92" s="4">
        <f t="shared" si="356"/>
        <v>-2.425292334343887</v>
      </c>
      <c r="EN92" s="10">
        <f t="shared" si="357"/>
        <v>-5.5351626712328965</v>
      </c>
      <c r="EO92" s="10">
        <f t="shared" si="358"/>
        <v>-5.3729194915254297</v>
      </c>
      <c r="EP92" s="10">
        <f t="shared" si="359"/>
        <v>9.2163556851312158</v>
      </c>
      <c r="EQ92" s="10">
        <f t="shared" si="360"/>
        <v>0.32093209054595562</v>
      </c>
      <c r="ER92" s="10">
        <f t="shared" si="361"/>
        <v>3.0185998214708798</v>
      </c>
      <c r="ES92" s="10">
        <f t="shared" si="362"/>
        <v>2.4445603618593603</v>
      </c>
      <c r="ET92" s="10">
        <f t="shared" si="363"/>
        <v>2.2291458284449339</v>
      </c>
      <c r="EU92" s="10">
        <f t="shared" si="364"/>
        <v>2.230020246606701</v>
      </c>
      <c r="EV92" s="10">
        <f t="shared" si="365"/>
        <v>2.1505206065164817</v>
      </c>
      <c r="EW92" s="10">
        <f t="shared" si="366"/>
        <v>2.1338793622319496</v>
      </c>
      <c r="EX92" s="10">
        <f t="shared" si="367"/>
        <v>2.2797648074127208</v>
      </c>
      <c r="EY92" s="10">
        <f t="shared" si="368"/>
        <v>2.284126150301069</v>
      </c>
      <c r="EZ92" s="10">
        <f t="shared" si="369"/>
        <v>2.2498339934837741</v>
      </c>
      <c r="FA92" s="10">
        <f t="shared" si="370"/>
        <v>1.9829242342013886</v>
      </c>
      <c r="FB92" s="10">
        <f t="shared" si="371"/>
        <v>1.8606772541993388</v>
      </c>
      <c r="FC92" s="10">
        <f t="shared" si="372"/>
        <v>1.5074180887632016</v>
      </c>
      <c r="FD92" s="10">
        <f t="shared" si="373"/>
        <v>1.3745114855539198</v>
      </c>
      <c r="FE92" s="10">
        <f t="shared" si="374"/>
        <v>1.1264810415725801</v>
      </c>
      <c r="FF92" s="10">
        <f t="shared" si="375"/>
        <v>0.7716898187397403</v>
      </c>
      <c r="FG92" s="10">
        <f t="shared" si="376"/>
        <v>0.69526604095764277</v>
      </c>
      <c r="FH92" s="10">
        <f t="shared" si="377"/>
        <v>0.51858255182646307</v>
      </c>
      <c r="FI92" s="10">
        <f t="shared" si="378"/>
        <v>0.57565270414228209</v>
      </c>
      <c r="FJ92" s="10">
        <f t="shared" si="379"/>
        <v>0.63496670712077652</v>
      </c>
    </row>
    <row r="93" spans="2:166" x14ac:dyDescent="0.2">
      <c r="B93" t="str">
        <f t="shared" si="219"/>
        <v xml:space="preserve"> Services providing</v>
      </c>
      <c r="C93" s="4"/>
      <c r="D93" s="4"/>
      <c r="E93" s="4"/>
      <c r="F93" s="4"/>
      <c r="G93" s="4">
        <f t="shared" si="220"/>
        <v>2.0709818890603637</v>
      </c>
      <c r="H93" s="4">
        <f t="shared" si="221"/>
        <v>1.5259818488474908</v>
      </c>
      <c r="I93" s="4">
        <f t="shared" si="222"/>
        <v>0.76538705583755196</v>
      </c>
      <c r="J93" s="4">
        <f t="shared" si="223"/>
        <v>1.1171629626684609</v>
      </c>
      <c r="K93" s="4">
        <f t="shared" si="224"/>
        <v>2.2437937619350423</v>
      </c>
      <c r="L93" s="4">
        <f t="shared" si="225"/>
        <v>1.8708962898504877</v>
      </c>
      <c r="M93" s="4">
        <f t="shared" si="226"/>
        <v>1.5270179857530763</v>
      </c>
      <c r="N93" s="4">
        <f t="shared" si="227"/>
        <v>2.1899819139734156</v>
      </c>
      <c r="O93" s="4">
        <f t="shared" si="228"/>
        <v>2.0077821011673436</v>
      </c>
      <c r="P93" s="4">
        <f t="shared" si="229"/>
        <v>2.7218015919239225</v>
      </c>
      <c r="Q93" s="4">
        <f t="shared" si="230"/>
        <v>4.3105787494670089</v>
      </c>
      <c r="R93" s="4">
        <f t="shared" si="231"/>
        <v>2.6162902543188205</v>
      </c>
      <c r="S93" s="4">
        <f t="shared" si="232"/>
        <v>2.7731156545620861</v>
      </c>
      <c r="T93" s="4">
        <f t="shared" si="233"/>
        <v>2.5816449954641607</v>
      </c>
      <c r="U93" s="4">
        <f t="shared" si="234"/>
        <v>1.4902077371883093</v>
      </c>
      <c r="V93" s="4">
        <f t="shared" si="235"/>
        <v>3.5619211878069601</v>
      </c>
      <c r="W93" s="4">
        <f t="shared" si="236"/>
        <v>3.2141929258063362</v>
      </c>
      <c r="X93" s="4">
        <f t="shared" si="237"/>
        <v>2.8003979512878141</v>
      </c>
      <c r="Y93" s="4">
        <f t="shared" si="238"/>
        <v>3.0355181252288643</v>
      </c>
      <c r="Z93" s="4">
        <f t="shared" si="239"/>
        <v>2.805836139169493</v>
      </c>
      <c r="AA93" s="4">
        <f t="shared" si="240"/>
        <v>3.2723219101729484</v>
      </c>
      <c r="AB93" s="4">
        <f t="shared" si="241"/>
        <v>3.4875802000071454</v>
      </c>
      <c r="AC93" s="4">
        <f t="shared" si="242"/>
        <v>3.6142009310920598</v>
      </c>
      <c r="AD93" s="4">
        <f t="shared" si="243"/>
        <v>3.9653472320045013</v>
      </c>
      <c r="AE93" s="4">
        <f t="shared" si="244"/>
        <v>3.4367491904314207</v>
      </c>
      <c r="AF93" s="4">
        <f t="shared" si="245"/>
        <v>4.8316708229426686</v>
      </c>
      <c r="AG93" s="4">
        <f t="shared" si="246"/>
        <v>4.585677047605996</v>
      </c>
      <c r="AH93" s="4">
        <f t="shared" si="247"/>
        <v>4.4339814375719655</v>
      </c>
      <c r="AI93" s="4">
        <f t="shared" si="248"/>
        <v>4.8306739379250008</v>
      </c>
      <c r="AJ93" s="4">
        <f t="shared" si="249"/>
        <v>4.3248422374202677</v>
      </c>
      <c r="AK93" s="4">
        <f t="shared" si="250"/>
        <v>4.5485849211294394</v>
      </c>
      <c r="AL93" s="4">
        <f t="shared" si="251"/>
        <v>4.521423242840017</v>
      </c>
      <c r="AM93" s="4">
        <f t="shared" si="252"/>
        <v>4.4539353264185788</v>
      </c>
      <c r="AN93" s="4">
        <f t="shared" si="253"/>
        <v>3.8035216620218026</v>
      </c>
      <c r="AO93" s="4">
        <f t="shared" si="254"/>
        <v>4.2095357590966165</v>
      </c>
      <c r="AP93" s="4">
        <f t="shared" si="255"/>
        <v>4.2110162916989768</v>
      </c>
      <c r="AQ93" s="4">
        <f t="shared" si="256"/>
        <v>4.273241515002435</v>
      </c>
      <c r="AR93" s="4">
        <f t="shared" si="257"/>
        <v>4.0455197241968444</v>
      </c>
      <c r="AS93" s="4">
        <f t="shared" si="258"/>
        <v>3.3562097405333891</v>
      </c>
      <c r="AT93" s="4">
        <f t="shared" si="259"/>
        <v>2.9658745756655502</v>
      </c>
      <c r="AU93" s="4">
        <f t="shared" si="260"/>
        <v>1.426970929889726</v>
      </c>
      <c r="AV93" s="4">
        <f t="shared" si="261"/>
        <v>0.37240125502158161</v>
      </c>
      <c r="AW93" s="4">
        <f t="shared" si="262"/>
        <v>-1.3309258234557642</v>
      </c>
      <c r="AX93" s="4">
        <f t="shared" si="263"/>
        <v>-3.1985655619179765</v>
      </c>
      <c r="AY93" s="4">
        <f t="shared" si="264"/>
        <v>-3.3864310214522297</v>
      </c>
      <c r="AZ93" s="4">
        <f t="shared" si="265"/>
        <v>-3.1142272860064435</v>
      </c>
      <c r="BA93" s="4">
        <f t="shared" si="266"/>
        <v>-1.4079102715466196</v>
      </c>
      <c r="BB93" s="4">
        <f t="shared" si="267"/>
        <v>-0.14041586998089217</v>
      </c>
      <c r="BC93" s="4">
        <f t="shared" si="268"/>
        <v>0.70704335529683249</v>
      </c>
      <c r="BD93" s="4">
        <f t="shared" si="269"/>
        <v>0.79604390302736583</v>
      </c>
      <c r="BE93" s="4">
        <f t="shared" si="270"/>
        <v>0.2365057030805584</v>
      </c>
      <c r="BF93" s="4">
        <f t="shared" si="271"/>
        <v>0.57142857142857828</v>
      </c>
      <c r="BG93" s="4">
        <f t="shared" si="272"/>
        <v>0.42423518164436125</v>
      </c>
      <c r="BH93" s="4">
        <f t="shared" si="273"/>
        <v>1.067966973794432</v>
      </c>
      <c r="BI93" s="4">
        <f t="shared" si="274"/>
        <v>1.173765008064076</v>
      </c>
      <c r="BJ93" s="4">
        <f t="shared" si="275"/>
        <v>1.308900523560208</v>
      </c>
      <c r="BK93" s="4">
        <f t="shared" si="276"/>
        <v>1.6183732968405806</v>
      </c>
      <c r="BL93" s="4">
        <f t="shared" si="277"/>
        <v>1.7788959597454523</v>
      </c>
      <c r="BM93" s="4">
        <f t="shared" si="278"/>
        <v>2.2848708487084535</v>
      </c>
      <c r="BN93" s="4">
        <f t="shared" si="279"/>
        <v>2.3373267559314126</v>
      </c>
      <c r="BO93" s="4">
        <f t="shared" si="280"/>
        <v>2.5206393816968209</v>
      </c>
      <c r="BP93" s="4">
        <f t="shared" si="281"/>
        <v>2.4283138486593359</v>
      </c>
      <c r="BQ93" s="4">
        <f t="shared" si="282"/>
        <v>2.2944385119339605</v>
      </c>
      <c r="BR93" s="4">
        <f t="shared" si="283"/>
        <v>2.166303225066013</v>
      </c>
      <c r="BS93" s="4">
        <f t="shared" si="284"/>
        <v>2.5814557811473904</v>
      </c>
      <c r="BT93" s="4">
        <f t="shared" si="285"/>
        <v>2.5070270577212561</v>
      </c>
      <c r="BU93" s="4">
        <f t="shared" si="286"/>
        <v>2.4658616408982814</v>
      </c>
      <c r="BV93" s="4">
        <f t="shared" si="287"/>
        <v>2.6455472238604338</v>
      </c>
      <c r="BW93" s="4">
        <f t="shared" si="288"/>
        <v>2.5220610750772421</v>
      </c>
      <c r="BX93" s="4">
        <f t="shared" si="289"/>
        <v>2.0911810325725533</v>
      </c>
      <c r="BY93" s="4">
        <f t="shared" si="290"/>
        <v>1.9632138333609106</v>
      </c>
      <c r="BZ93" s="4">
        <f t="shared" si="291"/>
        <v>0.34747872718818851</v>
      </c>
      <c r="CA93" s="4">
        <f t="shared" si="292"/>
        <v>-1.7784897770778407</v>
      </c>
      <c r="CB93" s="4">
        <f t="shared" si="293"/>
        <v>-3.5106758186602915</v>
      </c>
      <c r="CC93" s="4">
        <f t="shared" si="294"/>
        <v>-4.5502416893953734</v>
      </c>
      <c r="CD93" s="4">
        <f t="shared" si="295"/>
        <v>-3.967171992583729</v>
      </c>
      <c r="CE93" s="4">
        <f t="shared" si="296"/>
        <v>-2.8971084204124753</v>
      </c>
      <c r="CF93" s="4">
        <f t="shared" si="297"/>
        <v>-0.62702094756080795</v>
      </c>
      <c r="CG93" s="4">
        <f t="shared" si="298"/>
        <v>0.26028404911444536</v>
      </c>
      <c r="CH93" s="4">
        <f t="shared" si="299"/>
        <v>1.2208625535901962</v>
      </c>
      <c r="CI93" s="4">
        <f t="shared" si="300"/>
        <v>1.8305528668223214</v>
      </c>
      <c r="CJ93" s="4">
        <f t="shared" si="301"/>
        <v>1.7203327485710851</v>
      </c>
      <c r="CK93" s="4">
        <f t="shared" si="302"/>
        <v>1.8144364806140345</v>
      </c>
      <c r="CL93" s="4">
        <f t="shared" si="303"/>
        <v>1.6577375108692838</v>
      </c>
      <c r="CM93" s="4">
        <f t="shared" si="304"/>
        <v>1.8954960999748138</v>
      </c>
      <c r="CN93" s="4">
        <f t="shared" si="305"/>
        <v>2.1557719054242197</v>
      </c>
      <c r="CO93" s="4">
        <f t="shared" si="306"/>
        <v>2.0481693966353687</v>
      </c>
      <c r="CP93" s="4">
        <f t="shared" si="307"/>
        <v>2.4695105126648631</v>
      </c>
      <c r="CQ93" s="4">
        <f t="shared" si="308"/>
        <v>2.5406755014130145</v>
      </c>
      <c r="CR93" s="4">
        <f t="shared" si="309"/>
        <v>2.407079646017718</v>
      </c>
      <c r="CS93" s="4">
        <f t="shared" si="310"/>
        <v>2.7756653992395242</v>
      </c>
      <c r="CT93" s="4">
        <f t="shared" si="311"/>
        <v>2.9162290976654015</v>
      </c>
      <c r="CU93" s="4">
        <f t="shared" si="312"/>
        <v>3.0235731677949351</v>
      </c>
      <c r="CV93" s="4">
        <f t="shared" si="313"/>
        <v>2.6350075779733473</v>
      </c>
      <c r="CW93" s="4">
        <f t="shared" si="314"/>
        <v>3.0733047936155833</v>
      </c>
      <c r="CX93" s="4">
        <f t="shared" si="315"/>
        <v>2.6295133437990836</v>
      </c>
      <c r="CY93" s="4">
        <f t="shared" si="316"/>
        <v>2.5660338155468532</v>
      </c>
      <c r="CZ93" s="4">
        <f t="shared" si="317"/>
        <v>3.1917098445595871</v>
      </c>
      <c r="DA93" s="4">
        <f t="shared" si="318"/>
        <v>3.1585694141776699</v>
      </c>
      <c r="DB93" s="4">
        <f t="shared" si="319"/>
        <v>3.3906947100063478</v>
      </c>
      <c r="DC93" s="4">
        <f t="shared" si="320"/>
        <v>3.5704337697196831</v>
      </c>
      <c r="DD93" s="4">
        <f t="shared" si="321"/>
        <v>3.775858606145821</v>
      </c>
      <c r="DE93" s="4">
        <f t="shared" si="322"/>
        <v>3.5365459651564457</v>
      </c>
      <c r="DF93" s="4">
        <f t="shared" si="323"/>
        <v>3.484157317223513</v>
      </c>
      <c r="DG93" s="4">
        <f t="shared" si="324"/>
        <v>3.3519962837094353</v>
      </c>
      <c r="DH93" s="4">
        <f t="shared" si="325"/>
        <v>3.2586607315656879</v>
      </c>
      <c r="DI93" s="4">
        <f t="shared" si="326"/>
        <v>3.0700912145943393</v>
      </c>
      <c r="DJ93" s="4">
        <f t="shared" si="327"/>
        <v>2.9260388867708986</v>
      </c>
      <c r="DK93" s="4">
        <f t="shared" si="328"/>
        <v>2.897899318697994</v>
      </c>
      <c r="DL93" s="4">
        <f t="shared" si="329"/>
        <v>2.2421104420964344</v>
      </c>
      <c r="DM93" s="4">
        <f t="shared" si="330"/>
        <v>2.0517478283145874</v>
      </c>
      <c r="DN93" s="4">
        <f t="shared" si="331"/>
        <v>2.0696360774145939</v>
      </c>
      <c r="DO93" s="4">
        <f t="shared" si="332"/>
        <v>1.7334528818079287</v>
      </c>
      <c r="DP93" s="4">
        <f t="shared" si="333"/>
        <v>2.1883593033913629</v>
      </c>
      <c r="DQ93" s="4">
        <f t="shared" si="334"/>
        <v>2.722501141031497</v>
      </c>
      <c r="DR93" s="4">
        <f t="shared" si="335"/>
        <v>2.5969607620775381</v>
      </c>
      <c r="DS93" s="4">
        <f t="shared" si="336"/>
        <v>2.467740842014865</v>
      </c>
      <c r="DT93" s="4">
        <f t="shared" si="337"/>
        <v>-10.137907837201466</v>
      </c>
      <c r="DU93" s="4">
        <f t="shared" si="338"/>
        <v>-7.6600093306378181</v>
      </c>
      <c r="DV93" s="4">
        <f t="shared" si="339"/>
        <v>-6.9901624848015871</v>
      </c>
      <c r="DW93" s="4">
        <f t="shared" si="340"/>
        <v>-7.2381624506539293</v>
      </c>
      <c r="DX93" s="4">
        <f t="shared" si="341"/>
        <v>6.7325447921345427</v>
      </c>
      <c r="DY93" s="4">
        <f t="shared" si="342"/>
        <v>5.4492962829303604</v>
      </c>
      <c r="DZ93" s="4">
        <f t="shared" si="343"/>
        <v>6.3270981389489611</v>
      </c>
      <c r="EA93" s="4">
        <f t="shared" si="344"/>
        <v>6.7782506359810757</v>
      </c>
      <c r="EB93" s="4">
        <f t="shared" si="345"/>
        <v>5.8940428317591165</v>
      </c>
      <c r="EC93" s="4">
        <f t="shared" si="346"/>
        <v>4.5448323066392904</v>
      </c>
      <c r="ED93" s="4">
        <f t="shared" si="347"/>
        <v>2.2063261428411751</v>
      </c>
      <c r="EE93" s="4">
        <f t="shared" si="348"/>
        <v>1.9482543640897854</v>
      </c>
      <c r="EF93" s="4">
        <f t="shared" si="349"/>
        <v>1.3092530854657225</v>
      </c>
      <c r="EG93" s="4">
        <f t="shared" si="350"/>
        <v>-0.1571297629959445</v>
      </c>
      <c r="EH93" s="4">
        <f t="shared" si="351"/>
        <v>0.17497047373256081</v>
      </c>
      <c r="EI93" s="4">
        <f t="shared" si="352"/>
        <v>0.64865573197629978</v>
      </c>
      <c r="EJ93" s="4">
        <f t="shared" si="353"/>
        <v>0.93056705749030577</v>
      </c>
      <c r="EK93" s="4">
        <f t="shared" si="354"/>
        <v>1.5672131147540957</v>
      </c>
      <c r="EL93" s="4">
        <f t="shared" si="355"/>
        <v>1.1506047770839745</v>
      </c>
      <c r="EM93" s="4">
        <f t="shared" si="356"/>
        <v>0.8202412984984031</v>
      </c>
      <c r="EN93" s="10">
        <f t="shared" si="357"/>
        <v>0.55710059810420987</v>
      </c>
      <c r="EO93" s="10">
        <f t="shared" si="358"/>
        <v>0.17044354057718092</v>
      </c>
      <c r="EP93" s="10">
        <f t="shared" si="359"/>
        <v>0.17528977530272272</v>
      </c>
      <c r="EQ93" s="10">
        <f t="shared" si="360"/>
        <v>-0.42359347423701621</v>
      </c>
      <c r="ER93" s="10">
        <f t="shared" si="361"/>
        <v>-1.276953194702013</v>
      </c>
      <c r="ES93" s="10">
        <f t="shared" si="362"/>
        <v>-1.987380280237705</v>
      </c>
      <c r="ET93" s="10">
        <f t="shared" si="363"/>
        <v>-2.2777531064823942</v>
      </c>
      <c r="EU93" s="10">
        <f t="shared" si="364"/>
        <v>-2.1020339482016537</v>
      </c>
      <c r="EV93" s="10">
        <f t="shared" si="365"/>
        <v>-1.4915721832456486</v>
      </c>
      <c r="EW93" s="10">
        <f t="shared" si="366"/>
        <v>-0.57039333730078967</v>
      </c>
      <c r="EX93" s="10">
        <f t="shared" si="367"/>
        <v>0.29270325512478212</v>
      </c>
      <c r="EY93" s="10">
        <f t="shared" si="368"/>
        <v>0.75608243981146739</v>
      </c>
      <c r="EZ93" s="10">
        <f t="shared" si="369"/>
        <v>1.1002957570619198</v>
      </c>
      <c r="FA93" s="10">
        <f t="shared" si="370"/>
        <v>1.3108858217854014</v>
      </c>
      <c r="FB93" s="10">
        <f t="shared" si="371"/>
        <v>1.4529793331332641</v>
      </c>
      <c r="FC93" s="10">
        <f t="shared" si="372"/>
        <v>1.5706978373897451</v>
      </c>
      <c r="FD93" s="10">
        <f t="shared" si="373"/>
        <v>1.6943633476075304</v>
      </c>
      <c r="FE93" s="10">
        <f t="shared" si="374"/>
        <v>1.8012836749242034</v>
      </c>
      <c r="FF93" s="10">
        <f t="shared" si="375"/>
        <v>1.8764485039574952</v>
      </c>
      <c r="FG93" s="10">
        <f t="shared" si="376"/>
        <v>1.9231565812160456</v>
      </c>
      <c r="FH93" s="10">
        <f t="shared" si="377"/>
        <v>1.9706769353873277</v>
      </c>
      <c r="FI93" s="10">
        <f t="shared" si="378"/>
        <v>1.9810253006678602</v>
      </c>
      <c r="FJ93" s="10">
        <f t="shared" si="379"/>
        <v>1.9187806180759326</v>
      </c>
    </row>
    <row r="94" spans="2:166" x14ac:dyDescent="0.2">
      <c r="B94" t="str">
        <f t="shared" si="219"/>
        <v xml:space="preserve">   Wholesale and retail trade</v>
      </c>
      <c r="C94" s="4"/>
      <c r="D94" s="4"/>
      <c r="E94" s="4"/>
      <c r="F94" s="4"/>
      <c r="G94" s="4">
        <f t="shared" si="220"/>
        <v>-0.50953010001887344</v>
      </c>
      <c r="H94" s="4">
        <f t="shared" si="221"/>
        <v>-0.60365968685153204</v>
      </c>
      <c r="I94" s="4">
        <f t="shared" si="222"/>
        <v>-1.2415349887133109</v>
      </c>
      <c r="J94" s="4">
        <f t="shared" si="223"/>
        <v>-2.6403867608776554</v>
      </c>
      <c r="K94" s="4">
        <f t="shared" si="224"/>
        <v>0.32245827010624062</v>
      </c>
      <c r="L94" s="4">
        <f t="shared" si="225"/>
        <v>0.36059973429494185</v>
      </c>
      <c r="M94" s="4">
        <f t="shared" si="226"/>
        <v>0.22857142857142243</v>
      </c>
      <c r="N94" s="4">
        <f t="shared" si="227"/>
        <v>0.74484339190219462</v>
      </c>
      <c r="O94" s="4">
        <f t="shared" si="228"/>
        <v>0.15125732652674362</v>
      </c>
      <c r="P94" s="4">
        <f t="shared" si="229"/>
        <v>0.34039334341906535</v>
      </c>
      <c r="Q94" s="4">
        <f t="shared" si="230"/>
        <v>2.9266438616495583</v>
      </c>
      <c r="R94" s="4">
        <f t="shared" si="231"/>
        <v>0.90995260663508937</v>
      </c>
      <c r="S94" s="4">
        <f t="shared" si="232"/>
        <v>0.88729469511044101</v>
      </c>
      <c r="T94" s="4">
        <f t="shared" si="233"/>
        <v>1.1307953260459858</v>
      </c>
      <c r="U94" s="4">
        <f t="shared" si="234"/>
        <v>0.1477104874446189</v>
      </c>
      <c r="V94" s="4">
        <f t="shared" si="235"/>
        <v>2.2167950403907621</v>
      </c>
      <c r="W94" s="4">
        <f t="shared" si="236"/>
        <v>2.6571856287425311</v>
      </c>
      <c r="X94" s="4">
        <f t="shared" si="237"/>
        <v>2.6835631755497413</v>
      </c>
      <c r="Y94" s="4">
        <f t="shared" si="238"/>
        <v>2.710176991150437</v>
      </c>
      <c r="Z94" s="4">
        <f t="shared" si="239"/>
        <v>3.2346995037676685</v>
      </c>
      <c r="AA94" s="4">
        <f t="shared" si="240"/>
        <v>4.2107181917608205</v>
      </c>
      <c r="AB94" s="4">
        <f t="shared" si="241"/>
        <v>4.3920145190562865</v>
      </c>
      <c r="AC94" s="4">
        <f t="shared" si="242"/>
        <v>3.7874708310895899</v>
      </c>
      <c r="AD94" s="4">
        <f t="shared" si="243"/>
        <v>3.6496350364963792</v>
      </c>
      <c r="AE94" s="4">
        <f t="shared" si="244"/>
        <v>1.6092356130837926</v>
      </c>
      <c r="AF94" s="4">
        <f t="shared" si="245"/>
        <v>3.4596662030597969</v>
      </c>
      <c r="AG94" s="4">
        <f t="shared" si="246"/>
        <v>3.7530266343825502</v>
      </c>
      <c r="AH94" s="4">
        <f t="shared" si="247"/>
        <v>4.6204053589831595</v>
      </c>
      <c r="AI94" s="4">
        <f t="shared" si="248"/>
        <v>4.8889653985195292</v>
      </c>
      <c r="AJ94" s="4">
        <f t="shared" si="249"/>
        <v>3.4952108889262368</v>
      </c>
      <c r="AK94" s="4">
        <f t="shared" si="250"/>
        <v>3.5172528754792376</v>
      </c>
      <c r="AL94" s="4">
        <f t="shared" si="251"/>
        <v>3.6611393859793173</v>
      </c>
      <c r="AM94" s="4">
        <f t="shared" si="252"/>
        <v>4.5133760052519234</v>
      </c>
      <c r="AN94" s="4">
        <f t="shared" si="253"/>
        <v>3.7830816691021063</v>
      </c>
      <c r="AO94" s="4">
        <f t="shared" si="254"/>
        <v>4.3156199677939044</v>
      </c>
      <c r="AP94" s="4">
        <f t="shared" si="255"/>
        <v>3.7852391510927896</v>
      </c>
      <c r="AQ94" s="4">
        <f t="shared" si="256"/>
        <v>3.8630653266331638</v>
      </c>
      <c r="AR94" s="4">
        <f t="shared" si="257"/>
        <v>3.8642052565707408</v>
      </c>
      <c r="AS94" s="4">
        <f t="shared" si="258"/>
        <v>2.3927138005557014</v>
      </c>
      <c r="AT94" s="4">
        <f t="shared" si="259"/>
        <v>1.8159621547382931</v>
      </c>
      <c r="AU94" s="4">
        <f t="shared" si="260"/>
        <v>0.31750831569397064</v>
      </c>
      <c r="AV94" s="4">
        <f t="shared" si="261"/>
        <v>-1.2050007531254847</v>
      </c>
      <c r="AW94" s="4">
        <f t="shared" si="262"/>
        <v>-2.9398462234283107</v>
      </c>
      <c r="AX94" s="4">
        <f t="shared" si="263"/>
        <v>-6.0551558752997447</v>
      </c>
      <c r="AY94" s="4">
        <f t="shared" si="264"/>
        <v>-7.565938206480749</v>
      </c>
      <c r="AZ94" s="4">
        <f t="shared" si="265"/>
        <v>-8.0042689434364878</v>
      </c>
      <c r="BA94" s="4">
        <f t="shared" si="266"/>
        <v>-3.3240136688412525</v>
      </c>
      <c r="BB94" s="4">
        <f t="shared" si="267"/>
        <v>-1.3560944479898085</v>
      </c>
      <c r="BC94" s="4">
        <f t="shared" si="268"/>
        <v>0.89678786890590168</v>
      </c>
      <c r="BD94" s="4">
        <f t="shared" si="269"/>
        <v>1.9224395094464608</v>
      </c>
      <c r="BE94" s="4">
        <f t="shared" si="270"/>
        <v>-0.93187660668380135</v>
      </c>
      <c r="BF94" s="4">
        <f t="shared" si="271"/>
        <v>-0.30729419375706835</v>
      </c>
      <c r="BG94" s="4">
        <f t="shared" si="272"/>
        <v>-0.40400775694892088</v>
      </c>
      <c r="BH94" s="4">
        <f t="shared" si="273"/>
        <v>0.76422764227641604</v>
      </c>
      <c r="BI94" s="4">
        <f t="shared" si="274"/>
        <v>0.37301329873500322</v>
      </c>
      <c r="BJ94" s="4">
        <f t="shared" si="275"/>
        <v>0.38935756002593802</v>
      </c>
      <c r="BK94" s="4">
        <f t="shared" si="276"/>
        <v>0.9248742495537865</v>
      </c>
      <c r="BL94" s="4">
        <f t="shared" si="277"/>
        <v>1.0973051476521167</v>
      </c>
      <c r="BM94" s="4">
        <f t="shared" si="278"/>
        <v>1.9389238972370437</v>
      </c>
      <c r="BN94" s="4">
        <f t="shared" si="279"/>
        <v>2.4563671622495509</v>
      </c>
      <c r="BO94" s="4">
        <f t="shared" si="280"/>
        <v>2.2025723472668624</v>
      </c>
      <c r="BP94" s="4">
        <f t="shared" si="281"/>
        <v>1.58020750199519</v>
      </c>
      <c r="BQ94" s="4">
        <f t="shared" si="282"/>
        <v>1.0302742114439711</v>
      </c>
      <c r="BR94" s="4">
        <f t="shared" si="283"/>
        <v>0.37854889589903351</v>
      </c>
      <c r="BS94" s="4">
        <f t="shared" si="284"/>
        <v>1.3371086990718872</v>
      </c>
      <c r="BT94" s="4">
        <f t="shared" si="285"/>
        <v>1.5399120050282988</v>
      </c>
      <c r="BU94" s="4">
        <f t="shared" si="286"/>
        <v>1.8512707875745216</v>
      </c>
      <c r="BV94" s="4">
        <f t="shared" si="287"/>
        <v>2.4512884978001193</v>
      </c>
      <c r="BW94" s="4">
        <f t="shared" si="288"/>
        <v>2.3439925488978552</v>
      </c>
      <c r="BX94" s="4">
        <f t="shared" si="289"/>
        <v>1.20705663881151</v>
      </c>
      <c r="BY94" s="4">
        <f t="shared" si="290"/>
        <v>0.72396796056684032</v>
      </c>
      <c r="BZ94" s="4">
        <f t="shared" si="291"/>
        <v>-1.7177914110429349</v>
      </c>
      <c r="CA94" s="4">
        <f t="shared" si="292"/>
        <v>-5.3844987107538049</v>
      </c>
      <c r="CB94" s="4">
        <f t="shared" si="293"/>
        <v>-6.8654434250764567</v>
      </c>
      <c r="CC94" s="4">
        <f t="shared" si="294"/>
        <v>-7.5393791099556573</v>
      </c>
      <c r="CD94" s="4">
        <f t="shared" si="295"/>
        <v>-6.7883895131086174</v>
      </c>
      <c r="CE94" s="4">
        <f t="shared" si="296"/>
        <v>-5.530618788073105</v>
      </c>
      <c r="CF94" s="4">
        <f t="shared" si="297"/>
        <v>-2.840256115580353</v>
      </c>
      <c r="CG94" s="4">
        <f t="shared" si="298"/>
        <v>-2.2659609659278823</v>
      </c>
      <c r="CH94" s="4">
        <f t="shared" si="299"/>
        <v>-0.48551816507618195</v>
      </c>
      <c r="CI94" s="4">
        <f t="shared" si="300"/>
        <v>1.1708807059222615</v>
      </c>
      <c r="CJ94" s="4">
        <f t="shared" si="301"/>
        <v>1.2842176410949646</v>
      </c>
      <c r="CK94" s="4">
        <f t="shared" si="302"/>
        <v>1.5061770181079792</v>
      </c>
      <c r="CL94" s="4">
        <f t="shared" si="303"/>
        <v>0.80753701211306872</v>
      </c>
      <c r="CM94" s="4">
        <f t="shared" si="304"/>
        <v>1.0566923851056842</v>
      </c>
      <c r="CN94" s="4">
        <f t="shared" si="305"/>
        <v>1.4514514514514465</v>
      </c>
      <c r="CO94" s="4">
        <f t="shared" si="306"/>
        <v>1.9673224408135903</v>
      </c>
      <c r="CP94" s="4">
        <f t="shared" si="307"/>
        <v>2.4198931909211963</v>
      </c>
      <c r="CQ94" s="4">
        <f t="shared" si="308"/>
        <v>2.7883817427385882</v>
      </c>
      <c r="CR94" s="4">
        <f t="shared" si="309"/>
        <v>2.5160335471139827</v>
      </c>
      <c r="CS94" s="4">
        <f t="shared" si="310"/>
        <v>2.6651406147809142</v>
      </c>
      <c r="CT94" s="4">
        <f t="shared" si="311"/>
        <v>3.2263320840801857</v>
      </c>
      <c r="CU94" s="4">
        <f t="shared" si="312"/>
        <v>2.7288874535765784</v>
      </c>
      <c r="CV94" s="4">
        <f t="shared" si="313"/>
        <v>1.9570099454603529</v>
      </c>
      <c r="CW94" s="4">
        <f t="shared" si="314"/>
        <v>2.1022455805064455</v>
      </c>
      <c r="CX94" s="4">
        <f t="shared" si="315"/>
        <v>1.4364640883977708</v>
      </c>
      <c r="CY94" s="4">
        <f t="shared" si="316"/>
        <v>1.8390443256837585</v>
      </c>
      <c r="CZ94" s="4">
        <f t="shared" si="317"/>
        <v>2.4701069855254998</v>
      </c>
      <c r="DA94" s="4">
        <f t="shared" si="318"/>
        <v>2.2305412572141803</v>
      </c>
      <c r="DB94" s="4">
        <f t="shared" si="319"/>
        <v>1.8362900715841901</v>
      </c>
      <c r="DC94" s="4">
        <f t="shared" si="320"/>
        <v>1.1575860472295085</v>
      </c>
      <c r="DD94" s="4">
        <f t="shared" si="321"/>
        <v>1.2283126055581128</v>
      </c>
      <c r="DE94" s="4">
        <f t="shared" si="322"/>
        <v>0.65608788526090311</v>
      </c>
      <c r="DF94" s="4">
        <f t="shared" si="323"/>
        <v>1.054400977995118</v>
      </c>
      <c r="DG94" s="4">
        <f t="shared" si="324"/>
        <v>1.3732072017088814</v>
      </c>
      <c r="DH94" s="4">
        <f t="shared" si="325"/>
        <v>1.0465645381465105</v>
      </c>
      <c r="DI94" s="4">
        <f t="shared" si="326"/>
        <v>1.1520388055176634</v>
      </c>
      <c r="DJ94" s="4">
        <f t="shared" si="327"/>
        <v>0.71072130651745891</v>
      </c>
      <c r="DK94" s="4">
        <f t="shared" si="328"/>
        <v>0.76760987357011867</v>
      </c>
      <c r="DL94" s="4">
        <f t="shared" si="329"/>
        <v>-3.0021014710279736E-2</v>
      </c>
      <c r="DM94" s="4">
        <f t="shared" si="330"/>
        <v>-0.17982916229583035</v>
      </c>
      <c r="DN94" s="4">
        <f t="shared" si="331"/>
        <v>-0.55555555555555358</v>
      </c>
      <c r="DO94" s="4">
        <f t="shared" si="332"/>
        <v>-8.9619118745309923E-2</v>
      </c>
      <c r="DP94" s="4">
        <f t="shared" si="333"/>
        <v>-0.7057057057056948</v>
      </c>
      <c r="DQ94" s="4">
        <f t="shared" si="334"/>
        <v>-1.3661612370514886</v>
      </c>
      <c r="DR94" s="4">
        <f t="shared" si="335"/>
        <v>-1.0418239468518831</v>
      </c>
      <c r="DS94" s="4">
        <f t="shared" si="336"/>
        <v>-2.0780385707878657</v>
      </c>
      <c r="DT94" s="4">
        <f t="shared" si="337"/>
        <v>-12.27884469983367</v>
      </c>
      <c r="DU94" s="4">
        <f t="shared" si="338"/>
        <v>-5.9512937595129323</v>
      </c>
      <c r="DV94" s="4">
        <f t="shared" si="339"/>
        <v>-3.9670430271589785</v>
      </c>
      <c r="DW94" s="4">
        <f t="shared" si="340"/>
        <v>-2.7022900763358559</v>
      </c>
      <c r="DX94" s="4">
        <f t="shared" si="341"/>
        <v>11.808308912256503</v>
      </c>
      <c r="DY94" s="4">
        <f t="shared" si="342"/>
        <v>5.5834277391163534</v>
      </c>
      <c r="DZ94" s="4">
        <f t="shared" si="343"/>
        <v>4.4486812837623013</v>
      </c>
      <c r="EA94" s="4">
        <f t="shared" si="344"/>
        <v>-0.36089753648206324</v>
      </c>
      <c r="EB94" s="4">
        <f t="shared" si="345"/>
        <v>-1.9272278754239869</v>
      </c>
      <c r="EC94" s="4">
        <f t="shared" si="346"/>
        <v>-2.1919068056407198</v>
      </c>
      <c r="ED94" s="4">
        <f t="shared" si="347"/>
        <v>-3.7115911165196191</v>
      </c>
      <c r="EE94" s="4">
        <f t="shared" si="348"/>
        <v>1.1338582677165476</v>
      </c>
      <c r="EF94" s="4">
        <f t="shared" si="349"/>
        <v>0.83320232667820626</v>
      </c>
      <c r="EG94" s="4">
        <f t="shared" si="350"/>
        <v>-0.43880269550227169</v>
      </c>
      <c r="EH94" s="4">
        <f t="shared" si="351"/>
        <v>-0.36334913112164857</v>
      </c>
      <c r="EI94" s="4">
        <f t="shared" si="352"/>
        <v>-1.4637184677670168</v>
      </c>
      <c r="EJ94" s="4">
        <f t="shared" si="353"/>
        <v>-1.153726223885243</v>
      </c>
      <c r="EK94" s="4">
        <f t="shared" si="354"/>
        <v>-0.62962379977961058</v>
      </c>
      <c r="EL94" s="4">
        <f t="shared" si="355"/>
        <v>-0.82448073569049152</v>
      </c>
      <c r="EM94" s="4">
        <f t="shared" si="356"/>
        <v>-0.3950695322376907</v>
      </c>
      <c r="EN94" s="10">
        <f t="shared" si="357"/>
        <v>-0.44012618296531691</v>
      </c>
      <c r="EO94" s="10">
        <f t="shared" si="358"/>
        <v>-0.5289719626168421</v>
      </c>
      <c r="EP94" s="10">
        <f t="shared" si="359"/>
        <v>0.11045563549161308</v>
      </c>
      <c r="EQ94" s="10">
        <f t="shared" si="360"/>
        <v>-0.83169919086149013</v>
      </c>
      <c r="ER94" s="10">
        <f t="shared" si="361"/>
        <v>-1.3737908929141729</v>
      </c>
      <c r="ES94" s="10">
        <f t="shared" si="362"/>
        <v>-1.052263470032988</v>
      </c>
      <c r="ET94" s="10">
        <f t="shared" si="363"/>
        <v>-1.0025856332310235</v>
      </c>
      <c r="EU94" s="10">
        <f t="shared" si="364"/>
        <v>-0.47040449699211617</v>
      </c>
      <c r="EV94" s="10">
        <f t="shared" si="365"/>
        <v>0.1180650630057789</v>
      </c>
      <c r="EW94" s="10">
        <f t="shared" si="366"/>
        <v>0.36269249933369441</v>
      </c>
      <c r="EX94" s="10">
        <f t="shared" si="367"/>
        <v>0.53291366140528762</v>
      </c>
      <c r="EY94" s="10">
        <f t="shared" si="368"/>
        <v>-0.2047040952874668</v>
      </c>
      <c r="EZ94" s="10">
        <f t="shared" si="369"/>
        <v>-0.361767578289518</v>
      </c>
      <c r="FA94" s="10">
        <f t="shared" si="370"/>
        <v>-0.28619013531612225</v>
      </c>
      <c r="FB94" s="10">
        <f t="shared" si="371"/>
        <v>-4.7270899803020239E-2</v>
      </c>
      <c r="FC94" s="10">
        <f t="shared" si="372"/>
        <v>0.48562924019559528</v>
      </c>
      <c r="FD94" s="10">
        <f t="shared" si="373"/>
        <v>0.71794985751627571</v>
      </c>
      <c r="FE94" s="10">
        <f t="shared" si="374"/>
        <v>0.83401721104297</v>
      </c>
      <c r="FF94" s="10">
        <f t="shared" si="375"/>
        <v>0.8787298823062617</v>
      </c>
      <c r="FG94" s="10">
        <f t="shared" si="376"/>
        <v>0.97324876294162532</v>
      </c>
      <c r="FH94" s="10">
        <f t="shared" si="377"/>
        <v>0.95595856537626922</v>
      </c>
      <c r="FI94" s="10">
        <f t="shared" si="378"/>
        <v>0.96534684257516545</v>
      </c>
      <c r="FJ94" s="10">
        <f t="shared" si="379"/>
        <v>0.9107956834834452</v>
      </c>
    </row>
    <row r="95" spans="2:166" x14ac:dyDescent="0.2">
      <c r="B95" t="str">
        <f t="shared" si="219"/>
        <v xml:space="preserve">   Transportation and public utilities</v>
      </c>
      <c r="C95" s="4"/>
      <c r="D95" s="4"/>
      <c r="E95" s="4"/>
      <c r="F95" s="4"/>
      <c r="G95" s="4">
        <f t="shared" si="220"/>
        <v>5.3961748633882811</v>
      </c>
      <c r="H95" s="4">
        <f t="shared" si="221"/>
        <v>0.25723472668832681</v>
      </c>
      <c r="I95" s="4">
        <f t="shared" si="222"/>
        <v>1.2430080795523768</v>
      </c>
      <c r="J95" s="4">
        <f t="shared" si="223"/>
        <v>2.095612311722661</v>
      </c>
      <c r="K95" s="4">
        <f t="shared" si="224"/>
        <v>-2.2683084899549844</v>
      </c>
      <c r="L95" s="4">
        <f t="shared" si="225"/>
        <v>-1.2187299550997288</v>
      </c>
      <c r="M95" s="4">
        <f t="shared" si="226"/>
        <v>-4.419889502762353</v>
      </c>
      <c r="N95" s="4">
        <f t="shared" si="227"/>
        <v>-3.5920461834510808</v>
      </c>
      <c r="O95" s="4">
        <f t="shared" si="228"/>
        <v>-0.5305039787796284</v>
      </c>
      <c r="P95" s="4">
        <f t="shared" si="229"/>
        <v>-2.5974025974023651</v>
      </c>
      <c r="Q95" s="4">
        <f t="shared" si="230"/>
        <v>-0.44958253050725316</v>
      </c>
      <c r="R95" s="4">
        <f t="shared" si="231"/>
        <v>-4.4577511643380863</v>
      </c>
      <c r="S95" s="4">
        <f t="shared" si="232"/>
        <v>-1.4666666666667716</v>
      </c>
      <c r="T95" s="4">
        <f t="shared" si="233"/>
        <v>0.53333333333305255</v>
      </c>
      <c r="U95" s="4">
        <f t="shared" si="234"/>
        <v>-0.5161290322580947</v>
      </c>
      <c r="V95" s="4">
        <f t="shared" si="235"/>
        <v>5.7103064066850173</v>
      </c>
      <c r="W95" s="4">
        <f t="shared" si="236"/>
        <v>-0.27063599458729826</v>
      </c>
      <c r="X95" s="4">
        <f t="shared" si="237"/>
        <v>0.26525198939006955</v>
      </c>
      <c r="Y95" s="4">
        <f t="shared" si="238"/>
        <v>1.4267185473412214</v>
      </c>
      <c r="Z95" s="4">
        <f t="shared" si="239"/>
        <v>0.85638998682509015</v>
      </c>
      <c r="AA95" s="4">
        <f t="shared" si="240"/>
        <v>4.3419267299865005</v>
      </c>
      <c r="AB95" s="4">
        <f t="shared" si="241"/>
        <v>0.46296296296282069</v>
      </c>
      <c r="AC95" s="4">
        <f t="shared" si="242"/>
        <v>3.2608695652171837</v>
      </c>
      <c r="AD95" s="4">
        <f t="shared" si="243"/>
        <v>6.5969954278247478</v>
      </c>
      <c r="AE95" s="4">
        <f t="shared" si="244"/>
        <v>4.421326397919656</v>
      </c>
      <c r="AF95" s="4">
        <f t="shared" si="245"/>
        <v>9.0849242922976803</v>
      </c>
      <c r="AG95" s="4">
        <f t="shared" si="246"/>
        <v>0.74303405572762049</v>
      </c>
      <c r="AH95" s="4">
        <f t="shared" si="247"/>
        <v>-4.9632352941179185</v>
      </c>
      <c r="AI95" s="4">
        <f t="shared" si="248"/>
        <v>3.3001245330008144</v>
      </c>
      <c r="AJ95" s="4">
        <f t="shared" si="249"/>
        <v>3.3192516596256105</v>
      </c>
      <c r="AK95" s="4">
        <f t="shared" si="250"/>
        <v>5.7775046097113369</v>
      </c>
      <c r="AL95" s="4">
        <f t="shared" si="251"/>
        <v>10.63829787234094</v>
      </c>
      <c r="AM95" s="4">
        <f t="shared" si="252"/>
        <v>2.5316455696206219</v>
      </c>
      <c r="AN95" s="4">
        <f t="shared" si="253"/>
        <v>-7.7715611723760958E-14</v>
      </c>
      <c r="AO95" s="4">
        <f t="shared" si="254"/>
        <v>-1.1040092969205495</v>
      </c>
      <c r="AP95" s="4">
        <f t="shared" si="255"/>
        <v>1.8648018648016018</v>
      </c>
      <c r="AQ95" s="4">
        <f t="shared" si="256"/>
        <v>-1.4697236919463008</v>
      </c>
      <c r="AR95" s="4">
        <f t="shared" si="257"/>
        <v>-0.87616822429875674</v>
      </c>
      <c r="AS95" s="4">
        <f t="shared" si="258"/>
        <v>-0.88131609870725214</v>
      </c>
      <c r="AT95" s="4">
        <f t="shared" si="259"/>
        <v>-1.201372997711736</v>
      </c>
      <c r="AU95" s="4">
        <f t="shared" si="260"/>
        <v>0.89498806682597465</v>
      </c>
      <c r="AV95" s="4">
        <f t="shared" si="261"/>
        <v>-1.2964054213315368</v>
      </c>
      <c r="AW95" s="4">
        <f t="shared" si="262"/>
        <v>-3.3787788974513289</v>
      </c>
      <c r="AX95" s="4">
        <f t="shared" si="263"/>
        <v>-8.7434858135493005</v>
      </c>
      <c r="AY95" s="4">
        <f t="shared" si="264"/>
        <v>-7.9834417504434878</v>
      </c>
      <c r="AZ95" s="4">
        <f t="shared" si="265"/>
        <v>-7.6417910447764248</v>
      </c>
      <c r="BA95" s="4">
        <f t="shared" si="266"/>
        <v>-4.7239263803678817</v>
      </c>
      <c r="BB95" s="4">
        <f t="shared" si="267"/>
        <v>-1.8401015228429296</v>
      </c>
      <c r="BC95" s="4">
        <f t="shared" si="268"/>
        <v>-1.3496143958869333</v>
      </c>
      <c r="BD95" s="4">
        <f t="shared" si="269"/>
        <v>-2.3270846800256484</v>
      </c>
      <c r="BE95" s="4">
        <f t="shared" si="270"/>
        <v>-2.3824855119125465</v>
      </c>
      <c r="BF95" s="4">
        <f t="shared" si="271"/>
        <v>-1.7453135100191197</v>
      </c>
      <c r="BG95" s="4">
        <f t="shared" si="272"/>
        <v>-2.6058631921824005</v>
      </c>
      <c r="BH95" s="4">
        <f t="shared" si="273"/>
        <v>-0.1323626737260386</v>
      </c>
      <c r="BI95" s="4">
        <f t="shared" si="274"/>
        <v>0.85751978891839276</v>
      </c>
      <c r="BJ95" s="4">
        <f t="shared" si="275"/>
        <v>1.6447368421053987</v>
      </c>
      <c r="BK95" s="4">
        <f t="shared" si="276"/>
        <v>1.0702341137120319</v>
      </c>
      <c r="BL95" s="4">
        <f t="shared" si="277"/>
        <v>-1.3916500994033187</v>
      </c>
      <c r="BM95" s="4">
        <f t="shared" si="278"/>
        <v>-1.9620667102683509</v>
      </c>
      <c r="BN95" s="4">
        <f t="shared" si="279"/>
        <v>-2.2006472491911233</v>
      </c>
      <c r="BO95" s="4">
        <f t="shared" si="280"/>
        <v>6.6181336863313511E-2</v>
      </c>
      <c r="BP95" s="4">
        <f t="shared" si="281"/>
        <v>1.0752688172039004</v>
      </c>
      <c r="BQ95" s="4">
        <f t="shared" si="282"/>
        <v>2.2681787858572333</v>
      </c>
      <c r="BR95" s="4">
        <f t="shared" si="283"/>
        <v>1.1250827266715557</v>
      </c>
      <c r="BS95" s="4">
        <f t="shared" si="284"/>
        <v>1.5873015873017815</v>
      </c>
      <c r="BT95" s="4">
        <f t="shared" si="285"/>
        <v>2.3271276595745238</v>
      </c>
      <c r="BU95" s="4">
        <f t="shared" si="286"/>
        <v>2.7397260273969604</v>
      </c>
      <c r="BV95" s="4">
        <f t="shared" si="287"/>
        <v>2.9450261780096465</v>
      </c>
      <c r="BW95" s="4">
        <f t="shared" si="288"/>
        <v>0.78125000000004441</v>
      </c>
      <c r="BX95" s="4">
        <f t="shared" si="289"/>
        <v>-4.4408920985006262E-13</v>
      </c>
      <c r="BY95" s="4">
        <f t="shared" si="290"/>
        <v>-1.4603174603170288</v>
      </c>
      <c r="BZ95" s="4">
        <f t="shared" si="291"/>
        <v>-3.36935791481211</v>
      </c>
      <c r="CA95" s="4">
        <f t="shared" si="292"/>
        <v>-4.0697674418606056</v>
      </c>
      <c r="CB95" s="4">
        <f t="shared" si="293"/>
        <v>-7.6673164392458748</v>
      </c>
      <c r="CC95" s="4">
        <f t="shared" si="294"/>
        <v>-8.1185567010308439</v>
      </c>
      <c r="CD95" s="4">
        <f t="shared" si="295"/>
        <v>-7.631578947368423</v>
      </c>
      <c r="CE95" s="4">
        <f t="shared" si="296"/>
        <v>-6.4646464646468509</v>
      </c>
      <c r="CF95" s="4">
        <f t="shared" si="297"/>
        <v>-2.8852920478538047</v>
      </c>
      <c r="CG95" s="4">
        <f t="shared" si="298"/>
        <v>-1.1220196353438849</v>
      </c>
      <c r="CH95" s="4">
        <f t="shared" si="299"/>
        <v>0.71225071225065051</v>
      </c>
      <c r="CI95" s="4">
        <f t="shared" si="300"/>
        <v>2.3758099352055861</v>
      </c>
      <c r="CJ95" s="4">
        <f t="shared" si="301"/>
        <v>3.3333333333329884</v>
      </c>
      <c r="CK95" s="4">
        <f t="shared" si="302"/>
        <v>3.2624113475177685</v>
      </c>
      <c r="CL95" s="4">
        <f t="shared" si="303"/>
        <v>3.0410183875534846</v>
      </c>
      <c r="CM95" s="4">
        <f t="shared" si="304"/>
        <v>2.1097046413496079</v>
      </c>
      <c r="CN95" s="4">
        <f t="shared" si="305"/>
        <v>2.1037868162692153</v>
      </c>
      <c r="CO95" s="4">
        <f t="shared" si="306"/>
        <v>6.8681318681407255E-2</v>
      </c>
      <c r="CP95" s="4">
        <f t="shared" si="307"/>
        <v>1.6472203157172238</v>
      </c>
      <c r="CQ95" s="4">
        <f t="shared" si="308"/>
        <v>0.48209366391209763</v>
      </c>
      <c r="CR95" s="4">
        <f t="shared" si="309"/>
        <v>1.3049450549460939</v>
      </c>
      <c r="CS95" s="4">
        <f t="shared" si="310"/>
        <v>2.5394646533967835</v>
      </c>
      <c r="CT95" s="4">
        <f t="shared" si="311"/>
        <v>3.7812288993918086</v>
      </c>
      <c r="CU95" s="4">
        <f t="shared" si="312"/>
        <v>6.9225496915700679</v>
      </c>
      <c r="CV95" s="4">
        <f t="shared" si="313"/>
        <v>7.3898305084743932</v>
      </c>
      <c r="CW95" s="4">
        <f t="shared" si="314"/>
        <v>7.1619812583672449</v>
      </c>
      <c r="CX95" s="4">
        <f t="shared" si="315"/>
        <v>7.3519843851663547</v>
      </c>
      <c r="CY95" s="4">
        <f t="shared" si="316"/>
        <v>6.7948717948717041</v>
      </c>
      <c r="CZ95" s="4">
        <f t="shared" si="317"/>
        <v>5.0505050505047722</v>
      </c>
      <c r="DA95" s="4">
        <f t="shared" si="318"/>
        <v>4.8719550281075774</v>
      </c>
      <c r="DB95" s="4">
        <f t="shared" si="319"/>
        <v>5.6969696969692452</v>
      </c>
      <c r="DC95" s="4">
        <f t="shared" si="320"/>
        <v>4.2617046818723692</v>
      </c>
      <c r="DD95" s="4">
        <f t="shared" si="321"/>
        <v>5.8293269230771605</v>
      </c>
      <c r="DE95" s="4">
        <f t="shared" si="322"/>
        <v>6.3728409767719985</v>
      </c>
      <c r="DF95" s="4">
        <f t="shared" si="323"/>
        <v>5.2178899082570895</v>
      </c>
      <c r="DG95" s="4">
        <f t="shared" si="324"/>
        <v>6.3327576280943321</v>
      </c>
      <c r="DH95" s="4">
        <f t="shared" si="325"/>
        <v>5.9625212947183481</v>
      </c>
      <c r="DI95" s="4">
        <f t="shared" si="326"/>
        <v>5.0951847704363784</v>
      </c>
      <c r="DJ95" s="4">
        <f t="shared" si="327"/>
        <v>5.8310626702997803</v>
      </c>
      <c r="DK95" s="4">
        <f t="shared" si="328"/>
        <v>5.1976177585280281</v>
      </c>
      <c r="DL95" s="4">
        <f t="shared" si="329"/>
        <v>3.8585209003219489</v>
      </c>
      <c r="DM95" s="4">
        <f t="shared" si="330"/>
        <v>2.2908897176345144</v>
      </c>
      <c r="DN95" s="4">
        <f t="shared" si="331"/>
        <v>2.8321318228633263</v>
      </c>
      <c r="DO95" s="4">
        <f t="shared" si="332"/>
        <v>2.2645393721047569</v>
      </c>
      <c r="DP95" s="4">
        <f t="shared" si="333"/>
        <v>2.9411764705880916</v>
      </c>
      <c r="DQ95" s="4">
        <f t="shared" si="334"/>
        <v>4.8437500000002354</v>
      </c>
      <c r="DR95" s="4">
        <f t="shared" si="335"/>
        <v>3.9058587881818596</v>
      </c>
      <c r="DS95" s="4">
        <f t="shared" si="336"/>
        <v>3.6738802214394184</v>
      </c>
      <c r="DT95" s="4">
        <f t="shared" si="337"/>
        <v>-6.2656641604008083</v>
      </c>
      <c r="DU95" s="4">
        <f t="shared" si="338"/>
        <v>-6.4083457526080139</v>
      </c>
      <c r="DV95" s="4">
        <f t="shared" si="339"/>
        <v>-5.2048192771081414</v>
      </c>
      <c r="DW95" s="4">
        <f t="shared" si="340"/>
        <v>-5.3883495145633065</v>
      </c>
      <c r="DX95" s="4">
        <f t="shared" si="341"/>
        <v>1.6577540106950561</v>
      </c>
      <c r="DY95" s="4">
        <f t="shared" si="342"/>
        <v>3.4501061571122316</v>
      </c>
      <c r="DZ95" s="4">
        <f t="shared" si="343"/>
        <v>5.6431113370610353</v>
      </c>
      <c r="EA95" s="4">
        <f t="shared" si="344"/>
        <v>9.132888660851556</v>
      </c>
      <c r="EB95" s="4">
        <f t="shared" si="345"/>
        <v>12.046291425565393</v>
      </c>
      <c r="EC95" s="4">
        <f t="shared" si="346"/>
        <v>11.28783991790694</v>
      </c>
      <c r="ED95" s="4">
        <f t="shared" si="347"/>
        <v>6.7853705486045968</v>
      </c>
      <c r="EE95" s="4">
        <f t="shared" si="348"/>
        <v>2.7738598965684425</v>
      </c>
      <c r="EF95" s="4">
        <f t="shared" si="349"/>
        <v>1.1267605633802802</v>
      </c>
      <c r="EG95" s="4">
        <f t="shared" si="350"/>
        <v>-0.36883356385426502</v>
      </c>
      <c r="EH95" s="4">
        <f t="shared" si="351"/>
        <v>-0.94637223974758378</v>
      </c>
      <c r="EI95" s="4">
        <f t="shared" si="352"/>
        <v>-1.1893870082345548</v>
      </c>
      <c r="EJ95" s="4">
        <f t="shared" si="353"/>
        <v>0.27855153203346639</v>
      </c>
      <c r="EK95" s="4">
        <f t="shared" si="354"/>
        <v>1.3882461823228498</v>
      </c>
      <c r="EL95" s="4">
        <f t="shared" si="355"/>
        <v>3.7761601455867488</v>
      </c>
      <c r="EM95" s="4">
        <f t="shared" si="356"/>
        <v>5.3240740740739811</v>
      </c>
      <c r="EN95" s="10">
        <f t="shared" si="357"/>
        <v>4.4394166666667179</v>
      </c>
      <c r="EO95" s="10">
        <f t="shared" si="358"/>
        <v>2.8877590141487497</v>
      </c>
      <c r="EP95" s="10">
        <f t="shared" si="359"/>
        <v>-1.0605129329240182</v>
      </c>
      <c r="EQ95" s="10">
        <f t="shared" si="360"/>
        <v>-1.1959692307691561</v>
      </c>
      <c r="ER95" s="10">
        <f t="shared" si="361"/>
        <v>-1.0901455628582135</v>
      </c>
      <c r="ES95" s="10">
        <f t="shared" si="362"/>
        <v>-1.747509660330071</v>
      </c>
      <c r="ET95" s="10">
        <f t="shared" si="363"/>
        <v>-2.357252363812512</v>
      </c>
      <c r="EU95" s="10">
        <f t="shared" si="364"/>
        <v>-2.0910522981288704</v>
      </c>
      <c r="EV95" s="10">
        <f t="shared" si="365"/>
        <v>-1.4257032081179455</v>
      </c>
      <c r="EW95" s="10">
        <f t="shared" si="366"/>
        <v>-0.73464118010695412</v>
      </c>
      <c r="EX95" s="10">
        <f t="shared" si="367"/>
        <v>-4.3986892423386603E-2</v>
      </c>
      <c r="EY95" s="10">
        <f t="shared" si="368"/>
        <v>0.53637122537677495</v>
      </c>
      <c r="EZ95" s="10">
        <f t="shared" si="369"/>
        <v>0.93440416475258914</v>
      </c>
      <c r="FA95" s="10">
        <f t="shared" si="370"/>
        <v>1.3228701570786372</v>
      </c>
      <c r="FB95" s="10">
        <f t="shared" si="371"/>
        <v>1.6400942559109843</v>
      </c>
      <c r="FC95" s="10">
        <f t="shared" si="372"/>
        <v>1.79397156350809</v>
      </c>
      <c r="FD95" s="10">
        <f t="shared" si="373"/>
        <v>2.0803280374360966</v>
      </c>
      <c r="FE95" s="10">
        <f t="shared" si="374"/>
        <v>2.3797560747330193</v>
      </c>
      <c r="FF95" s="10">
        <f t="shared" si="375"/>
        <v>2.5643623224586465</v>
      </c>
      <c r="FG95" s="10">
        <f t="shared" si="376"/>
        <v>2.6900125379231143</v>
      </c>
      <c r="FH95" s="10">
        <f t="shared" si="377"/>
        <v>2.786719967678386</v>
      </c>
      <c r="FI95" s="10">
        <f t="shared" si="378"/>
        <v>2.8653388223399912</v>
      </c>
      <c r="FJ95" s="10">
        <f t="shared" si="379"/>
        <v>2.8946851314436861</v>
      </c>
    </row>
    <row r="96" spans="2:166" x14ac:dyDescent="0.2">
      <c r="B96" t="str">
        <f t="shared" si="219"/>
        <v xml:space="preserve">   Information</v>
      </c>
      <c r="C96" s="4"/>
      <c r="D96" s="4"/>
      <c r="E96" s="4"/>
      <c r="F96" s="4"/>
      <c r="G96" s="4">
        <f t="shared" si="220"/>
        <v>1.5756302521008347</v>
      </c>
      <c r="H96" s="4">
        <f t="shared" si="221"/>
        <v>4.3340380549682811</v>
      </c>
      <c r="I96" s="4">
        <f t="shared" si="222"/>
        <v>4.4698544698544618</v>
      </c>
      <c r="J96" s="4">
        <f t="shared" si="223"/>
        <v>8.342133051742362</v>
      </c>
      <c r="K96" s="4">
        <f t="shared" si="224"/>
        <v>7.6525336091003204</v>
      </c>
      <c r="L96" s="4">
        <f t="shared" si="225"/>
        <v>5.9777102330293985</v>
      </c>
      <c r="M96" s="4">
        <f t="shared" si="226"/>
        <v>5.5721393034825928</v>
      </c>
      <c r="N96" s="4">
        <f t="shared" si="227"/>
        <v>5.4580896686159841</v>
      </c>
      <c r="O96" s="4">
        <f t="shared" si="228"/>
        <v>6.2439961575408098</v>
      </c>
      <c r="P96" s="4">
        <f t="shared" si="229"/>
        <v>8.0305927342256176</v>
      </c>
      <c r="Q96" s="4">
        <f t="shared" si="230"/>
        <v>10.273327049952874</v>
      </c>
      <c r="R96" s="4">
        <f t="shared" si="231"/>
        <v>6.8391866913123822</v>
      </c>
      <c r="S96" s="4">
        <f t="shared" si="232"/>
        <v>6.509945750452073</v>
      </c>
      <c r="T96" s="4">
        <f t="shared" si="233"/>
        <v>5.8407079646017879</v>
      </c>
      <c r="U96" s="4">
        <f t="shared" si="234"/>
        <v>2.9059829059828957</v>
      </c>
      <c r="V96" s="4">
        <f t="shared" si="235"/>
        <v>11.072664359861562</v>
      </c>
      <c r="W96" s="4">
        <f t="shared" si="236"/>
        <v>10.780984719864172</v>
      </c>
      <c r="X96" s="4">
        <f t="shared" si="237"/>
        <v>13.210702341137125</v>
      </c>
      <c r="Y96" s="4">
        <f t="shared" si="238"/>
        <v>16.02990033222591</v>
      </c>
      <c r="Z96" s="4">
        <f t="shared" si="239"/>
        <v>13.084112149532711</v>
      </c>
      <c r="AA96" s="4">
        <f t="shared" si="240"/>
        <v>12.796934865900367</v>
      </c>
      <c r="AB96" s="4">
        <f t="shared" si="241"/>
        <v>11.373707533234857</v>
      </c>
      <c r="AC96" s="4">
        <f t="shared" si="242"/>
        <v>7.2297780959198477</v>
      </c>
      <c r="AD96" s="4">
        <f t="shared" si="243"/>
        <v>4.8209366391184671</v>
      </c>
      <c r="AE96" s="4">
        <f t="shared" si="244"/>
        <v>5.7065217391304213</v>
      </c>
      <c r="AF96" s="4">
        <f t="shared" si="245"/>
        <v>5.3050397877984157</v>
      </c>
      <c r="AG96" s="4">
        <f t="shared" si="246"/>
        <v>9.6795727636848952</v>
      </c>
      <c r="AH96" s="4">
        <f t="shared" si="247"/>
        <v>8.5413929040735859</v>
      </c>
      <c r="AI96" s="4">
        <f t="shared" si="248"/>
        <v>7.96915167095118</v>
      </c>
      <c r="AJ96" s="4">
        <f t="shared" si="249"/>
        <v>6.4231738035264385</v>
      </c>
      <c r="AK96" s="4">
        <f t="shared" si="250"/>
        <v>5.7212416311624992</v>
      </c>
      <c r="AL96" s="4">
        <f t="shared" si="251"/>
        <v>7.0217917675544861</v>
      </c>
      <c r="AM96" s="4">
        <f t="shared" si="252"/>
        <v>10.297619047619055</v>
      </c>
      <c r="AN96" s="4">
        <f t="shared" si="253"/>
        <v>11.005917159763312</v>
      </c>
      <c r="AO96" s="4">
        <f t="shared" si="254"/>
        <v>14.738054116292476</v>
      </c>
      <c r="AP96" s="4">
        <f t="shared" si="255"/>
        <v>13.574660633484182</v>
      </c>
      <c r="AQ96" s="4">
        <f t="shared" si="256"/>
        <v>15.70426335671884</v>
      </c>
      <c r="AR96" s="4">
        <f t="shared" si="257"/>
        <v>18.763326226012779</v>
      </c>
      <c r="AS96" s="4">
        <f t="shared" si="258"/>
        <v>17.210235825388875</v>
      </c>
      <c r="AT96" s="4">
        <f t="shared" si="259"/>
        <v>18.227091633466141</v>
      </c>
      <c r="AU96" s="4">
        <f t="shared" si="260"/>
        <v>10.68097014925371</v>
      </c>
      <c r="AV96" s="4">
        <f t="shared" si="261"/>
        <v>4.3536804308797139</v>
      </c>
      <c r="AW96" s="4">
        <f t="shared" si="262"/>
        <v>-2.5256849315068663</v>
      </c>
      <c r="AX96" s="4">
        <f t="shared" si="263"/>
        <v>-5.0547598989048144</v>
      </c>
      <c r="AY96" s="4">
        <f t="shared" si="264"/>
        <v>-6.9110830172777078</v>
      </c>
      <c r="AZ96" s="4">
        <f t="shared" si="265"/>
        <v>-5.6774193548386975</v>
      </c>
      <c r="BA96" s="4">
        <f t="shared" si="266"/>
        <v>-4.2160737812911631</v>
      </c>
      <c r="BB96" s="4">
        <f t="shared" si="267"/>
        <v>-3.4605146406388565</v>
      </c>
      <c r="BC96" s="4">
        <f t="shared" si="268"/>
        <v>-2.3992756903576051</v>
      </c>
      <c r="BD96" s="4">
        <f t="shared" si="269"/>
        <v>-2.4623803009576117</v>
      </c>
      <c r="BE96" s="4">
        <f t="shared" si="270"/>
        <v>-1.5130674002751143</v>
      </c>
      <c r="BF96" s="4">
        <f t="shared" si="271"/>
        <v>-0.59742647058822484</v>
      </c>
      <c r="BG96" s="4">
        <f t="shared" si="272"/>
        <v>0.74211502782930427</v>
      </c>
      <c r="BH96" s="4">
        <f t="shared" si="273"/>
        <v>2.0102851799906452</v>
      </c>
      <c r="BI96" s="4">
        <f t="shared" si="274"/>
        <v>1.2569832402234749</v>
      </c>
      <c r="BJ96" s="4">
        <f t="shared" si="275"/>
        <v>1.4331946370781168</v>
      </c>
      <c r="BK96" s="4">
        <f t="shared" si="276"/>
        <v>2.0257826887661201</v>
      </c>
      <c r="BL96" s="4">
        <f t="shared" si="277"/>
        <v>1.9248395967002674</v>
      </c>
      <c r="BM96" s="4">
        <f t="shared" si="278"/>
        <v>2.6206896551724146</v>
      </c>
      <c r="BN96" s="4">
        <f t="shared" si="279"/>
        <v>2.1877848678213407</v>
      </c>
      <c r="BO96" s="4">
        <f t="shared" si="280"/>
        <v>1.8953068592057587</v>
      </c>
      <c r="BP96" s="4">
        <f t="shared" si="281"/>
        <v>4.0917266187050494</v>
      </c>
      <c r="BQ96" s="4">
        <f t="shared" si="282"/>
        <v>6.0035842293906683</v>
      </c>
      <c r="BR96" s="4">
        <f t="shared" si="283"/>
        <v>6.7796610169491567</v>
      </c>
      <c r="BS96" s="4">
        <f t="shared" si="284"/>
        <v>7.2187776793622538</v>
      </c>
      <c r="BT96" s="4">
        <f t="shared" si="285"/>
        <v>5.788336933045346</v>
      </c>
      <c r="BU96" s="4">
        <f t="shared" si="286"/>
        <v>3.677092138630611</v>
      </c>
      <c r="BV96" s="4">
        <f t="shared" si="287"/>
        <v>3.2163742690058283</v>
      </c>
      <c r="BW96" s="4">
        <f t="shared" si="288"/>
        <v>3.5935563816604787</v>
      </c>
      <c r="BX96" s="4">
        <f t="shared" si="289"/>
        <v>3.7974683544304</v>
      </c>
      <c r="BY96" s="4">
        <f t="shared" si="290"/>
        <v>5.3811659192825045</v>
      </c>
      <c r="BZ96" s="4">
        <f t="shared" si="291"/>
        <v>5.4229057061918384</v>
      </c>
      <c r="CA96" s="4">
        <f t="shared" si="292"/>
        <v>3.5486443381180344</v>
      </c>
      <c r="CB96" s="4">
        <f t="shared" si="293"/>
        <v>0.82612116443745442</v>
      </c>
      <c r="CC96" s="4">
        <f t="shared" si="294"/>
        <v>-2.0502901353965042</v>
      </c>
      <c r="CD96" s="4">
        <f t="shared" si="295"/>
        <v>-2.955854126679458</v>
      </c>
      <c r="CE96" s="4">
        <f t="shared" si="296"/>
        <v>-2.3488640739314559</v>
      </c>
      <c r="CF96" s="4">
        <f t="shared" si="297"/>
        <v>-1.0924697619976609</v>
      </c>
      <c r="CG96" s="4">
        <f t="shared" si="298"/>
        <v>0.27646129541865072</v>
      </c>
      <c r="CH96" s="4">
        <f t="shared" si="299"/>
        <v>1.3844936708860889</v>
      </c>
      <c r="CI96" s="4">
        <f t="shared" si="300"/>
        <v>0.90694006309148811</v>
      </c>
      <c r="CJ96" s="4">
        <f t="shared" si="301"/>
        <v>1.3412228796844339</v>
      </c>
      <c r="CK96" s="4">
        <f t="shared" si="302"/>
        <v>1.8905080740448943</v>
      </c>
      <c r="CL96" s="4">
        <f t="shared" si="303"/>
        <v>1.1705033164260525</v>
      </c>
      <c r="CM96" s="4">
        <f t="shared" si="304"/>
        <v>2.0320437670965141</v>
      </c>
      <c r="CN96" s="4">
        <f t="shared" si="305"/>
        <v>1.8684312962242045</v>
      </c>
      <c r="CO96" s="4">
        <f t="shared" si="306"/>
        <v>0.30923850019326515</v>
      </c>
      <c r="CP96" s="4">
        <f t="shared" si="307"/>
        <v>0.34708831469341117</v>
      </c>
      <c r="CQ96" s="4">
        <f t="shared" si="308"/>
        <v>0.22979701263883268</v>
      </c>
      <c r="CR96" s="4">
        <f t="shared" si="309"/>
        <v>0.61138708444783418</v>
      </c>
      <c r="CS96" s="4">
        <f t="shared" si="310"/>
        <v>2.0423892100192687</v>
      </c>
      <c r="CT96" s="4">
        <f t="shared" si="311"/>
        <v>2.9592621060722468</v>
      </c>
      <c r="CU96" s="4">
        <f t="shared" si="312"/>
        <v>3.3626289644631102</v>
      </c>
      <c r="CV96" s="4">
        <f t="shared" si="313"/>
        <v>3.797949107481946</v>
      </c>
      <c r="CW96" s="4">
        <f t="shared" si="314"/>
        <v>5.0226586102719128</v>
      </c>
      <c r="CX96" s="4">
        <f t="shared" si="315"/>
        <v>3.6954087346024567</v>
      </c>
      <c r="CY96" s="4">
        <f t="shared" si="316"/>
        <v>2.476894639556404</v>
      </c>
      <c r="CZ96" s="4">
        <f t="shared" si="317"/>
        <v>2.56128796194659</v>
      </c>
      <c r="DA96" s="4">
        <f t="shared" si="318"/>
        <v>2.9126213592232997</v>
      </c>
      <c r="DB96" s="4">
        <f t="shared" si="319"/>
        <v>5.1835853131749543</v>
      </c>
      <c r="DC96" s="4">
        <f t="shared" si="320"/>
        <v>7.1428571428571397</v>
      </c>
      <c r="DD96" s="4">
        <f t="shared" si="321"/>
        <v>8.2411701748126944</v>
      </c>
      <c r="DE96" s="4">
        <f t="shared" si="322"/>
        <v>8.2809224318658217</v>
      </c>
      <c r="DF96" s="4">
        <f t="shared" si="323"/>
        <v>7.9739904175222476</v>
      </c>
      <c r="DG96" s="4">
        <f t="shared" si="324"/>
        <v>7.710437710437712</v>
      </c>
      <c r="DH96" s="4">
        <f t="shared" si="325"/>
        <v>6.7567567567567766</v>
      </c>
      <c r="DI96" s="4">
        <f t="shared" si="326"/>
        <v>5.6792513714101434</v>
      </c>
      <c r="DJ96" s="4">
        <f t="shared" si="327"/>
        <v>5.0713153724247118</v>
      </c>
      <c r="DK96" s="4">
        <f t="shared" si="328"/>
        <v>4.845264145045336</v>
      </c>
      <c r="DL96" s="4">
        <f t="shared" si="329"/>
        <v>6.606977462179664</v>
      </c>
      <c r="DM96" s="4">
        <f t="shared" si="330"/>
        <v>8.2442748091603022</v>
      </c>
      <c r="DN96" s="4">
        <f t="shared" si="331"/>
        <v>8.5972850678732939</v>
      </c>
      <c r="DO96" s="4">
        <f t="shared" si="332"/>
        <v>9.5408467501491003</v>
      </c>
      <c r="DP96" s="4">
        <f t="shared" si="333"/>
        <v>8.630176657978561</v>
      </c>
      <c r="DQ96" s="4">
        <f t="shared" si="334"/>
        <v>8.5754583921015204</v>
      </c>
      <c r="DR96" s="4">
        <f t="shared" si="335"/>
        <v>7.4166666666666714</v>
      </c>
      <c r="DS96" s="4">
        <f t="shared" si="336"/>
        <v>6.8590092542188286</v>
      </c>
      <c r="DT96" s="4">
        <f t="shared" si="337"/>
        <v>4.5854438816315568</v>
      </c>
      <c r="DU96" s="4">
        <f t="shared" si="338"/>
        <v>2.0784619381657654</v>
      </c>
      <c r="DV96" s="4">
        <f t="shared" si="339"/>
        <v>3.6720972329971513</v>
      </c>
      <c r="DW96" s="4">
        <f t="shared" si="340"/>
        <v>2.5471217524197565</v>
      </c>
      <c r="DX96" s="4">
        <f t="shared" si="341"/>
        <v>3.874585776191708</v>
      </c>
      <c r="DY96" s="4">
        <f t="shared" si="342"/>
        <v>5.1412573173835519</v>
      </c>
      <c r="DZ96" s="4">
        <f t="shared" si="343"/>
        <v>6.5602394612122916</v>
      </c>
      <c r="EA96" s="4">
        <f t="shared" si="344"/>
        <v>6.3338301043219136</v>
      </c>
      <c r="EB96" s="4">
        <f t="shared" si="345"/>
        <v>7.5582822085889401</v>
      </c>
      <c r="EC96" s="4">
        <f t="shared" si="346"/>
        <v>5.6160735899298153</v>
      </c>
      <c r="ED96" s="4">
        <f t="shared" si="347"/>
        <v>1.7322097378277057</v>
      </c>
      <c r="EE96" s="4">
        <f t="shared" si="348"/>
        <v>0.44382153702406946</v>
      </c>
      <c r="EF96" s="4">
        <f t="shared" si="349"/>
        <v>-3.9698836413415539</v>
      </c>
      <c r="EG96" s="4">
        <f t="shared" si="350"/>
        <v>-6.0050424020169473</v>
      </c>
      <c r="EH96" s="4">
        <f t="shared" si="351"/>
        <v>-7.3170731707317032</v>
      </c>
      <c r="EI96" s="4">
        <f t="shared" si="352"/>
        <v>-6.6976744186046711</v>
      </c>
      <c r="EJ96" s="4">
        <f t="shared" si="353"/>
        <v>-4.8467569493941483</v>
      </c>
      <c r="EK96" s="4">
        <f t="shared" si="354"/>
        <v>-2.4871982443306573</v>
      </c>
      <c r="EL96" s="4">
        <f t="shared" si="355"/>
        <v>-1.5640516385302838</v>
      </c>
      <c r="EM96" s="4">
        <f t="shared" si="356"/>
        <v>-0.32402791625122385</v>
      </c>
      <c r="EN96" s="10">
        <f t="shared" si="357"/>
        <v>-4.9887640449430837E-2</v>
      </c>
      <c r="EO96" s="10">
        <f t="shared" si="358"/>
        <v>0.53173293323329762</v>
      </c>
      <c r="EP96" s="10">
        <f t="shared" si="359"/>
        <v>0.39770491803279295</v>
      </c>
      <c r="EQ96" s="10">
        <f t="shared" si="360"/>
        <v>-1.1197299324831267</v>
      </c>
      <c r="ER96" s="10">
        <f t="shared" si="361"/>
        <v>-2.0039960010012514</v>
      </c>
      <c r="ES96" s="10">
        <f t="shared" si="362"/>
        <v>-3.3766439218916977</v>
      </c>
      <c r="ET96" s="10">
        <f t="shared" si="363"/>
        <v>-3.634574123743417</v>
      </c>
      <c r="EU96" s="10">
        <f t="shared" si="364"/>
        <v>-4.0274673500880764</v>
      </c>
      <c r="EV96" s="10">
        <f t="shared" si="365"/>
        <v>-4.1310223203838596</v>
      </c>
      <c r="EW96" s="10">
        <f t="shared" si="366"/>
        <v>-3.5122540425906568</v>
      </c>
      <c r="EX96" s="10">
        <f t="shared" si="367"/>
        <v>-2.3509906584447515</v>
      </c>
      <c r="EY96" s="10">
        <f t="shared" si="368"/>
        <v>-1.1014325025751281</v>
      </c>
      <c r="EZ96" s="10">
        <f t="shared" si="369"/>
        <v>-3.0233483862573962E-2</v>
      </c>
      <c r="FA96" s="10">
        <f t="shared" si="370"/>
        <v>0.51138182749568273</v>
      </c>
      <c r="FB96" s="10">
        <f t="shared" si="371"/>
        <v>0.7899038388381463</v>
      </c>
      <c r="FC96" s="10">
        <f t="shared" si="372"/>
        <v>0.86151219449810412</v>
      </c>
      <c r="FD96" s="10">
        <f t="shared" si="373"/>
        <v>1.037984420658189</v>
      </c>
      <c r="FE96" s="10">
        <f t="shared" si="374"/>
        <v>1.2219002364326048</v>
      </c>
      <c r="FF96" s="10">
        <f t="shared" si="375"/>
        <v>1.5423966385272658</v>
      </c>
      <c r="FG96" s="10">
        <f t="shared" si="376"/>
        <v>1.8376426693209824</v>
      </c>
      <c r="FH96" s="10">
        <f t="shared" si="377"/>
        <v>2.087417055360663</v>
      </c>
      <c r="FI96" s="10">
        <f t="shared" si="378"/>
        <v>2.3367290985002676</v>
      </c>
      <c r="FJ96" s="10">
        <f t="shared" si="379"/>
        <v>2.4299107838051004</v>
      </c>
    </row>
    <row r="97" spans="2:166" x14ac:dyDescent="0.2">
      <c r="B97" t="str">
        <f t="shared" si="219"/>
        <v xml:space="preserve">   Financial activities</v>
      </c>
      <c r="C97" s="4"/>
      <c r="D97" s="4"/>
      <c r="E97" s="4"/>
      <c r="F97" s="4"/>
      <c r="G97" s="4">
        <f t="shared" si="220"/>
        <v>4.7236655644766756E-2</v>
      </c>
      <c r="H97" s="4">
        <f t="shared" si="221"/>
        <v>0.23485204321276321</v>
      </c>
      <c r="I97" s="4">
        <f t="shared" si="222"/>
        <v>-0.42253521126760507</v>
      </c>
      <c r="J97" s="4">
        <f t="shared" si="223"/>
        <v>4.7281323877057524E-2</v>
      </c>
      <c r="K97" s="4">
        <f t="shared" si="224"/>
        <v>1.0859301227573281</v>
      </c>
      <c r="L97" s="4">
        <f t="shared" si="225"/>
        <v>0.4217432052483705</v>
      </c>
      <c r="M97" s="4">
        <f t="shared" si="226"/>
        <v>2.0273455917020344</v>
      </c>
      <c r="N97" s="4">
        <f t="shared" si="227"/>
        <v>4.2533081285444307</v>
      </c>
      <c r="O97" s="4">
        <f t="shared" si="228"/>
        <v>3.2695002335357159</v>
      </c>
      <c r="P97" s="4">
        <f t="shared" si="229"/>
        <v>3.3597760149323364</v>
      </c>
      <c r="Q97" s="4">
        <f t="shared" si="230"/>
        <v>5.3604436229205188</v>
      </c>
      <c r="R97" s="4">
        <f t="shared" si="231"/>
        <v>2.6291931097008225</v>
      </c>
      <c r="S97" s="4">
        <f t="shared" si="232"/>
        <v>5.6987788331071876</v>
      </c>
      <c r="T97" s="4">
        <f t="shared" si="233"/>
        <v>3.2957110609480811</v>
      </c>
      <c r="U97" s="4">
        <f t="shared" si="234"/>
        <v>-0.74561403508771606</v>
      </c>
      <c r="V97" s="4">
        <f t="shared" si="235"/>
        <v>-2.1201413427561988</v>
      </c>
      <c r="W97" s="4">
        <f t="shared" si="236"/>
        <v>-5.6054771074026677</v>
      </c>
      <c r="X97" s="4">
        <f t="shared" si="237"/>
        <v>-4.23951048951049</v>
      </c>
      <c r="Y97" s="4">
        <f t="shared" si="238"/>
        <v>-1.6791869200176723</v>
      </c>
      <c r="Z97" s="4">
        <f t="shared" si="239"/>
        <v>1.3989169675090229</v>
      </c>
      <c r="AA97" s="4">
        <f t="shared" si="240"/>
        <v>2.6291931097008225</v>
      </c>
      <c r="AB97" s="4">
        <f t="shared" si="241"/>
        <v>3.7425832952989513</v>
      </c>
      <c r="AC97" s="4">
        <f t="shared" si="242"/>
        <v>2.7865168539325857</v>
      </c>
      <c r="AD97" s="4">
        <f t="shared" si="243"/>
        <v>1.7356475300400742</v>
      </c>
      <c r="AE97" s="4">
        <f t="shared" si="244"/>
        <v>1.0600706713780772</v>
      </c>
      <c r="AF97" s="4">
        <f t="shared" si="245"/>
        <v>2.1117465904091581</v>
      </c>
      <c r="AG97" s="4">
        <f t="shared" si="246"/>
        <v>2.8421512898994195</v>
      </c>
      <c r="AH97" s="4">
        <f t="shared" si="247"/>
        <v>5.4243219597550185</v>
      </c>
      <c r="AI97" s="4">
        <f t="shared" si="248"/>
        <v>4.3269230769230838</v>
      </c>
      <c r="AJ97" s="4">
        <f t="shared" si="249"/>
        <v>7.3675140025850849</v>
      </c>
      <c r="AK97" s="4">
        <f t="shared" si="250"/>
        <v>8.1207482993197466</v>
      </c>
      <c r="AL97" s="4">
        <f t="shared" si="251"/>
        <v>8.9211618257261538</v>
      </c>
      <c r="AM97" s="4">
        <f t="shared" si="252"/>
        <v>10.222036028487658</v>
      </c>
      <c r="AN97" s="4">
        <f t="shared" si="253"/>
        <v>6.4205457463884175</v>
      </c>
      <c r="AO97" s="4">
        <f t="shared" si="254"/>
        <v>5.2300432559968524</v>
      </c>
      <c r="AP97" s="4">
        <f t="shared" si="255"/>
        <v>1.5238095238095273</v>
      </c>
      <c r="AQ97" s="4">
        <f t="shared" si="256"/>
        <v>1.36830102622576</v>
      </c>
      <c r="AR97" s="4">
        <f t="shared" si="257"/>
        <v>7.5414781297156175E-2</v>
      </c>
      <c r="AS97" s="4">
        <f t="shared" si="258"/>
        <v>-1.0837070254110626</v>
      </c>
      <c r="AT97" s="4">
        <f t="shared" si="259"/>
        <v>-0.26266416510318802</v>
      </c>
      <c r="AU97" s="4">
        <f t="shared" si="260"/>
        <v>1.0123734533183493</v>
      </c>
      <c r="AV97" s="4">
        <f t="shared" si="261"/>
        <v>1.5448379804069212</v>
      </c>
      <c r="AW97" s="4">
        <f t="shared" si="262"/>
        <v>3.8534189648658845</v>
      </c>
      <c r="AX97" s="4">
        <f t="shared" si="263"/>
        <v>2.8592927012791591</v>
      </c>
      <c r="AY97" s="4">
        <f t="shared" si="264"/>
        <v>-0.29695619896065173</v>
      </c>
      <c r="AZ97" s="4">
        <f t="shared" si="265"/>
        <v>-3.7105751391453001E-2</v>
      </c>
      <c r="BA97" s="4">
        <f t="shared" si="266"/>
        <v>-1.7097126227719306</v>
      </c>
      <c r="BB97" s="4">
        <f t="shared" si="267"/>
        <v>-0.43891733723482318</v>
      </c>
      <c r="BC97" s="4">
        <f t="shared" si="268"/>
        <v>2.4944154877140967</v>
      </c>
      <c r="BD97" s="4">
        <f t="shared" si="269"/>
        <v>2.8953229398663627</v>
      </c>
      <c r="BE97" s="4">
        <f t="shared" si="270"/>
        <v>3.552923760177662</v>
      </c>
      <c r="BF97" s="4">
        <f t="shared" si="271"/>
        <v>2.2777369581190365</v>
      </c>
      <c r="BG97" s="4">
        <f t="shared" si="272"/>
        <v>0.58118416273154061</v>
      </c>
      <c r="BH97" s="4">
        <f t="shared" si="273"/>
        <v>-0.7575757575757569</v>
      </c>
      <c r="BI97" s="4">
        <f t="shared" si="274"/>
        <v>-1.8227305218013079</v>
      </c>
      <c r="BJ97" s="4">
        <f t="shared" si="275"/>
        <v>-1.3290229885057347</v>
      </c>
      <c r="BK97" s="4">
        <f t="shared" si="276"/>
        <v>-1.5167930660888285</v>
      </c>
      <c r="BL97" s="4">
        <f t="shared" si="277"/>
        <v>-0.18175209014905658</v>
      </c>
      <c r="BM97" s="4">
        <f t="shared" si="278"/>
        <v>1.7837641062977916</v>
      </c>
      <c r="BN97" s="4">
        <f t="shared" si="279"/>
        <v>2.6574444848926015</v>
      </c>
      <c r="BO97" s="4">
        <f t="shared" si="280"/>
        <v>3.4103410341034035</v>
      </c>
      <c r="BP97" s="4">
        <f t="shared" si="281"/>
        <v>2.8769118718135811</v>
      </c>
      <c r="BQ97" s="4">
        <f t="shared" si="282"/>
        <v>0.67954220314736524</v>
      </c>
      <c r="BR97" s="4">
        <f t="shared" si="283"/>
        <v>-0.31914893617021045</v>
      </c>
      <c r="BS97" s="4">
        <f t="shared" si="284"/>
        <v>-0.46099290780142743</v>
      </c>
      <c r="BT97" s="4">
        <f t="shared" si="285"/>
        <v>-0.46017699115047384</v>
      </c>
      <c r="BU97" s="4">
        <f t="shared" si="286"/>
        <v>-0.74600355239788918</v>
      </c>
      <c r="BV97" s="4">
        <f t="shared" si="287"/>
        <v>-0.49804340092495236</v>
      </c>
      <c r="BW97" s="4">
        <f t="shared" si="288"/>
        <v>-0.42750267189167745</v>
      </c>
      <c r="BX97" s="4">
        <f t="shared" si="289"/>
        <v>-1.3869132290184716</v>
      </c>
      <c r="BY97" s="4">
        <f t="shared" si="290"/>
        <v>-1.9327129563350143</v>
      </c>
      <c r="BZ97" s="4">
        <f t="shared" si="291"/>
        <v>-4.075795495173395</v>
      </c>
      <c r="CA97" s="4">
        <f t="shared" si="292"/>
        <v>-6.6189624329159429</v>
      </c>
      <c r="CB97" s="4">
        <f t="shared" si="293"/>
        <v>-7.7893977641543488</v>
      </c>
      <c r="CC97" s="4">
        <f t="shared" si="294"/>
        <v>-8.9051094890510782</v>
      </c>
      <c r="CD97" s="4">
        <f t="shared" si="295"/>
        <v>-8.7215803205367148</v>
      </c>
      <c r="CE97" s="4">
        <f t="shared" si="296"/>
        <v>-7.6628352490421552</v>
      </c>
      <c r="CF97" s="4">
        <f t="shared" si="297"/>
        <v>-5.8662495111458712</v>
      </c>
      <c r="CG97" s="4">
        <f t="shared" si="298"/>
        <v>-3.9262820512820484</v>
      </c>
      <c r="CH97" s="4">
        <f t="shared" si="299"/>
        <v>-2.1641486320947312</v>
      </c>
      <c r="CI97" s="4">
        <f t="shared" si="300"/>
        <v>-1.1203319502074538</v>
      </c>
      <c r="CJ97" s="4">
        <f t="shared" si="301"/>
        <v>-1.7864561695056125</v>
      </c>
      <c r="CK97" s="4">
        <f t="shared" si="302"/>
        <v>-2.4186822351960013</v>
      </c>
      <c r="CL97" s="4">
        <f t="shared" si="303"/>
        <v>-2.5459098497495836</v>
      </c>
      <c r="CM97" s="4">
        <f t="shared" si="304"/>
        <v>-2.5178346621905323</v>
      </c>
      <c r="CN97" s="4">
        <f t="shared" si="305"/>
        <v>-1.4805414551607554</v>
      </c>
      <c r="CO97" s="4">
        <f t="shared" si="306"/>
        <v>-0.17094017094015923</v>
      </c>
      <c r="CP97" s="4">
        <f t="shared" si="307"/>
        <v>0.8565310492505418</v>
      </c>
      <c r="CQ97" s="4">
        <f t="shared" si="308"/>
        <v>2.755058114507114</v>
      </c>
      <c r="CR97" s="4">
        <f t="shared" si="309"/>
        <v>3.3061399742378761</v>
      </c>
      <c r="CS97" s="4">
        <f t="shared" si="310"/>
        <v>3.3818493150684859</v>
      </c>
      <c r="CT97" s="4">
        <f t="shared" si="311"/>
        <v>2.8874734607218677</v>
      </c>
      <c r="CU97" s="4">
        <f t="shared" si="312"/>
        <v>1.2568077084206042</v>
      </c>
      <c r="CV97" s="4">
        <f t="shared" si="313"/>
        <v>0.62344139650873931</v>
      </c>
      <c r="CW97" s="4">
        <f t="shared" si="314"/>
        <v>0.74534161490684703</v>
      </c>
      <c r="CX97" s="4">
        <f t="shared" si="315"/>
        <v>1.0317787866281458</v>
      </c>
      <c r="CY97" s="4">
        <f t="shared" si="316"/>
        <v>1.4894497310715904</v>
      </c>
      <c r="CZ97" s="4">
        <f t="shared" si="317"/>
        <v>1.4456836018174268</v>
      </c>
      <c r="DA97" s="4">
        <f t="shared" si="318"/>
        <v>1.3563501849568338</v>
      </c>
      <c r="DB97" s="4">
        <f t="shared" si="319"/>
        <v>0.93954248366012738</v>
      </c>
      <c r="DC97" s="4">
        <f t="shared" si="320"/>
        <v>1.5083571137382679</v>
      </c>
      <c r="DD97" s="4">
        <f t="shared" si="321"/>
        <v>1.4250814332247508</v>
      </c>
      <c r="DE97" s="4">
        <f t="shared" si="322"/>
        <v>1.6626115166261002</v>
      </c>
      <c r="DF97" s="4">
        <f t="shared" si="323"/>
        <v>1.1736139214892916</v>
      </c>
      <c r="DG97" s="4">
        <f t="shared" si="324"/>
        <v>0.56224899598393829</v>
      </c>
      <c r="DH97" s="4">
        <f t="shared" si="325"/>
        <v>1.284624648735444</v>
      </c>
      <c r="DI97" s="4">
        <f t="shared" si="326"/>
        <v>1.1168727562824055</v>
      </c>
      <c r="DJ97" s="4">
        <f t="shared" si="327"/>
        <v>2.1199999999999886</v>
      </c>
      <c r="DK97" s="4">
        <f t="shared" si="328"/>
        <v>3.2348242811501393</v>
      </c>
      <c r="DL97" s="4">
        <f t="shared" si="329"/>
        <v>3.1311930241775698</v>
      </c>
      <c r="DM97" s="4">
        <f t="shared" si="330"/>
        <v>2.7613412228796985</v>
      </c>
      <c r="DN97" s="4">
        <f t="shared" si="331"/>
        <v>2.0759890325107833</v>
      </c>
      <c r="DO97" s="4">
        <f t="shared" si="332"/>
        <v>1.5087040618955605</v>
      </c>
      <c r="DP97" s="4">
        <f t="shared" si="333"/>
        <v>1.6525749423520475</v>
      </c>
      <c r="DQ97" s="4">
        <f t="shared" si="334"/>
        <v>2.1497120921305068</v>
      </c>
      <c r="DR97" s="4">
        <f t="shared" si="335"/>
        <v>2.4942440521872555</v>
      </c>
      <c r="DS97" s="4">
        <f t="shared" si="336"/>
        <v>0.83841463414633388</v>
      </c>
      <c r="DT97" s="4">
        <f t="shared" si="337"/>
        <v>-3.5538752362949011</v>
      </c>
      <c r="DU97" s="4">
        <f t="shared" si="338"/>
        <v>-4.0962044344231563</v>
      </c>
      <c r="DV97" s="4">
        <f t="shared" si="339"/>
        <v>-2.9202545862972551</v>
      </c>
      <c r="DW97" s="4">
        <f t="shared" si="340"/>
        <v>-1.9652305366591127</v>
      </c>
      <c r="DX97" s="4">
        <f t="shared" si="341"/>
        <v>1.9600156801254487</v>
      </c>
      <c r="DY97" s="4">
        <f t="shared" si="342"/>
        <v>2.2727272727272707</v>
      </c>
      <c r="DZ97" s="4">
        <f t="shared" si="343"/>
        <v>2.5067489394523523</v>
      </c>
      <c r="EA97" s="4">
        <f t="shared" si="344"/>
        <v>3.8936006168080128</v>
      </c>
      <c r="EB97" s="4">
        <f t="shared" si="345"/>
        <v>3.0757400999615436</v>
      </c>
      <c r="EC97" s="4">
        <f t="shared" si="346"/>
        <v>2.2605363984674387</v>
      </c>
      <c r="ED97" s="4">
        <f t="shared" si="347"/>
        <v>0</v>
      </c>
      <c r="EE97" s="4">
        <f t="shared" si="348"/>
        <v>-1.9666048237476752</v>
      </c>
      <c r="EF97" s="4">
        <f t="shared" si="349"/>
        <v>-1.5292801193584449</v>
      </c>
      <c r="EG97" s="4">
        <f t="shared" si="350"/>
        <v>-1.8733608092918574</v>
      </c>
      <c r="EH97" s="4">
        <f t="shared" si="351"/>
        <v>-1.8811136192625977</v>
      </c>
      <c r="EI97" s="4">
        <f t="shared" si="352"/>
        <v>-1.5897047691142974</v>
      </c>
      <c r="EJ97" s="4">
        <f t="shared" si="353"/>
        <v>-1.8939393939393812</v>
      </c>
      <c r="EK97" s="4">
        <f t="shared" si="354"/>
        <v>-1.0309278350515538</v>
      </c>
      <c r="EL97" s="4">
        <f t="shared" si="355"/>
        <v>-1.4570552147239457</v>
      </c>
      <c r="EM97" s="4">
        <f t="shared" si="356"/>
        <v>-1.0384615384615437</v>
      </c>
      <c r="EN97" s="10">
        <f t="shared" si="357"/>
        <v>-0.6722934362934474</v>
      </c>
      <c r="EO97" s="10">
        <f t="shared" si="358"/>
        <v>-0.72479166666666872</v>
      </c>
      <c r="EP97" s="10">
        <f t="shared" si="359"/>
        <v>0.15989105058367148</v>
      </c>
      <c r="EQ97" s="10">
        <f t="shared" si="360"/>
        <v>0.15541391371938218</v>
      </c>
      <c r="ER97" s="10">
        <f t="shared" si="361"/>
        <v>-9.7419423152000917E-2</v>
      </c>
      <c r="ES97" s="10">
        <f t="shared" si="362"/>
        <v>-0.13929664753027371</v>
      </c>
      <c r="ET97" s="10">
        <f t="shared" si="363"/>
        <v>-0.23677317186077129</v>
      </c>
      <c r="EU97" s="10">
        <f t="shared" si="364"/>
        <v>3.4458688921401581E-2</v>
      </c>
      <c r="EV97" s="10">
        <f t="shared" si="365"/>
        <v>0.44863170481681536</v>
      </c>
      <c r="EW97" s="10">
        <f t="shared" si="366"/>
        <v>0.49820032385996527</v>
      </c>
      <c r="EX97" s="10">
        <f t="shared" si="367"/>
        <v>0.50281260105082826</v>
      </c>
      <c r="EY97" s="10">
        <f t="shared" si="368"/>
        <v>0.43366915878542134</v>
      </c>
      <c r="EZ97" s="10">
        <f t="shared" si="369"/>
        <v>0.21639970939084652</v>
      </c>
      <c r="FA97" s="10">
        <f t="shared" si="370"/>
        <v>0.12918061040858575</v>
      </c>
      <c r="FB97" s="10">
        <f t="shared" si="371"/>
        <v>0.20315958605101603</v>
      </c>
      <c r="FC97" s="10">
        <f t="shared" si="372"/>
        <v>-1.5434135464209575E-2</v>
      </c>
      <c r="FD97" s="10">
        <f t="shared" si="373"/>
        <v>0.13984239784952113</v>
      </c>
      <c r="FE97" s="10">
        <f t="shared" si="374"/>
        <v>0.30826444564668876</v>
      </c>
      <c r="FF97" s="10">
        <f t="shared" si="375"/>
        <v>0.29308977008124515</v>
      </c>
      <c r="FG97" s="10">
        <f t="shared" si="376"/>
        <v>0.2329616246077526</v>
      </c>
      <c r="FH97" s="10">
        <f t="shared" si="377"/>
        <v>0.10070571582807553</v>
      </c>
      <c r="FI97" s="10">
        <f t="shared" si="378"/>
        <v>4.4194904967076454E-2</v>
      </c>
      <c r="FJ97" s="10">
        <f t="shared" si="379"/>
        <v>-2.8603374596758435E-2</v>
      </c>
    </row>
    <row r="98" spans="2:166" x14ac:dyDescent="0.2">
      <c r="B98" t="str">
        <f t="shared" si="219"/>
        <v xml:space="preserve">   Professional and business services</v>
      </c>
      <c r="C98" s="4"/>
      <c r="D98" s="4"/>
      <c r="E98" s="4"/>
      <c r="F98" s="4"/>
      <c r="G98" s="4">
        <f t="shared" si="220"/>
        <v>2.3236741388737103</v>
      </c>
      <c r="H98" s="4">
        <f t="shared" si="221"/>
        <v>-0.45576407506700001</v>
      </c>
      <c r="I98" s="4">
        <f t="shared" si="222"/>
        <v>-1.6649048625792973</v>
      </c>
      <c r="J98" s="4">
        <f t="shared" si="223"/>
        <v>-0.63728093467869673</v>
      </c>
      <c r="K98" s="4">
        <f t="shared" si="224"/>
        <v>2.9121025915041177</v>
      </c>
      <c r="L98" s="4">
        <f t="shared" si="225"/>
        <v>2.2623215728521329</v>
      </c>
      <c r="M98" s="4">
        <f t="shared" si="226"/>
        <v>2.6874496103213019E-2</v>
      </c>
      <c r="N98" s="4">
        <f t="shared" si="227"/>
        <v>-0.16034206306787535</v>
      </c>
      <c r="O98" s="4">
        <f t="shared" si="228"/>
        <v>0.90861889927311701</v>
      </c>
      <c r="P98" s="4">
        <f t="shared" si="229"/>
        <v>3.3710824335001277</v>
      </c>
      <c r="Q98" s="4">
        <f t="shared" si="230"/>
        <v>8.0064481461579629</v>
      </c>
      <c r="R98" s="4">
        <f t="shared" si="231"/>
        <v>7.0931477516060104</v>
      </c>
      <c r="S98" s="4">
        <f t="shared" si="232"/>
        <v>5.0167224080267525</v>
      </c>
      <c r="T98" s="4">
        <f t="shared" si="233"/>
        <v>6.394904458598738</v>
      </c>
      <c r="U98" s="4">
        <f t="shared" si="234"/>
        <v>5.7462686567164134</v>
      </c>
      <c r="V98" s="4">
        <f t="shared" si="235"/>
        <v>8.8477880529867612</v>
      </c>
      <c r="W98" s="4">
        <f t="shared" si="236"/>
        <v>6.7613914747672865</v>
      </c>
      <c r="X98" s="4">
        <f t="shared" si="237"/>
        <v>3.6398467432950277</v>
      </c>
      <c r="Y98" s="4">
        <f t="shared" si="238"/>
        <v>2.7993413314514326</v>
      </c>
      <c r="Z98" s="4">
        <f t="shared" si="239"/>
        <v>2.4799081515499477</v>
      </c>
      <c r="AA98" s="4">
        <f t="shared" si="240"/>
        <v>5.3923818265259049</v>
      </c>
      <c r="AB98" s="4">
        <f t="shared" si="241"/>
        <v>6.2615526802218158</v>
      </c>
      <c r="AC98" s="4">
        <f t="shared" si="242"/>
        <v>7.3455377574370928</v>
      </c>
      <c r="AD98" s="4">
        <f t="shared" si="243"/>
        <v>7.9094779296437157</v>
      </c>
      <c r="AE98" s="4">
        <f t="shared" si="244"/>
        <v>7.5114304376224794</v>
      </c>
      <c r="AF98" s="4">
        <f t="shared" si="245"/>
        <v>10.41530767558163</v>
      </c>
      <c r="AG98" s="4">
        <f t="shared" si="246"/>
        <v>8.8467277765934771</v>
      </c>
      <c r="AH98" s="4">
        <f t="shared" si="247"/>
        <v>8.1602990033222476</v>
      </c>
      <c r="AI98" s="4">
        <f t="shared" si="248"/>
        <v>7.9384366140137663</v>
      </c>
      <c r="AJ98" s="4">
        <f t="shared" si="249"/>
        <v>5.1004332414336551</v>
      </c>
      <c r="AK98" s="4">
        <f t="shared" si="250"/>
        <v>5.6012534273403913</v>
      </c>
      <c r="AL98" s="4">
        <f t="shared" si="251"/>
        <v>4.300249568055281</v>
      </c>
      <c r="AM98" s="4">
        <f t="shared" si="252"/>
        <v>3.264540337711086</v>
      </c>
      <c r="AN98" s="4">
        <f t="shared" si="253"/>
        <v>5.6398725875960398</v>
      </c>
      <c r="AO98" s="4">
        <f t="shared" si="254"/>
        <v>6.6765578635014755</v>
      </c>
      <c r="AP98" s="4">
        <f t="shared" si="255"/>
        <v>8.1906865451868427</v>
      </c>
      <c r="AQ98" s="4">
        <f t="shared" si="256"/>
        <v>8.3938953488371872</v>
      </c>
      <c r="AR98" s="4">
        <f t="shared" si="257"/>
        <v>6.6335579992905069</v>
      </c>
      <c r="AS98" s="4">
        <f t="shared" si="258"/>
        <v>6.7107093184979094</v>
      </c>
      <c r="AT98" s="4">
        <f t="shared" si="259"/>
        <v>4.8145627764545562</v>
      </c>
      <c r="AU98" s="4">
        <f t="shared" si="260"/>
        <v>-0.20113979215553579</v>
      </c>
      <c r="AV98" s="4">
        <f t="shared" si="261"/>
        <v>-2.9773785761809557</v>
      </c>
      <c r="AW98" s="4">
        <f t="shared" si="262"/>
        <v>-8.4229390681003551</v>
      </c>
      <c r="AX98" s="4">
        <f t="shared" si="263"/>
        <v>-11.264405129037502</v>
      </c>
      <c r="AY98" s="4">
        <f t="shared" si="264"/>
        <v>-9.0191467920725739</v>
      </c>
      <c r="AZ98" s="4">
        <f t="shared" si="265"/>
        <v>-7.5090005143151117</v>
      </c>
      <c r="BA98" s="4">
        <f t="shared" si="266"/>
        <v>-3.9672656111012339</v>
      </c>
      <c r="BB98" s="4">
        <f t="shared" si="267"/>
        <v>-1.4450338394000339</v>
      </c>
      <c r="BC98" s="4">
        <f t="shared" si="268"/>
        <v>-1.0337825364592823</v>
      </c>
      <c r="BD98" s="4">
        <f t="shared" si="269"/>
        <v>-1.4828544949026967</v>
      </c>
      <c r="BE98" s="4">
        <f t="shared" si="270"/>
        <v>-1.7043349388662477</v>
      </c>
      <c r="BF98" s="4">
        <f t="shared" si="271"/>
        <v>-0.85374907201187789</v>
      </c>
      <c r="BG98" s="4">
        <f t="shared" si="272"/>
        <v>1.0072747621712397</v>
      </c>
      <c r="BH98" s="4">
        <f t="shared" si="273"/>
        <v>2.9915333960489177</v>
      </c>
      <c r="BI98" s="4">
        <f t="shared" si="274"/>
        <v>4.1462495288352663</v>
      </c>
      <c r="BJ98" s="4">
        <f t="shared" si="275"/>
        <v>5.110445526020202</v>
      </c>
      <c r="BK98" s="4">
        <f t="shared" si="276"/>
        <v>5.0415512465374013</v>
      </c>
      <c r="BL98" s="4">
        <f t="shared" si="277"/>
        <v>5.1881622214103196</v>
      </c>
      <c r="BM98" s="4">
        <f t="shared" si="278"/>
        <v>6.0079623597538934</v>
      </c>
      <c r="BN98" s="4">
        <f t="shared" si="279"/>
        <v>5.7702582368655664</v>
      </c>
      <c r="BO98" s="4">
        <f t="shared" si="280"/>
        <v>5.5379746835443111</v>
      </c>
      <c r="BP98" s="4">
        <f t="shared" si="281"/>
        <v>6.3042723167766379</v>
      </c>
      <c r="BQ98" s="4">
        <f t="shared" si="282"/>
        <v>6.1454421304199203</v>
      </c>
      <c r="BR98" s="4">
        <f t="shared" si="283"/>
        <v>6.0953022394342415</v>
      </c>
      <c r="BS98" s="4">
        <f t="shared" si="284"/>
        <v>6.5134099616858121</v>
      </c>
      <c r="BT98" s="4">
        <f t="shared" si="285"/>
        <v>5.3422643358928434</v>
      </c>
      <c r="BU98" s="4">
        <f t="shared" si="286"/>
        <v>4.5352203280797809</v>
      </c>
      <c r="BV98" s="4">
        <f t="shared" si="287"/>
        <v>4.1263291541025149</v>
      </c>
      <c r="BW98" s="4">
        <f t="shared" si="288"/>
        <v>3.8160775727244189</v>
      </c>
      <c r="BX98" s="4">
        <f t="shared" si="289"/>
        <v>3.4274193548387011</v>
      </c>
      <c r="BY98" s="4">
        <f t="shared" si="290"/>
        <v>1.9692307692307676</v>
      </c>
      <c r="BZ98" s="4">
        <f t="shared" si="291"/>
        <v>-1.2345679012345623</v>
      </c>
      <c r="CA98" s="4">
        <f t="shared" si="292"/>
        <v>-5.1822838204278243</v>
      </c>
      <c r="CB98" s="4">
        <f t="shared" si="293"/>
        <v>-9.8215624531414072</v>
      </c>
      <c r="CC98" s="4">
        <f t="shared" si="294"/>
        <v>-10.72721786360894</v>
      </c>
      <c r="CD98" s="4">
        <f t="shared" si="295"/>
        <v>-8.6111111111111143</v>
      </c>
      <c r="CE98" s="4">
        <f t="shared" si="296"/>
        <v>-5.3543056879568063</v>
      </c>
      <c r="CF98" s="4">
        <f t="shared" si="297"/>
        <v>1.6627868307272919E-2</v>
      </c>
      <c r="CG98" s="4">
        <f t="shared" si="298"/>
        <v>2.5688693594727141</v>
      </c>
      <c r="CH98" s="4">
        <f t="shared" si="299"/>
        <v>3.8500506585612992</v>
      </c>
      <c r="CI98" s="4">
        <f t="shared" si="300"/>
        <v>4.5996306865872194</v>
      </c>
      <c r="CJ98" s="4">
        <f t="shared" si="301"/>
        <v>4.8877805486284398</v>
      </c>
      <c r="CK98" s="4">
        <f t="shared" si="302"/>
        <v>5.5692865381446577</v>
      </c>
      <c r="CL98" s="4">
        <f t="shared" si="303"/>
        <v>5.5447154471544691</v>
      </c>
      <c r="CM98" s="4">
        <f t="shared" si="304"/>
        <v>5.3442465093885616</v>
      </c>
      <c r="CN98" s="4">
        <f t="shared" si="305"/>
        <v>6.2291963861150768</v>
      </c>
      <c r="CO98" s="4">
        <f t="shared" si="306"/>
        <v>5.2598720149836353</v>
      </c>
      <c r="CP98" s="4">
        <f t="shared" si="307"/>
        <v>5.8234478508704335</v>
      </c>
      <c r="CQ98" s="4">
        <f t="shared" si="308"/>
        <v>6.0786106032906684</v>
      </c>
      <c r="CR98" s="4">
        <f t="shared" si="309"/>
        <v>4.8194568785437042</v>
      </c>
      <c r="CS98" s="4">
        <f t="shared" si="310"/>
        <v>5.1897983392645175</v>
      </c>
      <c r="CT98" s="4">
        <f t="shared" si="311"/>
        <v>4.6586111515504403</v>
      </c>
      <c r="CU98" s="4">
        <f t="shared" si="312"/>
        <v>4.3228493465460316</v>
      </c>
      <c r="CV98" s="4">
        <f t="shared" si="313"/>
        <v>3.900355871886152</v>
      </c>
      <c r="CW98" s="4">
        <f t="shared" si="314"/>
        <v>5.0183253453622845</v>
      </c>
      <c r="CX98" s="4">
        <f t="shared" si="315"/>
        <v>4.8824593128390825</v>
      </c>
      <c r="CY98" s="4">
        <f t="shared" si="316"/>
        <v>4.7356828193832579</v>
      </c>
      <c r="CZ98" s="4">
        <f t="shared" si="317"/>
        <v>5.7953144266337686</v>
      </c>
      <c r="DA98" s="4">
        <f t="shared" si="318"/>
        <v>5.2214765100671023</v>
      </c>
      <c r="DB98" s="4">
        <f t="shared" si="319"/>
        <v>5.0663129973474552</v>
      </c>
      <c r="DC98" s="4">
        <f t="shared" si="320"/>
        <v>5.3759200841219545</v>
      </c>
      <c r="DD98" s="4">
        <f t="shared" si="321"/>
        <v>5.3354053354053521</v>
      </c>
      <c r="DE98" s="4">
        <f t="shared" si="322"/>
        <v>5.0899349406812178</v>
      </c>
      <c r="DF98" s="4">
        <f t="shared" si="323"/>
        <v>4.7841454178237708</v>
      </c>
      <c r="DG98" s="4">
        <f t="shared" si="324"/>
        <v>5.08918548085322</v>
      </c>
      <c r="DH98" s="4">
        <f t="shared" si="325"/>
        <v>5.6306860093435107</v>
      </c>
      <c r="DI98" s="4">
        <f t="shared" si="326"/>
        <v>5.7538237436270734</v>
      </c>
      <c r="DJ98" s="4">
        <f t="shared" si="327"/>
        <v>5.5776412480424087</v>
      </c>
      <c r="DK98" s="4">
        <f t="shared" si="328"/>
        <v>5.0563798219584566</v>
      </c>
      <c r="DL98" s="4">
        <f t="shared" si="329"/>
        <v>3.2355679702048334</v>
      </c>
      <c r="DM98" s="4">
        <f t="shared" si="330"/>
        <v>2.6974288337924923</v>
      </c>
      <c r="DN98" s="4">
        <f t="shared" si="331"/>
        <v>3.3432222729347316</v>
      </c>
      <c r="DO98" s="4">
        <f t="shared" si="332"/>
        <v>2.2935261552366804</v>
      </c>
      <c r="DP98" s="4">
        <f t="shared" si="333"/>
        <v>4.239007891770008</v>
      </c>
      <c r="DQ98" s="4">
        <f t="shared" si="334"/>
        <v>5.2978652062143583</v>
      </c>
      <c r="DR98" s="4">
        <f t="shared" si="335"/>
        <v>5.5095506238268976</v>
      </c>
      <c r="DS98" s="4">
        <f t="shared" si="336"/>
        <v>6.6048155511376105</v>
      </c>
      <c r="DT98" s="4">
        <f t="shared" si="337"/>
        <v>-0.85442353450140285</v>
      </c>
      <c r="DU98" s="4">
        <f t="shared" si="338"/>
        <v>-0.79609383292643665</v>
      </c>
      <c r="DV98" s="4">
        <f t="shared" si="339"/>
        <v>0.71159480954374743</v>
      </c>
      <c r="DW98" s="4">
        <f t="shared" si="340"/>
        <v>-0.98425196850394636</v>
      </c>
      <c r="DX98" s="4">
        <f t="shared" si="341"/>
        <v>4.4289298570961089</v>
      </c>
      <c r="DY98" s="4">
        <f t="shared" si="342"/>
        <v>4.8469933661459574</v>
      </c>
      <c r="DZ98" s="4">
        <f t="shared" si="343"/>
        <v>5.3304239401496423</v>
      </c>
      <c r="EA98" s="4">
        <f t="shared" si="344"/>
        <v>10.432143978235864</v>
      </c>
      <c r="EB98" s="4">
        <f t="shared" si="345"/>
        <v>11.699571712106959</v>
      </c>
      <c r="EC98" s="4">
        <f t="shared" si="346"/>
        <v>8.8682518624349616</v>
      </c>
      <c r="ED98" s="4">
        <f t="shared" si="347"/>
        <v>4.8535069547203324</v>
      </c>
      <c r="EE98" s="4">
        <f t="shared" si="348"/>
        <v>-0.49270418798560423</v>
      </c>
      <c r="EF98" s="4">
        <f t="shared" si="349"/>
        <v>-2.9645562517534807</v>
      </c>
      <c r="EG98" s="4">
        <f t="shared" si="350"/>
        <v>-3.1683539557555429</v>
      </c>
      <c r="EH98" s="4">
        <f t="shared" si="351"/>
        <v>-2.3520556966789119</v>
      </c>
      <c r="EI98" s="4">
        <f t="shared" si="352"/>
        <v>-1.1902494762902394</v>
      </c>
      <c r="EJ98" s="4">
        <f t="shared" si="353"/>
        <v>0.10601387818041097</v>
      </c>
      <c r="EK98" s="4">
        <f t="shared" si="354"/>
        <v>0.70667957405614601</v>
      </c>
      <c r="EL98" s="4">
        <f t="shared" si="355"/>
        <v>-0.501011658155881</v>
      </c>
      <c r="EM98" s="4">
        <f t="shared" si="356"/>
        <v>0.11564035848512511</v>
      </c>
      <c r="EN98" s="10">
        <f t="shared" si="357"/>
        <v>0.32358717627802847</v>
      </c>
      <c r="EO98" s="10">
        <f t="shared" si="358"/>
        <v>-2.0176872056132389E-2</v>
      </c>
      <c r="EP98" s="10">
        <f t="shared" si="359"/>
        <v>-9.160453180981909E-2</v>
      </c>
      <c r="EQ98" s="10">
        <f t="shared" si="360"/>
        <v>-1.7074790643950344</v>
      </c>
      <c r="ER98" s="10">
        <f t="shared" si="361"/>
        <v>-3.1509092892921475</v>
      </c>
      <c r="ES98" s="10">
        <f t="shared" si="362"/>
        <v>-4.0890784365700705</v>
      </c>
      <c r="ET98" s="10">
        <f t="shared" si="363"/>
        <v>-4.2057699800533861</v>
      </c>
      <c r="EU98" s="10">
        <f t="shared" si="364"/>
        <v>-3.6624195401117055</v>
      </c>
      <c r="EV98" s="10">
        <f t="shared" si="365"/>
        <v>-2.7227282036830891</v>
      </c>
      <c r="EW98" s="10">
        <f t="shared" si="366"/>
        <v>-1.5746722001684033</v>
      </c>
      <c r="EX98" s="10">
        <f t="shared" si="367"/>
        <v>-0.29333417513118798</v>
      </c>
      <c r="EY98" s="10">
        <f t="shared" si="368"/>
        <v>0.93916027233422739</v>
      </c>
      <c r="EZ98" s="10">
        <f t="shared" si="369"/>
        <v>1.8719362052306288</v>
      </c>
      <c r="FA98" s="10">
        <f t="shared" si="370"/>
        <v>2.6717171238793025</v>
      </c>
      <c r="FB98" s="10">
        <f t="shared" si="371"/>
        <v>3.2584831311539775</v>
      </c>
      <c r="FC98" s="10">
        <f t="shared" si="372"/>
        <v>3.5406614435092632</v>
      </c>
      <c r="FD98" s="10">
        <f t="shared" si="373"/>
        <v>3.9166668916383429</v>
      </c>
      <c r="FE98" s="10">
        <f t="shared" si="374"/>
        <v>4.2547644839120435</v>
      </c>
      <c r="FF98" s="10">
        <f t="shared" si="375"/>
        <v>4.4597894577950159</v>
      </c>
      <c r="FG98" s="10">
        <f t="shared" si="376"/>
        <v>4.5811754730320509</v>
      </c>
      <c r="FH98" s="10">
        <f t="shared" si="377"/>
        <v>4.6027725458783308</v>
      </c>
      <c r="FI98" s="10">
        <f t="shared" si="378"/>
        <v>4.5404384269244646</v>
      </c>
      <c r="FJ98" s="10">
        <f t="shared" si="379"/>
        <v>4.404234500015658</v>
      </c>
    </row>
    <row r="99" spans="2:166" x14ac:dyDescent="0.2">
      <c r="B99" t="str">
        <f t="shared" si="219"/>
        <v xml:space="preserve">   Other services</v>
      </c>
      <c r="C99" s="4"/>
      <c r="D99" s="4"/>
      <c r="E99" s="4"/>
      <c r="F99" s="4"/>
      <c r="G99" s="4">
        <f t="shared" si="220"/>
        <v>3.3466017986141905</v>
      </c>
      <c r="H99" s="4">
        <f t="shared" si="221"/>
        <v>2.6557711950970342</v>
      </c>
      <c r="I99" s="4">
        <f t="shared" si="222"/>
        <v>1.6182632567548261</v>
      </c>
      <c r="J99" s="4">
        <f t="shared" si="223"/>
        <v>2.2563955159528248</v>
      </c>
      <c r="K99" s="4">
        <f t="shared" si="224"/>
        <v>1.9543509272467841</v>
      </c>
      <c r="L99" s="4">
        <f t="shared" si="225"/>
        <v>2.231698649609104</v>
      </c>
      <c r="M99" s="4">
        <f t="shared" si="226"/>
        <v>3.512014787430684</v>
      </c>
      <c r="N99" s="4">
        <f t="shared" si="227"/>
        <v>3.4715390021082371</v>
      </c>
      <c r="O99" s="4">
        <f t="shared" si="228"/>
        <v>3.6238981390793512</v>
      </c>
      <c r="P99" s="4">
        <f t="shared" si="229"/>
        <v>4.8387096774193727</v>
      </c>
      <c r="Q99" s="4">
        <f t="shared" si="230"/>
        <v>4.3681318681318526</v>
      </c>
      <c r="R99" s="4">
        <f t="shared" si="231"/>
        <v>3.0426514534094062</v>
      </c>
      <c r="S99" s="4">
        <f t="shared" si="232"/>
        <v>2.9165541452875976</v>
      </c>
      <c r="T99" s="4">
        <f t="shared" si="233"/>
        <v>1.777188328912449</v>
      </c>
      <c r="U99" s="4">
        <f t="shared" si="234"/>
        <v>1.6320084232692933</v>
      </c>
      <c r="V99" s="4">
        <f t="shared" si="235"/>
        <v>2.8605325599789122</v>
      </c>
      <c r="W99" s="4">
        <f t="shared" si="236"/>
        <v>4.277092626607204</v>
      </c>
      <c r="X99" s="4">
        <f t="shared" si="237"/>
        <v>3.8311180609851503</v>
      </c>
      <c r="Y99" s="4">
        <f t="shared" si="238"/>
        <v>3.5483035483035552</v>
      </c>
      <c r="Z99" s="4">
        <f t="shared" si="239"/>
        <v>2.8578751762142751</v>
      </c>
      <c r="AA99" s="4">
        <f t="shared" si="240"/>
        <v>0.70457976849522819</v>
      </c>
      <c r="AB99" s="4">
        <f t="shared" si="241"/>
        <v>1.7444779116465581</v>
      </c>
      <c r="AC99" s="4">
        <f t="shared" si="242"/>
        <v>2.1885942971485717</v>
      </c>
      <c r="AD99" s="4">
        <f t="shared" si="243"/>
        <v>3.6506354348367687</v>
      </c>
      <c r="AE99" s="4">
        <f t="shared" si="244"/>
        <v>4.6851574212893654</v>
      </c>
      <c r="AF99" s="4">
        <f t="shared" si="245"/>
        <v>4.0952263476008666</v>
      </c>
      <c r="AG99" s="4">
        <f t="shared" si="246"/>
        <v>4.3323950556847457</v>
      </c>
      <c r="AH99" s="4">
        <f t="shared" si="247"/>
        <v>4.1351123933164979</v>
      </c>
      <c r="AI99" s="4">
        <f t="shared" si="248"/>
        <v>3.7593984962406068</v>
      </c>
      <c r="AJ99" s="4">
        <f t="shared" si="249"/>
        <v>4.7991468183434138</v>
      </c>
      <c r="AK99" s="4">
        <f t="shared" si="250"/>
        <v>4.3988269794721369</v>
      </c>
      <c r="AL99" s="4">
        <f t="shared" si="251"/>
        <v>3.4630035784370294</v>
      </c>
      <c r="AM99" s="4">
        <f t="shared" si="252"/>
        <v>4.106280193236711</v>
      </c>
      <c r="AN99" s="4">
        <f t="shared" si="253"/>
        <v>2.250113071008597</v>
      </c>
      <c r="AO99" s="4">
        <f t="shared" si="254"/>
        <v>2.2696629213483144</v>
      </c>
      <c r="AP99" s="4">
        <f t="shared" si="255"/>
        <v>2.7446167577819924</v>
      </c>
      <c r="AQ99" s="4">
        <f t="shared" si="256"/>
        <v>2.7510772290354701</v>
      </c>
      <c r="AR99" s="4">
        <f t="shared" si="257"/>
        <v>2.4991706292159854</v>
      </c>
      <c r="AS99" s="4">
        <f t="shared" si="258"/>
        <v>2.4170511975389886</v>
      </c>
      <c r="AT99" s="4">
        <f t="shared" si="259"/>
        <v>2.2369421218373375</v>
      </c>
      <c r="AU99" s="4">
        <f t="shared" si="260"/>
        <v>0.70967741935483719</v>
      </c>
      <c r="AV99" s="4">
        <f t="shared" si="261"/>
        <v>1.4133131945193389</v>
      </c>
      <c r="AW99" s="4">
        <f t="shared" si="262"/>
        <v>0.75091182149753521</v>
      </c>
      <c r="AX99" s="4">
        <f t="shared" si="263"/>
        <v>-0.65852363250132884</v>
      </c>
      <c r="AY99" s="4">
        <f t="shared" si="264"/>
        <v>0.26692291266281476</v>
      </c>
      <c r="AZ99" s="4">
        <f t="shared" si="265"/>
        <v>0.35106382978724593</v>
      </c>
      <c r="BA99" s="4">
        <f t="shared" si="266"/>
        <v>0.80919931856897609</v>
      </c>
      <c r="BB99" s="4">
        <f t="shared" si="267"/>
        <v>1.5396129584090756</v>
      </c>
      <c r="BC99" s="4">
        <f t="shared" si="268"/>
        <v>1.6824619316366807</v>
      </c>
      <c r="BD99" s="4">
        <f t="shared" si="269"/>
        <v>1.5371567899925775</v>
      </c>
      <c r="BE99" s="4">
        <f t="shared" si="270"/>
        <v>1.6793409378960789</v>
      </c>
      <c r="BF99" s="4">
        <f t="shared" si="271"/>
        <v>2.1269874697272817</v>
      </c>
      <c r="BG99" s="4">
        <f t="shared" si="272"/>
        <v>1.329982197088686</v>
      </c>
      <c r="BH99" s="4">
        <f t="shared" si="273"/>
        <v>1.6704948841094192</v>
      </c>
      <c r="BI99" s="4">
        <f t="shared" si="274"/>
        <v>1.3919185623766595</v>
      </c>
      <c r="BJ99" s="4">
        <f t="shared" si="275"/>
        <v>1.2166202701309414</v>
      </c>
      <c r="BK99" s="4">
        <f t="shared" si="276"/>
        <v>2.0669698222405941</v>
      </c>
      <c r="BL99" s="4">
        <f t="shared" si="277"/>
        <v>2.3824193879646627</v>
      </c>
      <c r="BM99" s="4">
        <f t="shared" si="278"/>
        <v>2.6534166581292817</v>
      </c>
      <c r="BN99" s="4">
        <f t="shared" si="279"/>
        <v>2.4039930732402848</v>
      </c>
      <c r="BO99" s="4">
        <f t="shared" si="280"/>
        <v>2.3491292021061261</v>
      </c>
      <c r="BP99" s="4">
        <f t="shared" si="281"/>
        <v>1.7151454363089291</v>
      </c>
      <c r="BQ99" s="4">
        <f t="shared" si="282"/>
        <v>1.7564870259481058</v>
      </c>
      <c r="BR99" s="4">
        <f t="shared" si="283"/>
        <v>1.9297722073013057</v>
      </c>
      <c r="BS99" s="4">
        <f t="shared" si="284"/>
        <v>2.4040364068064868</v>
      </c>
      <c r="BT99" s="4">
        <f t="shared" si="285"/>
        <v>2.6230154817079354</v>
      </c>
      <c r="BU99" s="4">
        <f t="shared" si="286"/>
        <v>2.8050215770890397</v>
      </c>
      <c r="BV99" s="4">
        <f t="shared" si="287"/>
        <v>3.3180443056504361</v>
      </c>
      <c r="BW99" s="4">
        <f t="shared" si="288"/>
        <v>3.0914887450487871</v>
      </c>
      <c r="BX99" s="4">
        <f t="shared" si="289"/>
        <v>3.0075910444892884</v>
      </c>
      <c r="BY99" s="4">
        <f t="shared" si="290"/>
        <v>3.0528525090631531</v>
      </c>
      <c r="BZ99" s="4">
        <f t="shared" si="291"/>
        <v>1.7946538207235241</v>
      </c>
      <c r="CA99" s="4">
        <f t="shared" si="292"/>
        <v>0.88089213756910034</v>
      </c>
      <c r="CB99" s="4">
        <f t="shared" si="293"/>
        <v>-9.3283582089564998E-2</v>
      </c>
      <c r="CC99" s="4">
        <f t="shared" si="294"/>
        <v>-0.49064987965191653</v>
      </c>
      <c r="CD99" s="4">
        <f t="shared" si="295"/>
        <v>6.4953140948298405E-2</v>
      </c>
      <c r="CE99" s="4">
        <f t="shared" si="296"/>
        <v>0.222944728286123</v>
      </c>
      <c r="CF99" s="4">
        <f t="shared" si="297"/>
        <v>1.2885154061624604</v>
      </c>
      <c r="CG99" s="4">
        <f t="shared" si="298"/>
        <v>1.6745743790119727</v>
      </c>
      <c r="CH99" s="4">
        <f t="shared" si="299"/>
        <v>2.6057121661721139</v>
      </c>
      <c r="CI99" s="4">
        <f t="shared" si="300"/>
        <v>3.0401334692742532</v>
      </c>
      <c r="CJ99" s="4">
        <f t="shared" si="301"/>
        <v>3.337020648967548</v>
      </c>
      <c r="CK99" s="4">
        <f t="shared" si="302"/>
        <v>3.028639399762123</v>
      </c>
      <c r="CL99" s="4">
        <f t="shared" si="303"/>
        <v>2.3045639403524776</v>
      </c>
      <c r="CM99" s="4">
        <f t="shared" si="304"/>
        <v>2.5366555725465645</v>
      </c>
      <c r="CN99" s="4">
        <f t="shared" si="305"/>
        <v>2.3104371097234511</v>
      </c>
      <c r="CO99" s="4">
        <f t="shared" si="306"/>
        <v>2.1225577264653461</v>
      </c>
      <c r="CP99" s="4">
        <f t="shared" si="307"/>
        <v>2.3498233215547559</v>
      </c>
      <c r="CQ99" s="4">
        <f t="shared" si="308"/>
        <v>2.0001754539871852</v>
      </c>
      <c r="CR99" s="4">
        <f t="shared" si="309"/>
        <v>2.0925974365681332</v>
      </c>
      <c r="CS99" s="4">
        <f t="shared" si="310"/>
        <v>2.4262979389512385</v>
      </c>
      <c r="CT99" s="4">
        <f t="shared" si="311"/>
        <v>2.4684964612463389</v>
      </c>
      <c r="CU99" s="4">
        <f t="shared" si="312"/>
        <v>3.1306441902468674</v>
      </c>
      <c r="CV99" s="4">
        <f t="shared" si="313"/>
        <v>2.4767273037834103</v>
      </c>
      <c r="CW99" s="4">
        <f t="shared" si="314"/>
        <v>2.6574970283579358</v>
      </c>
      <c r="CX99" s="4">
        <f t="shared" si="315"/>
        <v>1.9710242587601012</v>
      </c>
      <c r="CY99" s="4">
        <f t="shared" si="316"/>
        <v>1.6679176048702837</v>
      </c>
      <c r="CZ99" s="4">
        <f t="shared" si="317"/>
        <v>2.5668805733811251</v>
      </c>
      <c r="DA99" s="4">
        <f t="shared" si="318"/>
        <v>2.7458440162104081</v>
      </c>
      <c r="DB99" s="4">
        <f t="shared" si="319"/>
        <v>3.3289278043945325</v>
      </c>
      <c r="DC99" s="4">
        <f t="shared" si="320"/>
        <v>3.9373308178164423</v>
      </c>
      <c r="DD99" s="4">
        <f t="shared" si="321"/>
        <v>4.0139757861379577</v>
      </c>
      <c r="DE99" s="4">
        <f t="shared" si="322"/>
        <v>3.7430572325525269</v>
      </c>
      <c r="DF99" s="4">
        <f t="shared" si="323"/>
        <v>3.6133983531856817</v>
      </c>
      <c r="DG99" s="4">
        <f t="shared" si="324"/>
        <v>2.9279457027858946</v>
      </c>
      <c r="DH99" s="4">
        <f t="shared" si="325"/>
        <v>2.8122802906022981</v>
      </c>
      <c r="DI99" s="4">
        <f t="shared" si="326"/>
        <v>2.6148355058969619</v>
      </c>
      <c r="DJ99" s="4">
        <f t="shared" si="327"/>
        <v>2.6386852866291166</v>
      </c>
      <c r="DK99" s="4">
        <f t="shared" si="328"/>
        <v>3.2357000460052188</v>
      </c>
      <c r="DL99" s="4">
        <f t="shared" si="329"/>
        <v>2.9101132132816732</v>
      </c>
      <c r="DM99" s="4">
        <f t="shared" si="330"/>
        <v>2.9338374291115299</v>
      </c>
      <c r="DN99" s="4">
        <f t="shared" si="331"/>
        <v>2.9166353454108007</v>
      </c>
      <c r="DO99" s="4">
        <f t="shared" si="332"/>
        <v>2.4658348187760026</v>
      </c>
      <c r="DP99" s="4">
        <f t="shared" si="333"/>
        <v>2.4955699940933274</v>
      </c>
      <c r="DQ99" s="4">
        <f t="shared" si="334"/>
        <v>2.5784176889737553</v>
      </c>
      <c r="DR99" s="4">
        <f t="shared" si="335"/>
        <v>2.3373018771455811</v>
      </c>
      <c r="DS99" s="4">
        <f t="shared" si="336"/>
        <v>0.94230211655552676</v>
      </c>
      <c r="DT99" s="4">
        <f t="shared" si="337"/>
        <v>-23.699755078518947</v>
      </c>
      <c r="DU99" s="4">
        <f t="shared" si="338"/>
        <v>-18.676596963620728</v>
      </c>
      <c r="DV99" s="4">
        <f t="shared" si="339"/>
        <v>-17.957319249161387</v>
      </c>
      <c r="DW99" s="4">
        <f t="shared" si="340"/>
        <v>-17.628895590980896</v>
      </c>
      <c r="DX99" s="4">
        <f t="shared" si="341"/>
        <v>12.820996978851952</v>
      </c>
      <c r="DY99" s="4">
        <f t="shared" si="342"/>
        <v>9.6953152518492338</v>
      </c>
      <c r="DZ99" s="4">
        <f t="shared" si="343"/>
        <v>10.943888647237943</v>
      </c>
      <c r="EA99" s="4">
        <f t="shared" si="344"/>
        <v>12.117513730276341</v>
      </c>
      <c r="EB99" s="4">
        <f t="shared" si="345"/>
        <v>8.9958158995816042</v>
      </c>
      <c r="EC99" s="4">
        <f t="shared" si="346"/>
        <v>6.3498434615075983</v>
      </c>
      <c r="ED99" s="4">
        <f t="shared" si="347"/>
        <v>4.4460127028934204</v>
      </c>
      <c r="EE99" s="4">
        <f t="shared" si="348"/>
        <v>5.1784464660601826</v>
      </c>
      <c r="EF99" s="4">
        <f t="shared" si="349"/>
        <v>4.6909788867562474</v>
      </c>
      <c r="EG99" s="4">
        <f t="shared" si="350"/>
        <v>3.6835748792270584</v>
      </c>
      <c r="EH99" s="4">
        <f t="shared" si="351"/>
        <v>3.8888888888888751</v>
      </c>
      <c r="EI99" s="4">
        <f t="shared" si="352"/>
        <v>2.5430620240999513</v>
      </c>
      <c r="EJ99" s="4">
        <f t="shared" si="353"/>
        <v>2.6474039307714747</v>
      </c>
      <c r="EK99" s="4">
        <f t="shared" si="354"/>
        <v>2.4170064065230035</v>
      </c>
      <c r="EL99" s="4">
        <f t="shared" si="355"/>
        <v>1.1779158837982528</v>
      </c>
      <c r="EM99" s="4">
        <f t="shared" si="356"/>
        <v>1.2183692596063889</v>
      </c>
      <c r="EN99" s="10">
        <f t="shared" si="357"/>
        <v>0.82132599842823506</v>
      </c>
      <c r="EO99" s="10">
        <f t="shared" si="358"/>
        <v>0.47850440716519227</v>
      </c>
      <c r="EP99" s="10">
        <f t="shared" si="359"/>
        <v>1.1382472680522504</v>
      </c>
      <c r="EQ99" s="10">
        <f t="shared" si="360"/>
        <v>0.99850427350427484</v>
      </c>
      <c r="ER99" s="10">
        <f t="shared" si="361"/>
        <v>8.1207707419261865E-2</v>
      </c>
      <c r="ES99" s="10">
        <f t="shared" si="362"/>
        <v>-0.94075010420708871</v>
      </c>
      <c r="ET99" s="10">
        <f t="shared" si="363"/>
        <v>-1.5184353285783714</v>
      </c>
      <c r="EU99" s="10">
        <f t="shared" si="364"/>
        <v>-1.4623005756622454</v>
      </c>
      <c r="EV99" s="10">
        <f t="shared" si="365"/>
        <v>-0.72010173739068817</v>
      </c>
      <c r="EW99" s="10">
        <f t="shared" si="366"/>
        <v>0.65678317435273748</v>
      </c>
      <c r="EX99" s="10">
        <f t="shared" si="367"/>
        <v>1.6328668696016901</v>
      </c>
      <c r="EY99" s="10">
        <f t="shared" si="368"/>
        <v>1.813075415701304</v>
      </c>
      <c r="EZ99" s="10">
        <f t="shared" si="369"/>
        <v>1.8157832014593422</v>
      </c>
      <c r="FA99" s="10">
        <f t="shared" si="370"/>
        <v>1.6310845594847745</v>
      </c>
      <c r="FB99" s="10">
        <f t="shared" si="371"/>
        <v>1.3813955053739724</v>
      </c>
      <c r="FC99" s="10">
        <f t="shared" si="372"/>
        <v>1.2960198496137831</v>
      </c>
      <c r="FD99" s="10">
        <f t="shared" si="373"/>
        <v>1.1838343237144722</v>
      </c>
      <c r="FE99" s="10">
        <f t="shared" si="374"/>
        <v>1.0830976656067248</v>
      </c>
      <c r="FF99" s="10">
        <f t="shared" si="375"/>
        <v>1.0350518778649231</v>
      </c>
      <c r="FG99" s="10">
        <f t="shared" si="376"/>
        <v>0.94772265726243976</v>
      </c>
      <c r="FH99" s="10">
        <f t="shared" si="377"/>
        <v>0.95133859870282222</v>
      </c>
      <c r="FI99" s="10">
        <f t="shared" si="378"/>
        <v>0.95610724744459308</v>
      </c>
      <c r="FJ99" s="10">
        <f t="shared" si="379"/>
        <v>0.96501687265844183</v>
      </c>
    </row>
    <row r="100" spans="2:166" x14ac:dyDescent="0.2">
      <c r="B100" t="str">
        <f t="shared" si="219"/>
        <v xml:space="preserve">      Leisure and Hospitality</v>
      </c>
      <c r="C100" s="4"/>
      <c r="D100" s="4"/>
      <c r="E100" s="4"/>
      <c r="F100" s="4"/>
      <c r="G100" s="4">
        <f t="shared" si="220"/>
        <v>3.112263801407944</v>
      </c>
      <c r="H100" s="4">
        <f t="shared" si="221"/>
        <v>1.5774027879677188</v>
      </c>
      <c r="I100" s="4">
        <f t="shared" si="222"/>
        <v>-0.72939460247996024</v>
      </c>
      <c r="J100" s="4">
        <f t="shared" si="223"/>
        <v>0.36576444769569338</v>
      </c>
      <c r="K100" s="4">
        <f t="shared" si="224"/>
        <v>-0.39525691699605625</v>
      </c>
      <c r="L100" s="4">
        <f t="shared" si="225"/>
        <v>0.61394005055976919</v>
      </c>
      <c r="M100" s="4">
        <f t="shared" si="226"/>
        <v>3.6002939015429947</v>
      </c>
      <c r="N100" s="4">
        <f t="shared" si="227"/>
        <v>3.3892128279883194</v>
      </c>
      <c r="O100" s="4">
        <f t="shared" si="228"/>
        <v>3.2467532467532534</v>
      </c>
      <c r="P100" s="4">
        <f t="shared" si="229"/>
        <v>3.6970567121320741</v>
      </c>
      <c r="Q100" s="4">
        <f t="shared" si="230"/>
        <v>4.042553191489362</v>
      </c>
      <c r="R100" s="4">
        <f t="shared" si="231"/>
        <v>2.4321466337680508</v>
      </c>
      <c r="S100" s="4">
        <f t="shared" si="232"/>
        <v>2.4109014675052443</v>
      </c>
      <c r="T100" s="4">
        <f t="shared" si="233"/>
        <v>2.8037383177570208</v>
      </c>
      <c r="U100" s="4">
        <f t="shared" si="234"/>
        <v>0.85207907293796126</v>
      </c>
      <c r="V100" s="4">
        <f t="shared" si="235"/>
        <v>3.7852718513420314</v>
      </c>
      <c r="W100" s="4">
        <f t="shared" si="236"/>
        <v>4.7082906857727647</v>
      </c>
      <c r="X100" s="4">
        <f t="shared" si="237"/>
        <v>3.8383838383838409</v>
      </c>
      <c r="Y100" s="4">
        <f t="shared" si="238"/>
        <v>3.7512673200405411</v>
      </c>
      <c r="Z100" s="4">
        <f t="shared" si="239"/>
        <v>4.0782493368700434</v>
      </c>
      <c r="AA100" s="4">
        <f t="shared" si="240"/>
        <v>1.2707722385141729</v>
      </c>
      <c r="AB100" s="4">
        <f t="shared" si="241"/>
        <v>3.0479896238650994</v>
      </c>
      <c r="AC100" s="4">
        <f t="shared" si="242"/>
        <v>5.1140065146580094</v>
      </c>
      <c r="AD100" s="4">
        <f t="shared" si="243"/>
        <v>3.536158012105739</v>
      </c>
      <c r="AE100" s="4">
        <f t="shared" si="244"/>
        <v>4.6975546975547289</v>
      </c>
      <c r="AF100" s="4">
        <f t="shared" si="245"/>
        <v>2.2341095028319824</v>
      </c>
      <c r="AG100" s="4">
        <f t="shared" si="246"/>
        <v>2.2001859312054339</v>
      </c>
      <c r="AH100" s="4">
        <f t="shared" si="247"/>
        <v>3.6307692307692596</v>
      </c>
      <c r="AI100" s="4">
        <f t="shared" si="248"/>
        <v>3.2267977873386533</v>
      </c>
      <c r="AJ100" s="4">
        <f t="shared" si="249"/>
        <v>5.0169282856263431</v>
      </c>
      <c r="AK100" s="4">
        <f t="shared" si="250"/>
        <v>4.3966040024257413</v>
      </c>
      <c r="AL100" s="4">
        <f t="shared" si="251"/>
        <v>1.4251781472683911</v>
      </c>
      <c r="AM100" s="4">
        <f t="shared" si="252"/>
        <v>5.7457576659720067</v>
      </c>
      <c r="AN100" s="4">
        <f t="shared" si="253"/>
        <v>4.249706916764362</v>
      </c>
      <c r="AO100" s="4">
        <f t="shared" si="254"/>
        <v>3.8048213767063466</v>
      </c>
      <c r="AP100" s="4">
        <f t="shared" si="255"/>
        <v>6.001170960187352</v>
      </c>
      <c r="AQ100" s="4">
        <f t="shared" si="256"/>
        <v>2.5619369369369371</v>
      </c>
      <c r="AR100" s="4">
        <f t="shared" si="257"/>
        <v>1.7711554680911012</v>
      </c>
      <c r="AS100" s="4">
        <f t="shared" si="258"/>
        <v>-0.25181869054282657</v>
      </c>
      <c r="AT100" s="4">
        <f t="shared" si="259"/>
        <v>0.63518365092516405</v>
      </c>
      <c r="AU100" s="4">
        <f t="shared" si="260"/>
        <v>-1.1102230246251565E-14</v>
      </c>
      <c r="AV100" s="4">
        <f t="shared" si="261"/>
        <v>0.19337016574585419</v>
      </c>
      <c r="AW100" s="4">
        <f t="shared" si="262"/>
        <v>0.89761570827491255</v>
      </c>
      <c r="AX100" s="4">
        <f t="shared" si="263"/>
        <v>-3.6223929747530303</v>
      </c>
      <c r="AY100" s="4">
        <f t="shared" si="264"/>
        <v>-3.9527861652484231</v>
      </c>
      <c r="AZ100" s="4">
        <f t="shared" si="265"/>
        <v>-2.8949545078577388</v>
      </c>
      <c r="BA100" s="4">
        <f t="shared" si="266"/>
        <v>-1.5846538782318675</v>
      </c>
      <c r="BB100" s="4">
        <f t="shared" si="267"/>
        <v>0.68337129840545519</v>
      </c>
      <c r="BC100" s="4">
        <f t="shared" si="268"/>
        <v>1.4575593026579181</v>
      </c>
      <c r="BD100" s="4">
        <f t="shared" si="269"/>
        <v>0.90857467348097742</v>
      </c>
      <c r="BE100" s="4">
        <f t="shared" si="270"/>
        <v>1.5536723163841692</v>
      </c>
      <c r="BF100" s="4">
        <f t="shared" si="271"/>
        <v>3.3371040723982004</v>
      </c>
      <c r="BG100" s="4">
        <f t="shared" si="272"/>
        <v>2.9577464788732133</v>
      </c>
      <c r="BH100" s="4">
        <f t="shared" si="273"/>
        <v>3.9110861001688146</v>
      </c>
      <c r="BI100" s="4">
        <f t="shared" si="274"/>
        <v>2.4756606397774883</v>
      </c>
      <c r="BJ100" s="4">
        <f t="shared" si="275"/>
        <v>1.8609742747673685</v>
      </c>
      <c r="BK100" s="4">
        <f t="shared" si="276"/>
        <v>2.3255813953488635</v>
      </c>
      <c r="BL100" s="4">
        <f t="shared" si="277"/>
        <v>2.6536691037097215</v>
      </c>
      <c r="BM100" s="4">
        <f t="shared" si="278"/>
        <v>3.5016286644951045</v>
      </c>
      <c r="BN100" s="4">
        <f t="shared" si="279"/>
        <v>3.3046749059645553</v>
      </c>
      <c r="BO100" s="4">
        <f t="shared" si="280"/>
        <v>3.663101604278074</v>
      </c>
      <c r="BP100" s="4">
        <f t="shared" si="281"/>
        <v>2.6905829596412634</v>
      </c>
      <c r="BQ100" s="4">
        <f t="shared" si="282"/>
        <v>3.3831628638867128</v>
      </c>
      <c r="BR100" s="4">
        <f t="shared" si="283"/>
        <v>3.3810143042912744</v>
      </c>
      <c r="BS100" s="4">
        <f t="shared" si="284"/>
        <v>3.6368326025277176</v>
      </c>
      <c r="BT100" s="4">
        <f t="shared" si="285"/>
        <v>3.7760082198818212</v>
      </c>
      <c r="BU100" s="4">
        <f t="shared" si="286"/>
        <v>3.348554033485529</v>
      </c>
      <c r="BV100" s="4">
        <f t="shared" si="287"/>
        <v>3.1949685534591321</v>
      </c>
      <c r="BW100" s="4">
        <f t="shared" si="288"/>
        <v>2.9367844698855228</v>
      </c>
      <c r="BX100" s="4">
        <f t="shared" si="289"/>
        <v>2.0544554455445674</v>
      </c>
      <c r="BY100" s="4">
        <f t="shared" si="290"/>
        <v>1.2763868433971703</v>
      </c>
      <c r="BZ100" s="4">
        <f t="shared" si="291"/>
        <v>-1.0238907849829393</v>
      </c>
      <c r="CA100" s="4">
        <f t="shared" si="292"/>
        <v>-3.8442940038684759</v>
      </c>
      <c r="CB100" s="4">
        <f t="shared" si="293"/>
        <v>-5.3116662624302595</v>
      </c>
      <c r="CC100" s="4">
        <f t="shared" si="294"/>
        <v>-5.3078041686863919</v>
      </c>
      <c r="CD100" s="4">
        <f t="shared" si="295"/>
        <v>-4.3842364532019733</v>
      </c>
      <c r="CE100" s="4">
        <f t="shared" si="296"/>
        <v>-2.4641689715866111</v>
      </c>
      <c r="CF100" s="4">
        <f t="shared" si="297"/>
        <v>-0.10245901639346355</v>
      </c>
      <c r="CG100" s="4">
        <f t="shared" si="298"/>
        <v>0.33273611466597686</v>
      </c>
      <c r="CH100" s="4">
        <f t="shared" si="299"/>
        <v>1.9577537351880503</v>
      </c>
      <c r="CI100" s="4">
        <f t="shared" si="300"/>
        <v>2.1397267336942472</v>
      </c>
      <c r="CJ100" s="4">
        <f t="shared" si="301"/>
        <v>2.5128205128204906</v>
      </c>
      <c r="CK100" s="4">
        <f t="shared" si="302"/>
        <v>2.2704081632653139</v>
      </c>
      <c r="CL100" s="4">
        <f t="shared" si="303"/>
        <v>2.2738756947953576</v>
      </c>
      <c r="CM100" s="4">
        <f t="shared" si="304"/>
        <v>3.1044926804643991</v>
      </c>
      <c r="CN100" s="4">
        <f t="shared" si="305"/>
        <v>3.2266133066533254</v>
      </c>
      <c r="CO100" s="4">
        <f t="shared" si="306"/>
        <v>3.3923671738588235</v>
      </c>
      <c r="CP100" s="4">
        <f t="shared" si="307"/>
        <v>4.0513833992094961</v>
      </c>
      <c r="CQ100" s="4">
        <f t="shared" si="308"/>
        <v>3.9902080783353666</v>
      </c>
      <c r="CR100" s="4">
        <f t="shared" si="309"/>
        <v>4.1434456021323118</v>
      </c>
      <c r="CS100" s="4">
        <f t="shared" si="310"/>
        <v>4.7768395657418639</v>
      </c>
      <c r="CT100" s="4">
        <f t="shared" si="311"/>
        <v>4.0123456790123413</v>
      </c>
      <c r="CU100" s="4">
        <f t="shared" si="312"/>
        <v>4.2372881355932313</v>
      </c>
      <c r="CV100" s="4">
        <f t="shared" si="313"/>
        <v>3.3271288971614688</v>
      </c>
      <c r="CW100" s="4">
        <f t="shared" si="314"/>
        <v>3.1084503799217122</v>
      </c>
      <c r="CX100" s="4">
        <f t="shared" si="315"/>
        <v>2.6477973065510252</v>
      </c>
      <c r="CY100" s="4">
        <f t="shared" si="316"/>
        <v>2.9132791327913354</v>
      </c>
      <c r="CZ100" s="4">
        <f t="shared" si="317"/>
        <v>3.7378968700743087</v>
      </c>
      <c r="DA100" s="4">
        <f t="shared" si="318"/>
        <v>5.0022331397945763</v>
      </c>
      <c r="DB100" s="4">
        <f t="shared" si="319"/>
        <v>5.2479430731598997</v>
      </c>
      <c r="DC100" s="4">
        <f t="shared" si="320"/>
        <v>5.0252359008119418</v>
      </c>
      <c r="DD100" s="4">
        <f t="shared" si="321"/>
        <v>4.7319296722379001</v>
      </c>
      <c r="DE100" s="4">
        <f t="shared" si="322"/>
        <v>3.8281582305401907</v>
      </c>
      <c r="DF100" s="4">
        <f t="shared" si="323"/>
        <v>3.6551869849989371</v>
      </c>
      <c r="DG100" s="4">
        <f t="shared" si="324"/>
        <v>3.4266610948600063</v>
      </c>
      <c r="DH100" s="4">
        <f t="shared" si="325"/>
        <v>3.9585492227979246</v>
      </c>
      <c r="DI100" s="4">
        <f t="shared" si="326"/>
        <v>2.7857435477263381</v>
      </c>
      <c r="DJ100" s="4">
        <f t="shared" si="327"/>
        <v>2.7313493681206502</v>
      </c>
      <c r="DK100" s="4">
        <f t="shared" si="328"/>
        <v>3.2323232323232309</v>
      </c>
      <c r="DL100" s="4">
        <f t="shared" si="329"/>
        <v>2.6714513556618691</v>
      </c>
      <c r="DM100" s="4">
        <f t="shared" si="330"/>
        <v>2.5109605420486236</v>
      </c>
      <c r="DN100" s="4">
        <f t="shared" si="331"/>
        <v>2.8373015873015994</v>
      </c>
      <c r="DO100" s="4">
        <f t="shared" si="332"/>
        <v>1.4481409001956935</v>
      </c>
      <c r="DP100" s="4">
        <f t="shared" si="333"/>
        <v>1.1067961165048823</v>
      </c>
      <c r="DQ100" s="4">
        <f t="shared" si="334"/>
        <v>1.6329704510108733</v>
      </c>
      <c r="DR100" s="4">
        <f t="shared" si="335"/>
        <v>1.0225737989581374</v>
      </c>
      <c r="DS100" s="4">
        <f t="shared" si="336"/>
        <v>-0.23148148148148806</v>
      </c>
      <c r="DT100" s="4">
        <f t="shared" si="337"/>
        <v>-44.59381601690032</v>
      </c>
      <c r="DU100" s="4">
        <f t="shared" si="338"/>
        <v>-37.050497322111696</v>
      </c>
      <c r="DV100" s="4">
        <f t="shared" si="339"/>
        <v>-35.637891520244466</v>
      </c>
      <c r="DW100" s="4">
        <f t="shared" si="340"/>
        <v>-35.653518948182516</v>
      </c>
      <c r="DX100" s="4">
        <f t="shared" si="341"/>
        <v>28.284228769497389</v>
      </c>
      <c r="DY100" s="4">
        <f t="shared" si="342"/>
        <v>24.642965663931914</v>
      </c>
      <c r="DZ100" s="4">
        <f t="shared" si="343"/>
        <v>28.278931750741855</v>
      </c>
      <c r="EA100" s="4">
        <f t="shared" si="344"/>
        <v>32.45192307692308</v>
      </c>
      <c r="EB100" s="4">
        <f t="shared" si="345"/>
        <v>21.669818967846521</v>
      </c>
      <c r="EC100" s="4">
        <f t="shared" si="346"/>
        <v>12.920526572403723</v>
      </c>
      <c r="ED100" s="4">
        <f t="shared" si="347"/>
        <v>9.1371732593106714</v>
      </c>
      <c r="EE100" s="4">
        <f t="shared" si="348"/>
        <v>9.1197822141560803</v>
      </c>
      <c r="EF100" s="4">
        <f t="shared" si="349"/>
        <v>8.7497224072840218</v>
      </c>
      <c r="EG100" s="4">
        <f t="shared" si="350"/>
        <v>6.7141623488773616</v>
      </c>
      <c r="EH100" s="4">
        <f t="shared" si="351"/>
        <v>5.5108096651123262</v>
      </c>
      <c r="EI100" s="4">
        <f t="shared" si="352"/>
        <v>3.0769230769230882</v>
      </c>
      <c r="EJ100" s="4">
        <f t="shared" si="353"/>
        <v>2.2666938942209613</v>
      </c>
      <c r="EK100" s="4">
        <f t="shared" si="354"/>
        <v>2.2860610965001138</v>
      </c>
      <c r="EL100" s="4">
        <f t="shared" si="355"/>
        <v>1.4865407794294905</v>
      </c>
      <c r="EM100" s="4">
        <f t="shared" si="356"/>
        <v>0.867285195643408</v>
      </c>
      <c r="EN100" s="10">
        <f t="shared" si="357"/>
        <v>-0.11066293929712367</v>
      </c>
      <c r="EO100" s="10">
        <f t="shared" si="358"/>
        <v>-1.3756526898734189</v>
      </c>
      <c r="EP100" s="10">
        <f t="shared" si="359"/>
        <v>-1.431057007125891</v>
      </c>
      <c r="EQ100" s="10">
        <f t="shared" si="360"/>
        <v>-0.55830833833234728</v>
      </c>
      <c r="ER100" s="10">
        <f t="shared" si="361"/>
        <v>-1.6578849837419862</v>
      </c>
      <c r="ES100" s="10">
        <f t="shared" si="362"/>
        <v>-3.0586908875197105</v>
      </c>
      <c r="ET100" s="10">
        <f t="shared" si="363"/>
        <v>-3.901919451822744</v>
      </c>
      <c r="EU100" s="10">
        <f t="shared" si="364"/>
        <v>-4.0556966820756273</v>
      </c>
      <c r="EV100" s="10">
        <f t="shared" si="365"/>
        <v>-2.6204369813902728</v>
      </c>
      <c r="EW100" s="10">
        <f t="shared" si="366"/>
        <v>7.8259353109810803E-2</v>
      </c>
      <c r="EX100" s="10">
        <f t="shared" si="367"/>
        <v>2.1984373716799954</v>
      </c>
      <c r="EY100" s="10">
        <f t="shared" si="368"/>
        <v>2.5837146690709911</v>
      </c>
      <c r="EZ100" s="10">
        <f t="shared" si="369"/>
        <v>2.7282120648518537</v>
      </c>
      <c r="FA100" s="10">
        <f t="shared" si="370"/>
        <v>2.1827889642000109</v>
      </c>
      <c r="FB100" s="10">
        <f t="shared" si="371"/>
        <v>1.4567528789394713</v>
      </c>
      <c r="FC100" s="10">
        <f t="shared" si="372"/>
        <v>1.5508517947602218</v>
      </c>
      <c r="FD100" s="10">
        <f t="shared" si="373"/>
        <v>1.1485361208849243</v>
      </c>
      <c r="FE100" s="10">
        <f t="shared" si="374"/>
        <v>0.84496067106492045</v>
      </c>
      <c r="FF100" s="10">
        <f t="shared" si="375"/>
        <v>0.65600571722586043</v>
      </c>
      <c r="FG100" s="10">
        <f t="shared" si="376"/>
        <v>0.38874785889919661</v>
      </c>
      <c r="FH100" s="10">
        <f t="shared" si="377"/>
        <v>0.39233955511950303</v>
      </c>
      <c r="FI100" s="10">
        <f t="shared" si="378"/>
        <v>0.34206098362392634</v>
      </c>
      <c r="FJ100" s="10">
        <f t="shared" si="379"/>
        <v>0.31661479854325769</v>
      </c>
    </row>
    <row r="101" spans="2:166" x14ac:dyDescent="0.2">
      <c r="B101" t="str">
        <f t="shared" si="219"/>
        <v xml:space="preserve">   Government</v>
      </c>
      <c r="C101" s="4"/>
      <c r="D101" s="4"/>
      <c r="E101" s="4"/>
      <c r="F101" s="4"/>
      <c r="G101" s="4">
        <f t="shared" si="220"/>
        <v>2.9864461291063904</v>
      </c>
      <c r="H101" s="4">
        <f t="shared" si="221"/>
        <v>4.4895168641750027</v>
      </c>
      <c r="I101" s="4">
        <f t="shared" si="222"/>
        <v>3.471295060080104</v>
      </c>
      <c r="J101" s="4">
        <f t="shared" si="223"/>
        <v>3.9892424921559977</v>
      </c>
      <c r="K101" s="4">
        <f t="shared" si="224"/>
        <v>5.3312513941556894</v>
      </c>
      <c r="L101" s="4">
        <f t="shared" si="225"/>
        <v>3.5768811341330364</v>
      </c>
      <c r="M101" s="4">
        <f t="shared" si="226"/>
        <v>2.1720430107526889</v>
      </c>
      <c r="N101" s="4">
        <f t="shared" si="227"/>
        <v>4.0301724137931094</v>
      </c>
      <c r="O101" s="4">
        <f t="shared" si="228"/>
        <v>1.842439644218552</v>
      </c>
      <c r="P101" s="4">
        <f t="shared" si="229"/>
        <v>1.9161928827121644</v>
      </c>
      <c r="Q101" s="4">
        <f t="shared" si="230"/>
        <v>2.6099768469795892</v>
      </c>
      <c r="R101" s="4">
        <f t="shared" si="231"/>
        <v>1.6159105034182941</v>
      </c>
      <c r="S101" s="4">
        <f t="shared" si="232"/>
        <v>1.9338739862757581</v>
      </c>
      <c r="T101" s="4">
        <f t="shared" si="233"/>
        <v>1.880165289256186</v>
      </c>
      <c r="U101" s="4">
        <f t="shared" si="234"/>
        <v>0.59487179487178743</v>
      </c>
      <c r="V101" s="4">
        <f t="shared" si="235"/>
        <v>2.0183486238531723</v>
      </c>
      <c r="W101" s="4">
        <f t="shared" si="236"/>
        <v>2.6519787841697395</v>
      </c>
      <c r="X101" s="4">
        <f t="shared" si="237"/>
        <v>2.1293855201784728</v>
      </c>
      <c r="Y101" s="4">
        <f t="shared" si="238"/>
        <v>2.2838499184339556</v>
      </c>
      <c r="Z101" s="4">
        <f t="shared" si="239"/>
        <v>1.1191047162270262</v>
      </c>
      <c r="AA101" s="4">
        <f t="shared" si="240"/>
        <v>1.9674085850556411</v>
      </c>
      <c r="AB101" s="4">
        <f t="shared" si="241"/>
        <v>1.5488482922954683</v>
      </c>
      <c r="AC101" s="4">
        <f t="shared" si="242"/>
        <v>1.9138755980861122</v>
      </c>
      <c r="AD101" s="4">
        <f t="shared" si="243"/>
        <v>1.2845849802371578</v>
      </c>
      <c r="AE101" s="4">
        <f t="shared" si="244"/>
        <v>-1.9489378288850556E-2</v>
      </c>
      <c r="AF101" s="4">
        <f t="shared" si="245"/>
        <v>2.3269456394211963</v>
      </c>
      <c r="AG101" s="4">
        <f t="shared" si="246"/>
        <v>2.5234741784037507</v>
      </c>
      <c r="AH101" s="4">
        <f t="shared" si="247"/>
        <v>2.5365853658536608</v>
      </c>
      <c r="AI101" s="4">
        <f t="shared" si="248"/>
        <v>3.2748538011696082</v>
      </c>
      <c r="AJ101" s="4">
        <f t="shared" si="249"/>
        <v>2.0829352188037387</v>
      </c>
      <c r="AK101" s="4">
        <f t="shared" si="250"/>
        <v>2.594924632703699</v>
      </c>
      <c r="AL101" s="4">
        <f t="shared" si="251"/>
        <v>2.8734538534728848</v>
      </c>
      <c r="AM101" s="4">
        <f t="shared" si="252"/>
        <v>2.3027557568893853</v>
      </c>
      <c r="AN101" s="4">
        <f t="shared" si="253"/>
        <v>2.2837888431299191</v>
      </c>
      <c r="AO101" s="4">
        <f t="shared" si="254"/>
        <v>2.6408778129068278</v>
      </c>
      <c r="AP101" s="4">
        <f t="shared" si="255"/>
        <v>2.1272660007399136</v>
      </c>
      <c r="AQ101" s="4">
        <f t="shared" si="256"/>
        <v>2.4169741697416924</v>
      </c>
      <c r="AR101" s="4">
        <f t="shared" si="257"/>
        <v>2.5622254758418839</v>
      </c>
      <c r="AS101" s="4">
        <f t="shared" si="258"/>
        <v>0.99655734734551693</v>
      </c>
      <c r="AT101" s="4">
        <f t="shared" si="259"/>
        <v>0.90563303749322532</v>
      </c>
      <c r="AU101" s="4">
        <f t="shared" si="260"/>
        <v>2.4860385516123129</v>
      </c>
      <c r="AV101" s="4">
        <f t="shared" si="261"/>
        <v>2.4803711634546755</v>
      </c>
      <c r="AW101" s="4">
        <f t="shared" si="262"/>
        <v>3.5701471115895389</v>
      </c>
      <c r="AX101" s="4">
        <f t="shared" si="263"/>
        <v>4.4695745826601962</v>
      </c>
      <c r="AY101" s="4">
        <f t="shared" si="264"/>
        <v>2.7421339426964231</v>
      </c>
      <c r="AZ101" s="4">
        <f t="shared" si="265"/>
        <v>2.1765627720703673</v>
      </c>
      <c r="BA101" s="4">
        <f t="shared" si="266"/>
        <v>1.8014896934003044</v>
      </c>
      <c r="BB101" s="4">
        <f t="shared" si="267"/>
        <v>1.5807560137456989</v>
      </c>
      <c r="BC101" s="4">
        <f t="shared" si="268"/>
        <v>1.4542343883661379</v>
      </c>
      <c r="BD101" s="4">
        <f t="shared" si="269"/>
        <v>1.6189502385821397</v>
      </c>
      <c r="BE101" s="4">
        <f t="shared" si="270"/>
        <v>0.74868129998297839</v>
      </c>
      <c r="BF101" s="4">
        <f t="shared" si="271"/>
        <v>0.5412719891745521</v>
      </c>
      <c r="BG101" s="4">
        <f t="shared" si="272"/>
        <v>-0.10118043844855595</v>
      </c>
      <c r="BH101" s="4">
        <f t="shared" si="273"/>
        <v>-0.48633238302868698</v>
      </c>
      <c r="BI101" s="4">
        <f t="shared" si="274"/>
        <v>0.45600405336936323</v>
      </c>
      <c r="BJ101" s="4">
        <f t="shared" si="275"/>
        <v>0.10094212651412526</v>
      </c>
      <c r="BK101" s="4">
        <f t="shared" si="276"/>
        <v>-6.7521944631998565E-2</v>
      </c>
      <c r="BL101" s="4">
        <f t="shared" si="277"/>
        <v>1.6852039096737492E-2</v>
      </c>
      <c r="BM101" s="4">
        <f t="shared" si="278"/>
        <v>-0.21856086079352632</v>
      </c>
      <c r="BN101" s="4">
        <f t="shared" si="279"/>
        <v>-5.0420168067211169E-2</v>
      </c>
      <c r="BO101" s="4">
        <f t="shared" si="280"/>
        <v>0.692567567567548</v>
      </c>
      <c r="BP101" s="4">
        <f t="shared" si="281"/>
        <v>0.2695871946082562</v>
      </c>
      <c r="BQ101" s="4">
        <f t="shared" si="282"/>
        <v>0.11794439764110098</v>
      </c>
      <c r="BR101" s="4">
        <f t="shared" si="283"/>
        <v>0.2522280141247446</v>
      </c>
      <c r="BS101" s="4">
        <f t="shared" si="284"/>
        <v>0.18453279651065024</v>
      </c>
      <c r="BT101" s="4">
        <f t="shared" si="285"/>
        <v>0.60494034616032089</v>
      </c>
      <c r="BU101" s="4">
        <f t="shared" si="286"/>
        <v>1.3463480309660047</v>
      </c>
      <c r="BV101" s="4">
        <f t="shared" si="287"/>
        <v>1.308285810130827</v>
      </c>
      <c r="BW101" s="4">
        <f t="shared" si="288"/>
        <v>1.7414601473543234</v>
      </c>
      <c r="BX101" s="4">
        <f t="shared" si="289"/>
        <v>1.4865542007683308</v>
      </c>
      <c r="BY101" s="4">
        <f t="shared" si="290"/>
        <v>2.7067419461972886</v>
      </c>
      <c r="BZ101" s="4">
        <f t="shared" si="291"/>
        <v>2.6986754966887405</v>
      </c>
      <c r="CA101" s="4">
        <f t="shared" si="292"/>
        <v>1.7939433838051411</v>
      </c>
      <c r="CB101" s="4">
        <f t="shared" si="293"/>
        <v>2.188940092165903</v>
      </c>
      <c r="CC101" s="4">
        <f t="shared" si="294"/>
        <v>-8.084074373483352E-2</v>
      </c>
      <c r="CD101" s="4">
        <f t="shared" si="295"/>
        <v>-0.67709172980817689</v>
      </c>
      <c r="CE101" s="4">
        <f t="shared" si="296"/>
        <v>-0.53354890864996118</v>
      </c>
      <c r="CF101" s="4">
        <f t="shared" si="297"/>
        <v>0.48316959252698854</v>
      </c>
      <c r="CG101" s="4">
        <f t="shared" si="298"/>
        <v>6.4724919093839262E-2</v>
      </c>
      <c r="CH101" s="4">
        <f t="shared" si="299"/>
        <v>-0.68170751501376303</v>
      </c>
      <c r="CI101" s="4">
        <f t="shared" si="300"/>
        <v>-0.92652795838752411</v>
      </c>
      <c r="CJ101" s="4">
        <f t="shared" si="301"/>
        <v>-2.5805417534861541</v>
      </c>
      <c r="CK101" s="4">
        <f t="shared" si="302"/>
        <v>-2.441785252263895</v>
      </c>
      <c r="CL101" s="4">
        <f t="shared" si="303"/>
        <v>-1.0622650759928298</v>
      </c>
      <c r="CM101" s="4">
        <f t="shared" si="304"/>
        <v>-0.36095159967185486</v>
      </c>
      <c r="CN101" s="4">
        <f t="shared" si="305"/>
        <v>-0.11516946363935299</v>
      </c>
      <c r="CO101" s="4">
        <f t="shared" si="306"/>
        <v>0.66302005635667793</v>
      </c>
      <c r="CP101" s="4">
        <f t="shared" si="307"/>
        <v>0.87545424512720516</v>
      </c>
      <c r="CQ101" s="4">
        <f t="shared" si="308"/>
        <v>0.88918162357978225</v>
      </c>
      <c r="CR101" s="4">
        <f t="shared" si="309"/>
        <v>0.92241805303903135</v>
      </c>
      <c r="CS101" s="4">
        <f t="shared" si="310"/>
        <v>1.0044459081179014</v>
      </c>
      <c r="CT101" s="4">
        <f t="shared" si="311"/>
        <v>1.2772228590142598</v>
      </c>
      <c r="CU101" s="4">
        <f t="shared" si="312"/>
        <v>1.2567324955116588</v>
      </c>
      <c r="CV101" s="4">
        <f t="shared" si="313"/>
        <v>1.3220173004732994</v>
      </c>
      <c r="CW101" s="4">
        <f t="shared" si="314"/>
        <v>1.695467883925672</v>
      </c>
      <c r="CX101" s="4">
        <f t="shared" si="315"/>
        <v>1.48746968472111</v>
      </c>
      <c r="CY101" s="4">
        <f t="shared" si="316"/>
        <v>1.9019987105093561</v>
      </c>
      <c r="CZ101" s="4">
        <f t="shared" si="317"/>
        <v>2.5612113402061709</v>
      </c>
      <c r="DA101" s="4">
        <f t="shared" si="318"/>
        <v>2.8214171208720717</v>
      </c>
      <c r="DB101" s="4">
        <f t="shared" si="319"/>
        <v>2.6445754341245742</v>
      </c>
      <c r="DC101" s="4">
        <f t="shared" si="320"/>
        <v>2.2144890857323629</v>
      </c>
      <c r="DD101" s="4">
        <f t="shared" si="321"/>
        <v>2.4344275168839413</v>
      </c>
      <c r="DE101" s="4">
        <f t="shared" si="322"/>
        <v>2.0424072341752364</v>
      </c>
      <c r="DF101" s="4">
        <f t="shared" si="323"/>
        <v>2.4833152258264768</v>
      </c>
      <c r="DG101" s="4">
        <f t="shared" si="324"/>
        <v>2.3057876818322498</v>
      </c>
      <c r="DH101" s="4">
        <f t="shared" si="325"/>
        <v>1.8092609628947987</v>
      </c>
      <c r="DI101" s="4">
        <f t="shared" si="326"/>
        <v>1.4820473644003185</v>
      </c>
      <c r="DJ101" s="4">
        <f t="shared" si="327"/>
        <v>0.84809934878087301</v>
      </c>
      <c r="DK101" s="4">
        <f t="shared" si="328"/>
        <v>-9.0757827862653073E-2</v>
      </c>
      <c r="DL101" s="4">
        <f t="shared" si="329"/>
        <v>-1.0090361445782903</v>
      </c>
      <c r="DM101" s="4">
        <f t="shared" si="330"/>
        <v>-1.7012947907256826</v>
      </c>
      <c r="DN101" s="4">
        <f t="shared" si="331"/>
        <v>-2.1474695900285501</v>
      </c>
      <c r="DO101" s="4">
        <f t="shared" si="332"/>
        <v>-2.6949280847842427</v>
      </c>
      <c r="DP101" s="4">
        <f t="shared" si="333"/>
        <v>-1.6735128556214951</v>
      </c>
      <c r="DQ101" s="4">
        <f t="shared" si="334"/>
        <v>9.1897687241537795E-2</v>
      </c>
      <c r="DR101" s="4">
        <f t="shared" si="335"/>
        <v>-0.2302025782688788</v>
      </c>
      <c r="DS101" s="4">
        <f t="shared" si="336"/>
        <v>2.4272599968881092</v>
      </c>
      <c r="DT101" s="4">
        <f t="shared" si="337"/>
        <v>-4.5334983753674845</v>
      </c>
      <c r="DU101" s="4">
        <f t="shared" si="338"/>
        <v>-3.3052792654934993</v>
      </c>
      <c r="DV101" s="4">
        <f t="shared" si="339"/>
        <v>-6.3067220427626474</v>
      </c>
      <c r="DW101" s="4">
        <f t="shared" si="340"/>
        <v>-7.4737961415767939</v>
      </c>
      <c r="DX101" s="4">
        <f t="shared" si="341"/>
        <v>0.25931928687197292</v>
      </c>
      <c r="DY101" s="4">
        <f t="shared" si="342"/>
        <v>0.64883684127234886</v>
      </c>
      <c r="DZ101" s="4">
        <f t="shared" si="343"/>
        <v>2.8238384501724001</v>
      </c>
      <c r="EA101" s="4">
        <f t="shared" si="344"/>
        <v>-0.77163027417500585</v>
      </c>
      <c r="EB101" s="4">
        <f t="shared" si="345"/>
        <v>-2.6834788231490547</v>
      </c>
      <c r="EC101" s="4">
        <f t="shared" si="346"/>
        <v>-0.56603773584906758</v>
      </c>
      <c r="ED101" s="4">
        <f t="shared" si="347"/>
        <v>-0.68657193038480502</v>
      </c>
      <c r="EE101" s="4">
        <f t="shared" si="348"/>
        <v>2.7134348113831974</v>
      </c>
      <c r="EF101" s="4">
        <f t="shared" si="349"/>
        <v>7.2591362126245729</v>
      </c>
      <c r="EG101" s="4">
        <f t="shared" si="350"/>
        <v>1.9924098671726842</v>
      </c>
      <c r="EH101" s="4">
        <f t="shared" si="351"/>
        <v>3.6012861736334223</v>
      </c>
      <c r="EI101" s="4">
        <f t="shared" si="352"/>
        <v>8.5051546391752488</v>
      </c>
      <c r="EJ101" s="4">
        <f t="shared" si="353"/>
        <v>5.8386247483351417</v>
      </c>
      <c r="EK101" s="4">
        <f t="shared" si="354"/>
        <v>6.9922480620154825</v>
      </c>
      <c r="EL101" s="4">
        <f t="shared" si="355"/>
        <v>7.5418994413407825</v>
      </c>
      <c r="EM101" s="4">
        <f t="shared" si="356"/>
        <v>2.1823040380047676</v>
      </c>
      <c r="EN101" s="10">
        <f t="shared" si="357"/>
        <v>0.89073748902546157</v>
      </c>
      <c r="EO101" s="10">
        <f t="shared" si="358"/>
        <v>-0.26636719316039947</v>
      </c>
      <c r="EP101" s="10">
        <f t="shared" si="359"/>
        <v>-1.0288744588744625</v>
      </c>
      <c r="EQ101" s="10">
        <f t="shared" si="360"/>
        <v>-0.56954816213861115</v>
      </c>
      <c r="ER101" s="10">
        <f t="shared" si="361"/>
        <v>-1.2149897467292115</v>
      </c>
      <c r="ES101" s="10">
        <f t="shared" si="362"/>
        <v>-1.772029190055302</v>
      </c>
      <c r="ET101" s="10">
        <f t="shared" si="363"/>
        <v>-2.0616883755942728</v>
      </c>
      <c r="EU101" s="10">
        <f t="shared" si="364"/>
        <v>-2.2849154811407368</v>
      </c>
      <c r="EV101" s="10">
        <f t="shared" si="365"/>
        <v>-1.9718397950639677</v>
      </c>
      <c r="EW101" s="10">
        <f t="shared" si="366"/>
        <v>-1.1495186265948143</v>
      </c>
      <c r="EX101" s="10">
        <f t="shared" si="367"/>
        <v>-0.30887437709291587</v>
      </c>
      <c r="EY101" s="10">
        <f t="shared" si="368"/>
        <v>0.42276374621434964</v>
      </c>
      <c r="EZ101" s="10">
        <f t="shared" si="369"/>
        <v>0.86098169526496182</v>
      </c>
      <c r="FA101" s="10">
        <f t="shared" si="370"/>
        <v>1.027496726366417</v>
      </c>
      <c r="FB101" s="10">
        <f t="shared" si="371"/>
        <v>1.134853699205518</v>
      </c>
      <c r="FC101" s="10">
        <f t="shared" si="372"/>
        <v>1.1766466464006919</v>
      </c>
      <c r="FD101" s="10">
        <f t="shared" si="373"/>
        <v>1.213180378668377</v>
      </c>
      <c r="FE101" s="10">
        <f t="shared" si="374"/>
        <v>1.2566339751952427</v>
      </c>
      <c r="FF101" s="10">
        <f t="shared" si="375"/>
        <v>1.2609888576549322</v>
      </c>
      <c r="FG101" s="10">
        <f t="shared" si="376"/>
        <v>1.279479713277154</v>
      </c>
      <c r="FH101" s="10">
        <f t="shared" si="377"/>
        <v>1.4232872093852267</v>
      </c>
      <c r="FI101" s="10">
        <f t="shared" si="378"/>
        <v>1.3903266475544074</v>
      </c>
      <c r="FJ101" s="10">
        <f t="shared" si="379"/>
        <v>1.133167773485444</v>
      </c>
    </row>
    <row r="102" spans="2:166" x14ac:dyDescent="0.2">
      <c r="B102" t="str">
        <f t="shared" si="219"/>
        <v xml:space="preserve">      State and local</v>
      </c>
      <c r="C102" s="4"/>
      <c r="D102" s="4"/>
      <c r="E102" s="4"/>
      <c r="F102" s="4"/>
      <c r="G102" s="4">
        <f t="shared" si="220"/>
        <v>4.0270270270270414</v>
      </c>
      <c r="H102" s="4">
        <f t="shared" si="221"/>
        <v>6.1306802904006252</v>
      </c>
      <c r="I102" s="4">
        <f t="shared" si="222"/>
        <v>4.0614423327258509</v>
      </c>
      <c r="J102" s="4">
        <f t="shared" si="223"/>
        <v>4.3648719289074878</v>
      </c>
      <c r="K102" s="4">
        <f t="shared" si="224"/>
        <v>5.8196934268641032</v>
      </c>
      <c r="L102" s="4">
        <f t="shared" si="225"/>
        <v>3.851026095768928</v>
      </c>
      <c r="M102" s="4">
        <f t="shared" si="226"/>
        <v>2.5018764073054811</v>
      </c>
      <c r="N102" s="4">
        <f t="shared" si="227"/>
        <v>4.4327573253193142</v>
      </c>
      <c r="O102" s="4">
        <f t="shared" si="228"/>
        <v>1.7431868401669659</v>
      </c>
      <c r="P102" s="4">
        <f t="shared" si="229"/>
        <v>1.7809221761405203</v>
      </c>
      <c r="Q102" s="4">
        <f t="shared" si="230"/>
        <v>2.5140346595069696</v>
      </c>
      <c r="R102" s="4">
        <f t="shared" si="231"/>
        <v>1.5347721822542182</v>
      </c>
      <c r="S102" s="4">
        <f t="shared" si="232"/>
        <v>2.1476833976834087</v>
      </c>
      <c r="T102" s="4">
        <f t="shared" si="233"/>
        <v>2.1572387344199528</v>
      </c>
      <c r="U102" s="4">
        <f t="shared" si="234"/>
        <v>0.88095238095238226</v>
      </c>
      <c r="V102" s="4">
        <f t="shared" si="235"/>
        <v>2.4563060935285597</v>
      </c>
      <c r="W102" s="4">
        <f t="shared" si="236"/>
        <v>3.307347035199637</v>
      </c>
      <c r="X102" s="4">
        <f t="shared" si="237"/>
        <v>2.7217268887846036</v>
      </c>
      <c r="Y102" s="4">
        <f t="shared" si="238"/>
        <v>2.9029974038234707</v>
      </c>
      <c r="Z102" s="4">
        <f t="shared" si="239"/>
        <v>1.613646841862626</v>
      </c>
      <c r="AA102" s="4">
        <f t="shared" si="240"/>
        <v>2.4468328378687287</v>
      </c>
      <c r="AB102" s="4">
        <f t="shared" si="241"/>
        <v>2.0785746916400116</v>
      </c>
      <c r="AC102" s="4">
        <f t="shared" si="242"/>
        <v>2.5458715596330173</v>
      </c>
      <c r="AD102" s="4">
        <f t="shared" si="243"/>
        <v>1.5880217785843698</v>
      </c>
      <c r="AE102" s="4">
        <f t="shared" si="244"/>
        <v>4.4642857142851433E-2</v>
      </c>
      <c r="AF102" s="4">
        <f t="shared" si="245"/>
        <v>2.5732826135600906</v>
      </c>
      <c r="AG102" s="4">
        <f t="shared" si="246"/>
        <v>2.4602997092372902</v>
      </c>
      <c r="AH102" s="4">
        <f t="shared" si="247"/>
        <v>2.7020991514068671</v>
      </c>
      <c r="AI102" s="4">
        <f t="shared" si="248"/>
        <v>3.3020972780009039</v>
      </c>
      <c r="AJ102" s="4">
        <f t="shared" si="249"/>
        <v>1.9851657940662903</v>
      </c>
      <c r="AK102" s="4">
        <f t="shared" si="250"/>
        <v>2.5758567998253934</v>
      </c>
      <c r="AL102" s="4">
        <f t="shared" si="251"/>
        <v>2.5657751685149055</v>
      </c>
      <c r="AM102" s="4">
        <f t="shared" si="252"/>
        <v>1.9438444924406051</v>
      </c>
      <c r="AN102" s="4">
        <f t="shared" si="253"/>
        <v>2.1390374331550888</v>
      </c>
      <c r="AO102" s="4">
        <f t="shared" si="254"/>
        <v>2.8303894445626643</v>
      </c>
      <c r="AP102" s="4">
        <f t="shared" si="255"/>
        <v>2.289590841636624</v>
      </c>
      <c r="AQ102" s="4">
        <f t="shared" si="256"/>
        <v>2.8813559322033777</v>
      </c>
      <c r="AR102" s="4">
        <f t="shared" si="257"/>
        <v>1.2984293193717411</v>
      </c>
      <c r="AS102" s="4">
        <f t="shared" si="258"/>
        <v>0.66225165562914245</v>
      </c>
      <c r="AT102" s="4">
        <f t="shared" si="259"/>
        <v>1.0777202072539183</v>
      </c>
      <c r="AU102" s="4">
        <f t="shared" si="260"/>
        <v>2.5329489291598062</v>
      </c>
      <c r="AV102" s="4">
        <f t="shared" si="261"/>
        <v>4.0934463510440278</v>
      </c>
      <c r="AW102" s="4">
        <f t="shared" si="262"/>
        <v>4.070723684210531</v>
      </c>
      <c r="AX102" s="4">
        <f t="shared" si="263"/>
        <v>4.6955095345499132</v>
      </c>
      <c r="AY102" s="4">
        <f t="shared" si="264"/>
        <v>3.0729062060654622</v>
      </c>
      <c r="AZ102" s="4">
        <f t="shared" si="265"/>
        <v>2.3833167825223489</v>
      </c>
      <c r="BA102" s="4">
        <f t="shared" si="266"/>
        <v>1.9755037534571196</v>
      </c>
      <c r="BB102" s="4">
        <f t="shared" si="267"/>
        <v>1.0967489228358884</v>
      </c>
      <c r="BC102" s="4">
        <f t="shared" si="268"/>
        <v>0.89633671083397815</v>
      </c>
      <c r="BD102" s="4">
        <f t="shared" si="269"/>
        <v>1.1833171677982479</v>
      </c>
      <c r="BE102" s="4">
        <f t="shared" si="270"/>
        <v>0.34870205346764216</v>
      </c>
      <c r="BF102" s="4">
        <f t="shared" si="271"/>
        <v>0.69740410693528432</v>
      </c>
      <c r="BG102" s="4">
        <f t="shared" si="272"/>
        <v>0.11587485515645035</v>
      </c>
      <c r="BH102" s="4">
        <f t="shared" si="273"/>
        <v>-0.42177914110430592</v>
      </c>
      <c r="BI102" s="4">
        <f t="shared" si="274"/>
        <v>0.5791505791505891</v>
      </c>
      <c r="BJ102" s="4">
        <f t="shared" si="275"/>
        <v>0.21161985378992387</v>
      </c>
      <c r="BK102" s="4">
        <f t="shared" si="276"/>
        <v>0.11574074074074403</v>
      </c>
      <c r="BL102" s="4">
        <f t="shared" si="277"/>
        <v>0.23103581055063938</v>
      </c>
      <c r="BM102" s="4">
        <f t="shared" si="278"/>
        <v>-9.596928982724684E-2</v>
      </c>
      <c r="BN102" s="4">
        <f t="shared" si="279"/>
        <v>0.38395085429066</v>
      </c>
      <c r="BO102" s="4">
        <f t="shared" si="280"/>
        <v>1.1175337186897893</v>
      </c>
      <c r="BP102" s="4">
        <f t="shared" si="281"/>
        <v>0.67230119093353302</v>
      </c>
      <c r="BQ102" s="4">
        <f t="shared" si="282"/>
        <v>0.51873198847263158</v>
      </c>
      <c r="BR102" s="4">
        <f t="shared" si="283"/>
        <v>0.42073054121245512</v>
      </c>
      <c r="BS102" s="4">
        <f t="shared" si="284"/>
        <v>0.26676829268292845</v>
      </c>
      <c r="BT102" s="4">
        <f t="shared" si="285"/>
        <v>0.70597214272085651</v>
      </c>
      <c r="BU102" s="4">
        <f t="shared" si="286"/>
        <v>1.5481651376146655</v>
      </c>
      <c r="BV102" s="4">
        <f t="shared" si="287"/>
        <v>1.4663873547895667</v>
      </c>
      <c r="BW102" s="4">
        <f t="shared" si="288"/>
        <v>1.8814139110604255</v>
      </c>
      <c r="BX102" s="4">
        <f t="shared" si="289"/>
        <v>1.5725653656688099</v>
      </c>
      <c r="BY102" s="4">
        <f t="shared" si="290"/>
        <v>2.8797289666854908</v>
      </c>
      <c r="BZ102" s="4">
        <f t="shared" si="291"/>
        <v>2.8716216216216228</v>
      </c>
      <c r="CA102" s="4">
        <f t="shared" si="292"/>
        <v>1.8653236336504397</v>
      </c>
      <c r="CB102" s="4">
        <f t="shared" si="293"/>
        <v>1.9026301063234552</v>
      </c>
      <c r="CC102" s="4">
        <f t="shared" si="294"/>
        <v>-0.3293084522502765</v>
      </c>
      <c r="CD102" s="4">
        <f t="shared" si="295"/>
        <v>-0.83926290822844418</v>
      </c>
      <c r="CE102" s="4">
        <f t="shared" si="296"/>
        <v>-0.31129829701519451</v>
      </c>
      <c r="CF102" s="4">
        <f t="shared" si="297"/>
        <v>-0.20135456708767485</v>
      </c>
      <c r="CG102" s="4">
        <f t="shared" si="298"/>
        <v>0.22026431718062955</v>
      </c>
      <c r="CH102" s="4">
        <f t="shared" si="299"/>
        <v>-0.45998160073592587</v>
      </c>
      <c r="CI102" s="4">
        <f t="shared" si="300"/>
        <v>-1.083761939750183</v>
      </c>
      <c r="CJ102" s="4">
        <f t="shared" si="301"/>
        <v>-1.4856933235509961</v>
      </c>
      <c r="CK102" s="4">
        <f t="shared" si="302"/>
        <v>-2.3260073260073177</v>
      </c>
      <c r="CL102" s="4">
        <f t="shared" si="303"/>
        <v>-0.96118299445473454</v>
      </c>
      <c r="CM102" s="4">
        <f t="shared" si="304"/>
        <v>-0.11142061281336213</v>
      </c>
      <c r="CN102" s="4">
        <f t="shared" si="305"/>
        <v>0.1489480543660493</v>
      </c>
      <c r="CO102" s="4">
        <f t="shared" si="306"/>
        <v>0.93755859741231351</v>
      </c>
      <c r="CP102" s="4">
        <f t="shared" si="307"/>
        <v>1.1198208286674172</v>
      </c>
      <c r="CQ102" s="4">
        <f t="shared" si="308"/>
        <v>1.1712214166201829</v>
      </c>
      <c r="CR102" s="4">
        <f t="shared" si="309"/>
        <v>1.3199479457148167</v>
      </c>
      <c r="CS102" s="4">
        <f t="shared" si="310"/>
        <v>1.4861601337544217</v>
      </c>
      <c r="CT102" s="4">
        <f t="shared" si="311"/>
        <v>1.8456995201181492</v>
      </c>
      <c r="CU102" s="4">
        <f t="shared" si="312"/>
        <v>1.7089305402425481</v>
      </c>
      <c r="CV102" s="4">
        <f t="shared" si="313"/>
        <v>1.688073394495393</v>
      </c>
      <c r="CW102" s="4">
        <f t="shared" si="314"/>
        <v>2.1050704740984916</v>
      </c>
      <c r="CX102" s="4">
        <f t="shared" si="315"/>
        <v>1.8484958318231381</v>
      </c>
      <c r="CY102" s="4">
        <f t="shared" si="316"/>
        <v>2.3306233062330595</v>
      </c>
      <c r="CZ102" s="4">
        <f t="shared" si="317"/>
        <v>2.9592204980151582</v>
      </c>
      <c r="DA102" s="4">
        <f t="shared" si="318"/>
        <v>3.1373252061670742</v>
      </c>
      <c r="DB102" s="4">
        <f t="shared" si="319"/>
        <v>2.8825622775800586</v>
      </c>
      <c r="DC102" s="4">
        <f t="shared" si="320"/>
        <v>2.4187853107344504</v>
      </c>
      <c r="DD102" s="4">
        <f t="shared" si="321"/>
        <v>2.6638626007711386</v>
      </c>
      <c r="DE102" s="4">
        <f t="shared" si="322"/>
        <v>2.2249261254997377</v>
      </c>
      <c r="DF102" s="4">
        <f t="shared" si="323"/>
        <v>2.6807333102732533</v>
      </c>
      <c r="DG102" s="4">
        <f t="shared" si="324"/>
        <v>2.4133770039648228</v>
      </c>
      <c r="DH102" s="4">
        <f t="shared" si="325"/>
        <v>1.9631273472174637</v>
      </c>
      <c r="DI102" s="4">
        <f t="shared" si="326"/>
        <v>1.6493793572521787</v>
      </c>
      <c r="DJ102" s="4">
        <f t="shared" si="327"/>
        <v>1.0274549435742131</v>
      </c>
      <c r="DK102" s="4">
        <f t="shared" si="328"/>
        <v>0.16832183134152245</v>
      </c>
      <c r="DL102" s="4">
        <f t="shared" si="329"/>
        <v>-0.85384229030637249</v>
      </c>
      <c r="DM102" s="4">
        <f t="shared" si="330"/>
        <v>-1.6393442622950727</v>
      </c>
      <c r="DN102" s="4">
        <f t="shared" si="331"/>
        <v>-2.1173724574858555</v>
      </c>
      <c r="DO102" s="4">
        <f t="shared" si="332"/>
        <v>-2.7390354562258357</v>
      </c>
      <c r="DP102" s="4">
        <f t="shared" si="333"/>
        <v>-1.6548463356974019</v>
      </c>
      <c r="DQ102" s="4">
        <f t="shared" si="334"/>
        <v>0.23809523809521504</v>
      </c>
      <c r="DR102" s="4">
        <f t="shared" si="335"/>
        <v>-0.11923011412025009</v>
      </c>
      <c r="DS102" s="4">
        <f t="shared" si="336"/>
        <v>2.6434001382169781</v>
      </c>
      <c r="DT102" s="4">
        <f t="shared" si="337"/>
        <v>-5.151098901098905</v>
      </c>
      <c r="DU102" s="4">
        <f t="shared" si="338"/>
        <v>-4.4621649134713337</v>
      </c>
      <c r="DV102" s="4">
        <f t="shared" si="339"/>
        <v>-7.3499317871759899</v>
      </c>
      <c r="DW102" s="4">
        <f t="shared" si="340"/>
        <v>-8.3655950176737885</v>
      </c>
      <c r="DX102" s="4">
        <f t="shared" si="341"/>
        <v>0.28964518464882349</v>
      </c>
      <c r="DY102" s="4">
        <f t="shared" si="342"/>
        <v>1.5627774817972062</v>
      </c>
      <c r="DZ102" s="4">
        <f t="shared" si="343"/>
        <v>3.5155531014172681</v>
      </c>
      <c r="EA102" s="4">
        <f t="shared" si="344"/>
        <v>-0.58780308596619868</v>
      </c>
      <c r="EB102" s="4">
        <f t="shared" si="345"/>
        <v>-2.5270758122743819</v>
      </c>
      <c r="EC102" s="4">
        <f t="shared" si="346"/>
        <v>-0.19234131841231461</v>
      </c>
      <c r="ED102" s="4">
        <f t="shared" si="347"/>
        <v>-0.37339971550497397</v>
      </c>
      <c r="EE102" s="4">
        <f t="shared" si="348"/>
        <v>3.2335550628233678</v>
      </c>
      <c r="EF102" s="4">
        <f t="shared" si="349"/>
        <v>7.9629629629629495</v>
      </c>
      <c r="EG102" s="4">
        <f t="shared" si="350"/>
        <v>1.9096005606166866</v>
      </c>
      <c r="EH102" s="4">
        <f t="shared" si="351"/>
        <v>3.6587542388006211</v>
      </c>
      <c r="EI102" s="4">
        <f t="shared" si="352"/>
        <v>9.0925362448540881</v>
      </c>
      <c r="EJ102" s="4">
        <f t="shared" si="353"/>
        <v>6.1921097770154532</v>
      </c>
      <c r="EK102" s="4">
        <f t="shared" si="354"/>
        <v>7.5296544610623961</v>
      </c>
      <c r="EL102" s="4">
        <f t="shared" si="355"/>
        <v>8.1955922865013733</v>
      </c>
      <c r="EM102" s="4">
        <f t="shared" si="356"/>
        <v>2.3133716160787854</v>
      </c>
      <c r="EN102" s="10">
        <f t="shared" si="357"/>
        <v>1.0781941528024586</v>
      </c>
      <c r="EO102" s="10">
        <f t="shared" si="358"/>
        <v>3.8848920863321368E-2</v>
      </c>
      <c r="EP102" s="10">
        <f t="shared" si="359"/>
        <v>-0.5014958625079613</v>
      </c>
      <c r="EQ102" s="10">
        <f t="shared" si="360"/>
        <v>9.8203976908273205E-2</v>
      </c>
      <c r="ER102" s="10">
        <f t="shared" si="361"/>
        <v>-0.7049657297006573</v>
      </c>
      <c r="ES102" s="10">
        <f t="shared" si="362"/>
        <v>-1.4418379430532924</v>
      </c>
      <c r="ET102" s="10">
        <f t="shared" si="363"/>
        <v>-1.9975894388248094</v>
      </c>
      <c r="EU102" s="10">
        <f t="shared" si="364"/>
        <v>-2.2807621251996868</v>
      </c>
      <c r="EV102" s="10">
        <f t="shared" si="365"/>
        <v>-1.9765721712697637</v>
      </c>
      <c r="EW102" s="10">
        <f t="shared" si="366"/>
        <v>-1.1224203886102124</v>
      </c>
      <c r="EX102" s="10">
        <f t="shared" si="367"/>
        <v>-0.25806243142693086</v>
      </c>
      <c r="EY102" s="10">
        <f t="shared" si="368"/>
        <v>0.50382343162580501</v>
      </c>
      <c r="EZ102" s="10">
        <f t="shared" si="369"/>
        <v>0.94366619661494511</v>
      </c>
      <c r="FA102" s="10">
        <f t="shared" si="370"/>
        <v>1.094082538070773</v>
      </c>
      <c r="FB102" s="10">
        <f t="shared" si="371"/>
        <v>1.1879693195461671</v>
      </c>
      <c r="FC102" s="10">
        <f t="shared" si="372"/>
        <v>1.2196255828247349</v>
      </c>
      <c r="FD102" s="10">
        <f t="shared" si="373"/>
        <v>1.2498584973787974</v>
      </c>
      <c r="FE102" s="10">
        <f t="shared" si="374"/>
        <v>1.2905244583558906</v>
      </c>
      <c r="FF102" s="10">
        <f t="shared" si="375"/>
        <v>1.2916573690491262</v>
      </c>
      <c r="FG102" s="10">
        <f t="shared" si="376"/>
        <v>1.2594160080718675</v>
      </c>
      <c r="FH102" s="10">
        <f t="shared" si="377"/>
        <v>1.2271529271385084</v>
      </c>
      <c r="FI102" s="10">
        <f t="shared" si="378"/>
        <v>1.2185911541159555</v>
      </c>
      <c r="FJ102" s="10">
        <f t="shared" si="379"/>
        <v>1.180889493589099</v>
      </c>
    </row>
    <row r="103" spans="2:166" x14ac:dyDescent="0.2">
      <c r="B103" t="str">
        <f t="shared" si="219"/>
        <v xml:space="preserve">      Federal</v>
      </c>
      <c r="C103" s="4"/>
      <c r="D103" s="4"/>
      <c r="E103" s="4"/>
      <c r="F103" s="4"/>
      <c r="G103" s="4">
        <f t="shared" si="220"/>
        <v>-2.9096477794793296</v>
      </c>
      <c r="H103" s="4">
        <f t="shared" si="221"/>
        <v>-4.633781763826617</v>
      </c>
      <c r="I103" s="4">
        <f t="shared" si="222"/>
        <v>0</v>
      </c>
      <c r="J103" s="4">
        <f t="shared" si="223"/>
        <v>1.7295597484276559</v>
      </c>
      <c r="K103" s="4">
        <f t="shared" si="224"/>
        <v>2.3659305993690927</v>
      </c>
      <c r="L103" s="4">
        <f t="shared" si="225"/>
        <v>1.8808777429467183</v>
      </c>
      <c r="M103" s="4">
        <f t="shared" si="226"/>
        <v>0.15313935681471325</v>
      </c>
      <c r="N103" s="4">
        <f t="shared" si="227"/>
        <v>1.5455950540958385</v>
      </c>
      <c r="O103" s="4">
        <f t="shared" si="228"/>
        <v>2.4653312788906145</v>
      </c>
      <c r="P103" s="4">
        <f t="shared" si="229"/>
        <v>2.7692307692307683</v>
      </c>
      <c r="Q103" s="4">
        <f t="shared" si="230"/>
        <v>3.2110091743119185</v>
      </c>
      <c r="R103" s="4">
        <f t="shared" si="231"/>
        <v>2.1308980213089912</v>
      </c>
      <c r="S103" s="4">
        <f t="shared" si="232"/>
        <v>0.60150375939849177</v>
      </c>
      <c r="T103" s="4">
        <f t="shared" si="233"/>
        <v>0.14970059880239361</v>
      </c>
      <c r="U103" s="4">
        <f t="shared" si="234"/>
        <v>-1.185185185185178</v>
      </c>
      <c r="V103" s="4">
        <f t="shared" si="235"/>
        <v>-0.74515648286140879</v>
      </c>
      <c r="W103" s="4">
        <f t="shared" si="236"/>
        <v>-1.4947683109118204</v>
      </c>
      <c r="X103" s="4">
        <f t="shared" si="237"/>
        <v>-1.6442451420029758</v>
      </c>
      <c r="Y103" s="4">
        <f t="shared" si="238"/>
        <v>-1.6491754122938573</v>
      </c>
      <c r="Z103" s="4">
        <f t="shared" si="239"/>
        <v>-2.1021021021021102</v>
      </c>
      <c r="AA103" s="4">
        <f t="shared" si="240"/>
        <v>-1.2139605462822223</v>
      </c>
      <c r="AB103" s="4">
        <f t="shared" si="241"/>
        <v>-1.9756838905775287</v>
      </c>
      <c r="AC103" s="4">
        <f t="shared" si="242"/>
        <v>-2.286585365853655</v>
      </c>
      <c r="AD103" s="4">
        <f t="shared" si="243"/>
        <v>-0.76687116564414515</v>
      </c>
      <c r="AE103" s="4">
        <f t="shared" si="244"/>
        <v>-0.46082949308756671</v>
      </c>
      <c r="AF103" s="4">
        <f t="shared" si="245"/>
        <v>0.62015503875969546</v>
      </c>
      <c r="AG103" s="4">
        <f t="shared" si="246"/>
        <v>2.9641185647425905</v>
      </c>
      <c r="AH103" s="4">
        <f t="shared" si="247"/>
        <v>1.3910355486862258</v>
      </c>
      <c r="AI103" s="4">
        <f t="shared" si="248"/>
        <v>3.0864197530864113</v>
      </c>
      <c r="AJ103" s="4">
        <f t="shared" si="249"/>
        <v>2.7734976887519247</v>
      </c>
      <c r="AK103" s="4">
        <f t="shared" si="250"/>
        <v>2.7272727272727337</v>
      </c>
      <c r="AL103" s="4">
        <f t="shared" si="251"/>
        <v>5.0304878048780477</v>
      </c>
      <c r="AM103" s="4">
        <f t="shared" si="252"/>
        <v>4.7904191616766623</v>
      </c>
      <c r="AN103" s="4">
        <f t="shared" si="253"/>
        <v>3.2983508245876925</v>
      </c>
      <c r="AO103" s="4">
        <f t="shared" si="254"/>
        <v>1.327433628318575</v>
      </c>
      <c r="AP103" s="4">
        <f t="shared" si="255"/>
        <v>1.0159651669085612</v>
      </c>
      <c r="AQ103" s="4">
        <f t="shared" si="256"/>
        <v>-0.71428571428572285</v>
      </c>
      <c r="AR103" s="4">
        <f t="shared" si="257"/>
        <v>11.32075471698113</v>
      </c>
      <c r="AS103" s="4">
        <f t="shared" si="258"/>
        <v>3.3478893740902516</v>
      </c>
      <c r="AT103" s="4">
        <f t="shared" si="259"/>
        <v>-0.28735632183908288</v>
      </c>
      <c r="AU103" s="4">
        <f t="shared" si="260"/>
        <v>2.1582733812949728</v>
      </c>
      <c r="AV103" s="4">
        <f t="shared" si="261"/>
        <v>-7.6923076923076756</v>
      </c>
      <c r="AW103" s="4">
        <f t="shared" si="262"/>
        <v>0.14084507042253502</v>
      </c>
      <c r="AX103" s="4">
        <f t="shared" si="263"/>
        <v>2.8818443804034422</v>
      </c>
      <c r="AY103" s="4">
        <f t="shared" si="264"/>
        <v>0.42253521126760507</v>
      </c>
      <c r="AZ103" s="4">
        <f t="shared" si="265"/>
        <v>0.70621468926552744</v>
      </c>
      <c r="BA103" s="4">
        <f t="shared" si="266"/>
        <v>0.56258790436005679</v>
      </c>
      <c r="BB103" s="4">
        <f t="shared" si="267"/>
        <v>5.0420168067226934</v>
      </c>
      <c r="BC103" s="4">
        <f t="shared" si="268"/>
        <v>5.4698457223001373</v>
      </c>
      <c r="BD103" s="4">
        <f t="shared" si="269"/>
        <v>4.7685834502103841</v>
      </c>
      <c r="BE103" s="4">
        <f t="shared" si="270"/>
        <v>3.6363636363636376</v>
      </c>
      <c r="BF103" s="4">
        <f t="shared" si="271"/>
        <v>-0.53333333333333011</v>
      </c>
      <c r="BG103" s="4">
        <f t="shared" si="272"/>
        <v>-1.5957446808510412</v>
      </c>
      <c r="BH103" s="4">
        <f t="shared" si="273"/>
        <v>-0.93708165997321569</v>
      </c>
      <c r="BI103" s="4">
        <f t="shared" si="274"/>
        <v>-0.40485829959513442</v>
      </c>
      <c r="BJ103" s="4">
        <f t="shared" si="275"/>
        <v>-0.67024128686327122</v>
      </c>
      <c r="BK103" s="4">
        <f t="shared" si="276"/>
        <v>-1.3513513513513598</v>
      </c>
      <c r="BL103" s="4">
        <f t="shared" si="277"/>
        <v>-1.4864864864865046</v>
      </c>
      <c r="BM103" s="4">
        <f t="shared" si="278"/>
        <v>-1.084010840108407</v>
      </c>
      <c r="BN103" s="4">
        <f t="shared" si="279"/>
        <v>-3.1039136302294046</v>
      </c>
      <c r="BO103" s="4">
        <f t="shared" si="280"/>
        <v>-2.3287671232876672</v>
      </c>
      <c r="BP103" s="4">
        <f t="shared" si="281"/>
        <v>-2.6063100137174167</v>
      </c>
      <c r="BQ103" s="4">
        <f t="shared" si="282"/>
        <v>-2.7397260273972601</v>
      </c>
      <c r="BR103" s="4">
        <f t="shared" si="283"/>
        <v>-0.97493036211701023</v>
      </c>
      <c r="BS103" s="4">
        <f t="shared" si="284"/>
        <v>-0.42075736325386526</v>
      </c>
      <c r="BT103" s="4">
        <f t="shared" si="285"/>
        <v>-0.14084507042252392</v>
      </c>
      <c r="BU103" s="4">
        <f t="shared" si="286"/>
        <v>-0.14084507042252392</v>
      </c>
      <c r="BV103" s="4">
        <f t="shared" si="287"/>
        <v>0.14064697608999754</v>
      </c>
      <c r="BW103" s="4">
        <f t="shared" si="288"/>
        <v>0.70422535211267512</v>
      </c>
      <c r="BX103" s="4">
        <f t="shared" si="289"/>
        <v>0.84626234132580969</v>
      </c>
      <c r="BY103" s="4">
        <f t="shared" si="290"/>
        <v>1.4104372355430161</v>
      </c>
      <c r="BZ103" s="4">
        <f t="shared" si="291"/>
        <v>1.4044943820224587</v>
      </c>
      <c r="CA103" s="4">
        <f t="shared" si="292"/>
        <v>1.2587412587412583</v>
      </c>
      <c r="CB103" s="4">
        <f t="shared" si="293"/>
        <v>4.3356643356643465</v>
      </c>
      <c r="CC103" s="4">
        <f t="shared" si="294"/>
        <v>1.8080667593880495</v>
      </c>
      <c r="CD103" s="4">
        <f t="shared" si="295"/>
        <v>0.55401662049863187</v>
      </c>
      <c r="CE103" s="4">
        <f t="shared" si="296"/>
        <v>-2.2099447513812098</v>
      </c>
      <c r="CF103" s="4">
        <f t="shared" si="297"/>
        <v>5.4959785522788129</v>
      </c>
      <c r="CG103" s="4">
        <f t="shared" si="298"/>
        <v>-1.0928961748633892</v>
      </c>
      <c r="CH103" s="4">
        <f t="shared" si="299"/>
        <v>-2.3415977961432466</v>
      </c>
      <c r="CI103" s="4">
        <f t="shared" si="300"/>
        <v>0.28248587570620654</v>
      </c>
      <c r="CJ103" s="4">
        <f t="shared" si="301"/>
        <v>-10.165184243964443</v>
      </c>
      <c r="CK103" s="4">
        <f t="shared" si="302"/>
        <v>-3.3149171270718147</v>
      </c>
      <c r="CL103" s="4">
        <f t="shared" si="303"/>
        <v>-1.833568406205921</v>
      </c>
      <c r="CM103" s="4">
        <f t="shared" si="304"/>
        <v>-2.2535211267605604</v>
      </c>
      <c r="CN103" s="4">
        <f t="shared" si="305"/>
        <v>-2.1216407355021172</v>
      </c>
      <c r="CO103" s="4">
        <f t="shared" si="306"/>
        <v>-1.4285714285714346</v>
      </c>
      <c r="CP103" s="4">
        <f t="shared" si="307"/>
        <v>-1.0057471264367734</v>
      </c>
      <c r="CQ103" s="4">
        <f t="shared" si="308"/>
        <v>-1.2968299711815456</v>
      </c>
      <c r="CR103" s="4">
        <f t="shared" si="309"/>
        <v>-2.1676300578034713</v>
      </c>
      <c r="CS103" s="4">
        <f t="shared" si="310"/>
        <v>-2.753623188405796</v>
      </c>
      <c r="CT103" s="4">
        <f t="shared" si="311"/>
        <v>-3.1930333817126288</v>
      </c>
      <c r="CU103" s="4">
        <f t="shared" si="312"/>
        <v>-2.3357664233576658</v>
      </c>
      <c r="CV103" s="4">
        <f t="shared" si="313"/>
        <v>-1.6248153618906636</v>
      </c>
      <c r="CW103" s="4">
        <f t="shared" si="314"/>
        <v>-1.6393442622950838</v>
      </c>
      <c r="CX103" s="4">
        <f t="shared" si="315"/>
        <v>-1.4992503748125996</v>
      </c>
      <c r="CY103" s="4">
        <f t="shared" si="316"/>
        <v>-1.6442451420029758</v>
      </c>
      <c r="CZ103" s="4">
        <f t="shared" si="317"/>
        <v>-0.75075075075075048</v>
      </c>
      <c r="DA103" s="4">
        <f t="shared" si="318"/>
        <v>0.15151515151516914</v>
      </c>
      <c r="DB103" s="4">
        <f t="shared" si="319"/>
        <v>0.60882800608830223</v>
      </c>
      <c r="DC103" s="4">
        <f t="shared" si="320"/>
        <v>0.45592705167172287</v>
      </c>
      <c r="DD103" s="4">
        <f t="shared" si="321"/>
        <v>0.45385779122542047</v>
      </c>
      <c r="DE103" s="4">
        <f t="shared" si="322"/>
        <v>0.45385779122542047</v>
      </c>
      <c r="DF103" s="4">
        <f t="shared" si="323"/>
        <v>0.75642965204234525</v>
      </c>
      <c r="DG103" s="4">
        <f t="shared" si="324"/>
        <v>1.3615733736762614</v>
      </c>
      <c r="DH103" s="4">
        <f t="shared" si="325"/>
        <v>0.45180722891564606</v>
      </c>
      <c r="DI103" s="4">
        <f t="shared" si="326"/>
        <v>0</v>
      </c>
      <c r="DJ103" s="4">
        <f t="shared" si="327"/>
        <v>-0.75075075075073938</v>
      </c>
      <c r="DK103" s="4">
        <f t="shared" si="328"/>
        <v>-2.3880597014925398</v>
      </c>
      <c r="DL103" s="4">
        <f t="shared" si="329"/>
        <v>-2.398800599700146</v>
      </c>
      <c r="DM103" s="4">
        <f t="shared" si="330"/>
        <v>-2.259036144578308</v>
      </c>
      <c r="DN103" s="4">
        <f t="shared" si="331"/>
        <v>-2.4205748865355647</v>
      </c>
      <c r="DO103" s="4">
        <f t="shared" si="332"/>
        <v>-2.2935779816513735</v>
      </c>
      <c r="DP103" s="4">
        <f t="shared" si="333"/>
        <v>-1.8433179723502446</v>
      </c>
      <c r="DQ103" s="4">
        <f t="shared" si="334"/>
        <v>-1.2326656394453073</v>
      </c>
      <c r="DR103" s="4">
        <f t="shared" si="335"/>
        <v>-1.2403100775193798</v>
      </c>
      <c r="DS103" s="4">
        <f t="shared" si="336"/>
        <v>0.46948356807510194</v>
      </c>
      <c r="DT103" s="4">
        <f t="shared" si="337"/>
        <v>1.0954616588419341</v>
      </c>
      <c r="DU103" s="4">
        <f t="shared" si="338"/>
        <v>7.3322932917316841</v>
      </c>
      <c r="DV103" s="4">
        <f t="shared" si="339"/>
        <v>3.2967032967033072</v>
      </c>
      <c r="DW103" s="4">
        <f t="shared" si="340"/>
        <v>0.77881619937694158</v>
      </c>
      <c r="DX103" s="4">
        <f t="shared" si="341"/>
        <v>0</v>
      </c>
      <c r="DY103" s="4">
        <f t="shared" si="342"/>
        <v>-6.831395348837221</v>
      </c>
      <c r="DZ103" s="4">
        <f t="shared" si="343"/>
        <v>-2.8875379939209855</v>
      </c>
      <c r="EA103" s="4">
        <f t="shared" si="344"/>
        <v>-2.3183925811437356</v>
      </c>
      <c r="EB103" s="4">
        <f t="shared" si="345"/>
        <v>-4.0247678018575765</v>
      </c>
      <c r="EC103" s="4">
        <f t="shared" si="346"/>
        <v>-3.9001560062402407</v>
      </c>
      <c r="ED103" s="4">
        <f t="shared" si="347"/>
        <v>-3.4428794992175438</v>
      </c>
      <c r="EE103" s="4">
        <f t="shared" si="348"/>
        <v>-1.7405063291139111</v>
      </c>
      <c r="EF103" s="4">
        <f t="shared" si="349"/>
        <v>1.1290322580645107</v>
      </c>
      <c r="EG103" s="4">
        <f t="shared" si="350"/>
        <v>2.759740259740262</v>
      </c>
      <c r="EH103" s="4">
        <f t="shared" si="351"/>
        <v>3.0794165316045508</v>
      </c>
      <c r="EI103" s="4">
        <f t="shared" si="352"/>
        <v>3.2206119162641045</v>
      </c>
      <c r="EJ103" s="4">
        <f t="shared" si="353"/>
        <v>2.5518341307815273</v>
      </c>
      <c r="EK103" s="4">
        <f t="shared" si="354"/>
        <v>2.0537124802527673</v>
      </c>
      <c r="EL103" s="4">
        <f t="shared" si="355"/>
        <v>1.5723270440251458</v>
      </c>
      <c r="EM103" s="4">
        <f t="shared" si="356"/>
        <v>0.93603744149763912</v>
      </c>
      <c r="EN103" s="10">
        <f t="shared" si="357"/>
        <v>-0.91410575427683938</v>
      </c>
      <c r="EO103" s="10">
        <f t="shared" si="358"/>
        <v>-3.2214860681114676</v>
      </c>
      <c r="EP103" s="10">
        <f t="shared" si="359"/>
        <v>-6.1593498452012341</v>
      </c>
      <c r="EQ103" s="10">
        <f t="shared" si="360"/>
        <v>-7.0058423493044693</v>
      </c>
      <c r="ER103" s="10">
        <f t="shared" si="361"/>
        <v>-6.2246761728478202</v>
      </c>
      <c r="ES103" s="10">
        <f t="shared" si="362"/>
        <v>-5.0767671610450149</v>
      </c>
      <c r="ET103" s="10">
        <f t="shared" si="363"/>
        <v>-2.72271715473138</v>
      </c>
      <c r="EU103" s="10">
        <f t="shared" si="364"/>
        <v>-2.3276628037659175</v>
      </c>
      <c r="EV103" s="10">
        <f t="shared" si="365"/>
        <v>-1.9224270603978355</v>
      </c>
      <c r="EW103" s="10">
        <f t="shared" si="366"/>
        <v>-1.4316796467030546</v>
      </c>
      <c r="EX103" s="10">
        <f t="shared" si="367"/>
        <v>-0.83645184068242839</v>
      </c>
      <c r="EY103" s="10">
        <f t="shared" si="368"/>
        <v>-0.41870629861487929</v>
      </c>
      <c r="EZ103" s="10">
        <f t="shared" si="369"/>
        <v>1.6382876003806501E-3</v>
      </c>
      <c r="FA103" s="10">
        <f t="shared" si="370"/>
        <v>0.33366754793331399</v>
      </c>
      <c r="FB103" s="10">
        <f t="shared" si="371"/>
        <v>0.57935341019741404</v>
      </c>
      <c r="FC103" s="10">
        <f t="shared" si="372"/>
        <v>0.72671758542750542</v>
      </c>
      <c r="FD103" s="10">
        <f t="shared" si="373"/>
        <v>0.82798722770953681</v>
      </c>
      <c r="FE103" s="10">
        <f t="shared" si="374"/>
        <v>0.900400797198464</v>
      </c>
      <c r="FF103" s="10">
        <f t="shared" si="375"/>
        <v>0.93867235218958456</v>
      </c>
      <c r="FG103" s="10">
        <f t="shared" si="376"/>
        <v>1.490789443549545</v>
      </c>
      <c r="FH103" s="10">
        <f t="shared" si="377"/>
        <v>3.4904420695173854</v>
      </c>
      <c r="FI103" s="10">
        <f t="shared" si="378"/>
        <v>3.2012709438764553</v>
      </c>
      <c r="FJ103" s="10">
        <f t="shared" si="379"/>
        <v>0.63003489750561581</v>
      </c>
    </row>
    <row r="104" spans="2:166" x14ac:dyDescent="0.2">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10"/>
      <c r="EO104" s="10"/>
      <c r="EP104" s="10"/>
      <c r="EQ104" s="10"/>
      <c r="ER104" s="10"/>
      <c r="ES104" s="10"/>
      <c r="ET104" s="10"/>
      <c r="EU104" s="10"/>
      <c r="EV104" s="10"/>
      <c r="EW104" s="10"/>
      <c r="EX104" s="10"/>
      <c r="EY104" s="10"/>
      <c r="EZ104" s="10"/>
      <c r="FA104" s="10"/>
      <c r="FB104" s="10"/>
      <c r="FC104" s="10"/>
      <c r="FD104" s="10"/>
      <c r="FE104" s="10"/>
      <c r="FF104" s="10"/>
      <c r="FG104" s="10"/>
      <c r="FH104" s="10"/>
      <c r="FI104" s="10"/>
      <c r="FJ104" s="10"/>
    </row>
    <row r="105" spans="2:166" x14ac:dyDescent="0.2">
      <c r="B105" t="str">
        <f>B24</f>
        <v>Personal income (mil. $2012)</v>
      </c>
      <c r="C105" s="4"/>
      <c r="D105" s="4"/>
      <c r="E105" s="4"/>
      <c r="F105" s="4"/>
      <c r="G105" s="4">
        <f t="shared" ref="G105:P108" si="380">100*(G24/C24-1)</f>
        <v>3.1850692684610271</v>
      </c>
      <c r="H105" s="4">
        <f t="shared" si="380"/>
        <v>2.5898868734605118</v>
      </c>
      <c r="I105" s="4">
        <f t="shared" si="380"/>
        <v>2.6057337831783212</v>
      </c>
      <c r="J105" s="4">
        <f t="shared" si="380"/>
        <v>3.2791602372428619</v>
      </c>
      <c r="K105" s="4">
        <f t="shared" si="380"/>
        <v>4.0833599020734246</v>
      </c>
      <c r="L105" s="4">
        <f t="shared" si="380"/>
        <v>4.1651777882029561</v>
      </c>
      <c r="M105" s="4">
        <f t="shared" si="380"/>
        <v>4.5930540702815437</v>
      </c>
      <c r="N105" s="4">
        <f t="shared" si="380"/>
        <v>6.0156059216302404</v>
      </c>
      <c r="O105" s="4">
        <f t="shared" si="380"/>
        <v>2.6214048570684989</v>
      </c>
      <c r="P105" s="4">
        <f t="shared" si="380"/>
        <v>2.4750042895602897</v>
      </c>
      <c r="Q105" s="4">
        <f t="shared" ref="Q105:Z108" si="381">100*(Q24/M24-1)</f>
        <v>0.64400458909179559</v>
      </c>
      <c r="R105" s="4">
        <f t="shared" si="381"/>
        <v>-1.3498138870643328</v>
      </c>
      <c r="S105" s="4">
        <f t="shared" si="381"/>
        <v>1.1125424408609863</v>
      </c>
      <c r="T105" s="4">
        <f t="shared" si="381"/>
        <v>2.0981614143279259</v>
      </c>
      <c r="U105" s="4">
        <f t="shared" si="381"/>
        <v>3.3884031633984346</v>
      </c>
      <c r="V105" s="4">
        <f t="shared" si="381"/>
        <v>5.1930834004723092</v>
      </c>
      <c r="W105" s="4">
        <f t="shared" si="381"/>
        <v>4.6436677551962013</v>
      </c>
      <c r="X105" s="4">
        <f t="shared" si="381"/>
        <v>3.7895271675804532</v>
      </c>
      <c r="Y105" s="4">
        <f t="shared" si="381"/>
        <v>4.3883362407374893</v>
      </c>
      <c r="Z105" s="4">
        <f t="shared" si="381"/>
        <v>2.8686756348138109</v>
      </c>
      <c r="AA105" s="4">
        <f t="shared" ref="AA105:AJ108" si="382">100*(AA24/W24-1)</f>
        <v>4.985373380077518</v>
      </c>
      <c r="AB105" s="4">
        <f t="shared" si="382"/>
        <v>5.9086720538097159</v>
      </c>
      <c r="AC105" s="4">
        <f t="shared" si="382"/>
        <v>6.3782063050442872</v>
      </c>
      <c r="AD105" s="4">
        <f t="shared" si="382"/>
        <v>6.8670121447149235</v>
      </c>
      <c r="AE105" s="4">
        <f t="shared" si="382"/>
        <v>6.7939181221788214</v>
      </c>
      <c r="AF105" s="4">
        <f t="shared" si="382"/>
        <v>6.5879897723059466</v>
      </c>
      <c r="AG105" s="4">
        <f t="shared" si="382"/>
        <v>6.3014599157780626</v>
      </c>
      <c r="AH105" s="4">
        <f t="shared" si="382"/>
        <v>7.4218158998630157</v>
      </c>
      <c r="AI105" s="4">
        <f t="shared" si="382"/>
        <v>10.505465232916933</v>
      </c>
      <c r="AJ105" s="4">
        <f t="shared" si="382"/>
        <v>11.639230976144589</v>
      </c>
      <c r="AK105" s="4">
        <f t="shared" ref="AK105:AT108" si="383">100*(AK24/AG24-1)</f>
        <v>12.959681006859935</v>
      </c>
      <c r="AL105" s="4">
        <f t="shared" si="383"/>
        <v>12.587769996863397</v>
      </c>
      <c r="AM105" s="4">
        <f t="shared" si="383"/>
        <v>9.3000275090493911</v>
      </c>
      <c r="AN105" s="4">
        <f t="shared" si="383"/>
        <v>6.1952264507919352</v>
      </c>
      <c r="AO105" s="4">
        <f t="shared" si="383"/>
        <v>6.5629031839859131</v>
      </c>
      <c r="AP105" s="4">
        <f t="shared" si="383"/>
        <v>7.9514249015114613</v>
      </c>
      <c r="AQ105" s="4">
        <f t="shared" si="383"/>
        <v>7.1026798392593404</v>
      </c>
      <c r="AR105" s="4">
        <f t="shared" si="383"/>
        <v>6.0745144965447251</v>
      </c>
      <c r="AS105" s="4">
        <f t="shared" si="383"/>
        <v>2.5084756964949939</v>
      </c>
      <c r="AT105" s="4">
        <f t="shared" si="383"/>
        <v>-0.15042973433775364</v>
      </c>
      <c r="AU105" s="4">
        <f t="shared" ref="AU105:BD108" si="384">100*(AU24/AQ24-1)</f>
        <v>-1.3605323260408642</v>
      </c>
      <c r="AV105" s="4">
        <f t="shared" si="384"/>
        <v>1.1438313954858614</v>
      </c>
      <c r="AW105" s="4">
        <f t="shared" si="384"/>
        <v>-0.2908108006243415</v>
      </c>
      <c r="AX105" s="4">
        <f t="shared" si="384"/>
        <v>-0.51245167653081181</v>
      </c>
      <c r="AY105" s="4">
        <f t="shared" si="384"/>
        <v>-0.3841514979982974</v>
      </c>
      <c r="AZ105" s="4">
        <f t="shared" si="384"/>
        <v>-1.9405241328217526</v>
      </c>
      <c r="BA105" s="4">
        <f t="shared" si="384"/>
        <v>0.19134725794751617</v>
      </c>
      <c r="BB105" s="4">
        <f t="shared" si="384"/>
        <v>0.1818121180499066</v>
      </c>
      <c r="BC105" s="4">
        <f t="shared" si="384"/>
        <v>-1.0401607287746639</v>
      </c>
      <c r="BD105" s="4">
        <f t="shared" si="384"/>
        <v>0.79380875296819475</v>
      </c>
      <c r="BE105" s="4">
        <f t="shared" ref="BE105:BN108" si="385">100*(BE24/BA24-1)</f>
        <v>1.6124540771569995</v>
      </c>
      <c r="BF105" s="4">
        <f t="shared" si="385"/>
        <v>0.86450753594322638</v>
      </c>
      <c r="BG105" s="4">
        <f t="shared" si="385"/>
        <v>2.1389108905366827</v>
      </c>
      <c r="BH105" s="4">
        <f t="shared" si="385"/>
        <v>3.1556417273454596</v>
      </c>
      <c r="BI105" s="4">
        <f t="shared" si="385"/>
        <v>3.1557760121777356</v>
      </c>
      <c r="BJ105" s="4">
        <f t="shared" si="385"/>
        <v>16.142301322633479</v>
      </c>
      <c r="BK105" s="4">
        <f t="shared" si="385"/>
        <v>5.0443758577000342</v>
      </c>
      <c r="BL105" s="4">
        <f t="shared" si="385"/>
        <v>2.5021984928869978</v>
      </c>
      <c r="BM105" s="4">
        <f t="shared" si="385"/>
        <v>0.98535880111021434</v>
      </c>
      <c r="BN105" s="4">
        <f t="shared" si="385"/>
        <v>-8.7500946288341162</v>
      </c>
      <c r="BO105" s="4">
        <f t="shared" ref="BO105:BX108" si="386">100*(BO24/BK24-1)</f>
        <v>4.0996217558785242</v>
      </c>
      <c r="BP105" s="4">
        <f t="shared" si="386"/>
        <v>6.2371426707392486</v>
      </c>
      <c r="BQ105" s="4">
        <f t="shared" si="386"/>
        <v>8.6443232478939258</v>
      </c>
      <c r="BR105" s="4">
        <f t="shared" si="386"/>
        <v>10.86508919266409</v>
      </c>
      <c r="BS105" s="4">
        <f t="shared" si="386"/>
        <v>8.1018635546228346</v>
      </c>
      <c r="BT105" s="4">
        <f t="shared" si="386"/>
        <v>7.408051403983329</v>
      </c>
      <c r="BU105" s="4">
        <f t="shared" si="386"/>
        <v>6.1252196399628644</v>
      </c>
      <c r="BV105" s="4">
        <f t="shared" si="386"/>
        <v>2.8509347328650625</v>
      </c>
      <c r="BW105" s="4">
        <f t="shared" si="386"/>
        <v>1.58359784359412</v>
      </c>
      <c r="BX105" s="4">
        <f t="shared" si="386"/>
        <v>2.1260513871741882</v>
      </c>
      <c r="BY105" s="4">
        <f t="shared" ref="BY105:CH108" si="387">100*(BY24/BU24-1)</f>
        <v>-0.2644071997506936</v>
      </c>
      <c r="BZ105" s="4">
        <f t="shared" si="387"/>
        <v>-0.69772470688594934</v>
      </c>
      <c r="CA105" s="4">
        <f t="shared" si="387"/>
        <v>-3.9042318379486352</v>
      </c>
      <c r="CB105" s="4">
        <f t="shared" si="387"/>
        <v>-6.7730049709797573</v>
      </c>
      <c r="CC105" s="4">
        <f t="shared" si="387"/>
        <v>-7.247018186492804</v>
      </c>
      <c r="CD105" s="4">
        <f t="shared" si="387"/>
        <v>-7.7161071913411376</v>
      </c>
      <c r="CE105" s="4">
        <f t="shared" si="387"/>
        <v>-3.9334810724893643</v>
      </c>
      <c r="CF105" s="4">
        <f t="shared" si="387"/>
        <v>-1.0314603649739795</v>
      </c>
      <c r="CG105" s="4">
        <f t="shared" si="387"/>
        <v>2.7191897172337942</v>
      </c>
      <c r="CH105" s="4">
        <f t="shared" si="387"/>
        <v>4.4289928352100105</v>
      </c>
      <c r="CI105" s="4">
        <f t="shared" ref="CI105:CR108" si="388">100*(CI24/CE24-1)</f>
        <v>6.1097435509263276</v>
      </c>
      <c r="CJ105" s="4">
        <f t="shared" si="388"/>
        <v>4.1212758951125528</v>
      </c>
      <c r="CK105" s="4">
        <f t="shared" si="388"/>
        <v>3.8886201815427235</v>
      </c>
      <c r="CL105" s="4">
        <f t="shared" si="388"/>
        <v>4.7358066372727547</v>
      </c>
      <c r="CM105" s="4">
        <f t="shared" si="388"/>
        <v>6.089973048741304</v>
      </c>
      <c r="CN105" s="4">
        <f t="shared" si="388"/>
        <v>8.8121894212168215</v>
      </c>
      <c r="CO105" s="4">
        <f t="shared" si="388"/>
        <v>8.7150518738517988</v>
      </c>
      <c r="CP105" s="4">
        <f t="shared" si="388"/>
        <v>11.697567131287778</v>
      </c>
      <c r="CQ105" s="4">
        <f t="shared" si="388"/>
        <v>4.0952057292415578</v>
      </c>
      <c r="CR105" s="4">
        <f t="shared" si="388"/>
        <v>2.1878876925618185</v>
      </c>
      <c r="CS105" s="4">
        <f t="shared" ref="CS105:DB108" si="389">100*(CS24/CO24-1)</f>
        <v>1.994588763829519</v>
      </c>
      <c r="CT105" s="4">
        <f t="shared" si="389"/>
        <v>-2.4483087577893081</v>
      </c>
      <c r="CU105" s="4">
        <f t="shared" si="389"/>
        <v>4.329494459599359</v>
      </c>
      <c r="CV105" s="4">
        <f t="shared" si="389"/>
        <v>6.3567872502047873</v>
      </c>
      <c r="CW105" s="4">
        <f t="shared" si="389"/>
        <v>8.6038618120268353</v>
      </c>
      <c r="CX105" s="4">
        <f t="shared" si="389"/>
        <v>11.894579728501608</v>
      </c>
      <c r="CY105" s="4">
        <f t="shared" si="389"/>
        <v>9.9355029592466124</v>
      </c>
      <c r="CZ105" s="4">
        <f t="shared" si="389"/>
        <v>7.6811228619448668</v>
      </c>
      <c r="DA105" s="4">
        <f t="shared" si="389"/>
        <v>5.3258276594017939</v>
      </c>
      <c r="DB105" s="4">
        <f t="shared" si="389"/>
        <v>2.8661559306681905</v>
      </c>
      <c r="DC105" s="4">
        <f t="shared" ref="DC105:DL108" si="390">100*(DC24/CY24-1)</f>
        <v>4.1652551561310203</v>
      </c>
      <c r="DD105" s="4">
        <f t="shared" si="390"/>
        <v>4.6166101177600893</v>
      </c>
      <c r="DE105" s="4">
        <f t="shared" si="390"/>
        <v>5.5771739576273571</v>
      </c>
      <c r="DF105" s="4">
        <f t="shared" si="390"/>
        <v>7.4761735352194991</v>
      </c>
      <c r="DG105" s="4">
        <f t="shared" si="390"/>
        <v>5.6928759969632203</v>
      </c>
      <c r="DH105" s="4">
        <f t="shared" si="390"/>
        <v>6.1854803164199224</v>
      </c>
      <c r="DI105" s="4">
        <f t="shared" si="390"/>
        <v>5.962467880047595</v>
      </c>
      <c r="DJ105" s="4">
        <f t="shared" si="390"/>
        <v>5.0472131776590823</v>
      </c>
      <c r="DK105" s="4">
        <f t="shared" si="390"/>
        <v>5.620508294333959</v>
      </c>
      <c r="DL105" s="4">
        <f t="shared" si="390"/>
        <v>4.9715623131414199</v>
      </c>
      <c r="DM105" s="4">
        <f t="shared" ref="DM105:DV108" si="391">100*(DM24/DI24-1)</f>
        <v>5.6669389543676507</v>
      </c>
      <c r="DN105" s="4">
        <f t="shared" si="391"/>
        <v>5.7122197538449271</v>
      </c>
      <c r="DO105" s="4">
        <f t="shared" si="391"/>
        <v>7.2408744780779966</v>
      </c>
      <c r="DP105" s="4">
        <f t="shared" si="391"/>
        <v>6.8080325909446238</v>
      </c>
      <c r="DQ105" s="4">
        <f t="shared" si="391"/>
        <v>5.3876468176639936</v>
      </c>
      <c r="DR105" s="4">
        <f t="shared" si="391"/>
        <v>4.97955500158489</v>
      </c>
      <c r="DS105" s="4">
        <f t="shared" si="391"/>
        <v>3.0668944749432159</v>
      </c>
      <c r="DT105" s="4">
        <f t="shared" si="391"/>
        <v>10.349186876230476</v>
      </c>
      <c r="DU105" s="4">
        <f t="shared" si="391"/>
        <v>6.5527724785451325</v>
      </c>
      <c r="DV105" s="4">
        <f t="shared" si="391"/>
        <v>4.1441640233960575</v>
      </c>
      <c r="DW105" s="4">
        <f t="shared" ref="DW105:EF108" si="392">100*(DW24/DS24-1)</f>
        <v>13.956892447847968</v>
      </c>
      <c r="DX105" s="4">
        <f t="shared" si="392"/>
        <v>1.1163339632575209</v>
      </c>
      <c r="DY105" s="4">
        <f t="shared" si="392"/>
        <v>2.9023885390493387</v>
      </c>
      <c r="DZ105" s="4">
        <f t="shared" si="392"/>
        <v>3.9343395906742851</v>
      </c>
      <c r="EA105" s="4">
        <f t="shared" si="392"/>
        <v>-6.6167185237207331</v>
      </c>
      <c r="EB105" s="4">
        <f t="shared" si="392"/>
        <v>-2.7851951293349497</v>
      </c>
      <c r="EC105" s="4">
        <f t="shared" si="392"/>
        <v>-0.84204651125425745</v>
      </c>
      <c r="ED105" s="4">
        <f t="shared" si="392"/>
        <v>0.1847801518826131</v>
      </c>
      <c r="EE105" s="4">
        <f t="shared" si="392"/>
        <v>2.1982603623186492</v>
      </c>
      <c r="EF105" s="4">
        <f t="shared" si="392"/>
        <v>4.8185809624559539</v>
      </c>
      <c r="EG105" s="4">
        <f t="shared" ref="EG105:EP108" si="393">100*(EG24/EC24-1)</f>
        <v>4.5377596222466066</v>
      </c>
      <c r="EH105" s="4">
        <f t="shared" si="393"/>
        <v>5.2684832060920339</v>
      </c>
      <c r="EI105" s="10">
        <f t="shared" si="393"/>
        <v>4.9737237088634201</v>
      </c>
      <c r="EJ105" s="10">
        <f t="shared" si="393"/>
        <v>4.2548874678923321</v>
      </c>
      <c r="EK105" s="10">
        <f t="shared" si="393"/>
        <v>2.892374729555458</v>
      </c>
      <c r="EL105" s="10">
        <f t="shared" si="393"/>
        <v>2.8923358331214288</v>
      </c>
      <c r="EM105" s="10">
        <f t="shared" si="393"/>
        <v>1.3988928110615584</v>
      </c>
      <c r="EN105" s="10">
        <f t="shared" si="393"/>
        <v>1.3155255067278659</v>
      </c>
      <c r="EO105" s="10">
        <f t="shared" si="393"/>
        <v>1.9616878306415675</v>
      </c>
      <c r="EP105" s="10">
        <f t="shared" si="393"/>
        <v>0.42727846579249107</v>
      </c>
      <c r="EQ105" s="10">
        <f t="shared" ref="EQ105:EZ108" si="394">100*(EQ24/EM24-1)</f>
        <v>1.2792669204309881</v>
      </c>
      <c r="ER105" s="10">
        <f t="shared" si="394"/>
        <v>0.6020759716131252</v>
      </c>
      <c r="ES105" s="10">
        <f t="shared" si="394"/>
        <v>0.84297056547262272</v>
      </c>
      <c r="ET105" s="10">
        <f t="shared" si="394"/>
        <v>1.2026179703844342</v>
      </c>
      <c r="EU105" s="10">
        <f t="shared" si="394"/>
        <v>1.5286223568949042</v>
      </c>
      <c r="EV105" s="10">
        <f t="shared" si="394"/>
        <v>1.9194466848659442</v>
      </c>
      <c r="EW105" s="10">
        <f t="shared" si="394"/>
        <v>2.5979910279888774</v>
      </c>
      <c r="EX105" s="10">
        <f t="shared" si="394"/>
        <v>3.1146995846314862</v>
      </c>
      <c r="EY105" s="10">
        <f t="shared" si="394"/>
        <v>3.0403494603147729</v>
      </c>
      <c r="EZ105" s="10">
        <f t="shared" si="394"/>
        <v>3.2514754344652452</v>
      </c>
      <c r="FA105" s="10">
        <f t="shared" ref="FA105:FJ108" si="395">100*(FA24/EW24-1)</f>
        <v>3.4474440122291394</v>
      </c>
      <c r="FB105" s="10">
        <f t="shared" si="395"/>
        <v>3.6348585698281033</v>
      </c>
      <c r="FC105" s="10">
        <f t="shared" si="395"/>
        <v>3.8354997143759784</v>
      </c>
      <c r="FD105" s="10">
        <f t="shared" si="395"/>
        <v>4.0167472015243844</v>
      </c>
      <c r="FE105" s="10">
        <f t="shared" si="395"/>
        <v>4.1816254465693259</v>
      </c>
      <c r="FF105" s="10">
        <f t="shared" si="395"/>
        <v>4.3326762978727729</v>
      </c>
      <c r="FG105" s="10">
        <f t="shared" si="395"/>
        <v>4.3701353085357386</v>
      </c>
      <c r="FH105" s="10">
        <f t="shared" si="395"/>
        <v>4.3363111203558624</v>
      </c>
      <c r="FI105" s="10">
        <f t="shared" si="395"/>
        <v>4.1741705241458371</v>
      </c>
      <c r="FJ105" s="10">
        <f t="shared" si="395"/>
        <v>4.0211255615365316</v>
      </c>
    </row>
    <row r="106" spans="2:166" x14ac:dyDescent="0.2">
      <c r="B106" t="str">
        <f>B25</f>
        <v>Personal income (mil. $)</v>
      </c>
      <c r="C106" s="4"/>
      <c r="D106" s="4"/>
      <c r="E106" s="4"/>
      <c r="F106" s="4"/>
      <c r="G106" s="4">
        <f t="shared" si="380"/>
        <v>7.4020410103633028</v>
      </c>
      <c r="H106" s="4">
        <f t="shared" si="380"/>
        <v>6.3989900838532732</v>
      </c>
      <c r="I106" s="4">
        <f t="shared" si="380"/>
        <v>5.7938594172288305</v>
      </c>
      <c r="J106" s="4">
        <f t="shared" si="380"/>
        <v>5.8610544240482065</v>
      </c>
      <c r="K106" s="4">
        <f t="shared" si="380"/>
        <v>6.7925000008284053</v>
      </c>
      <c r="L106" s="4">
        <f t="shared" si="380"/>
        <v>7.0022298873486211</v>
      </c>
      <c r="M106" s="4">
        <f t="shared" si="380"/>
        <v>7.39721623593248</v>
      </c>
      <c r="N106" s="4">
        <f t="shared" si="380"/>
        <v>8.8272178022836822</v>
      </c>
      <c r="O106" s="4">
        <f t="shared" si="380"/>
        <v>5.3113456548188775</v>
      </c>
      <c r="P106" s="4">
        <f t="shared" si="380"/>
        <v>5.1693258919340179</v>
      </c>
      <c r="Q106" s="4">
        <f t="shared" si="381"/>
        <v>3.0804074353890876</v>
      </c>
      <c r="R106" s="4">
        <f t="shared" si="381"/>
        <v>0.91705062780853552</v>
      </c>
      <c r="S106" s="4">
        <f t="shared" si="381"/>
        <v>3.1915622998659909</v>
      </c>
      <c r="T106" s="4">
        <f t="shared" si="381"/>
        <v>4.0795651387882437</v>
      </c>
      <c r="U106" s="4">
        <f t="shared" si="381"/>
        <v>5.6924467731483297</v>
      </c>
      <c r="V106" s="4">
        <f t="shared" si="381"/>
        <v>7.4227639004380563</v>
      </c>
      <c r="W106" s="4">
        <f t="shared" si="381"/>
        <v>7.0001630863010922</v>
      </c>
      <c r="X106" s="4">
        <f t="shared" si="381"/>
        <v>6.1530526074421887</v>
      </c>
      <c r="Y106" s="4">
        <f t="shared" si="381"/>
        <v>6.4382700885745603</v>
      </c>
      <c r="Z106" s="4">
        <f t="shared" si="381"/>
        <v>4.8577979640344937</v>
      </c>
      <c r="AA106" s="4">
        <f t="shared" si="382"/>
        <v>7.0867357095433015</v>
      </c>
      <c r="AB106" s="4">
        <f t="shared" si="382"/>
        <v>8.1211375487465709</v>
      </c>
      <c r="AC106" s="4">
        <f t="shared" si="382"/>
        <v>8.6196435902171853</v>
      </c>
      <c r="AD106" s="4">
        <f t="shared" si="382"/>
        <v>9.381474784235678</v>
      </c>
      <c r="AE106" s="4">
        <f t="shared" si="382"/>
        <v>9.182235740586254</v>
      </c>
      <c r="AF106" s="4">
        <f t="shared" si="382"/>
        <v>8.51902109949636</v>
      </c>
      <c r="AG106" s="4">
        <f t="shared" si="382"/>
        <v>8.0520477971817161</v>
      </c>
      <c r="AH106" s="4">
        <f t="shared" si="382"/>
        <v>8.7926868370975306</v>
      </c>
      <c r="AI106" s="4">
        <f t="shared" si="382"/>
        <v>11.432030087494427</v>
      </c>
      <c r="AJ106" s="4">
        <f t="shared" si="382"/>
        <v>12.496736128515295</v>
      </c>
      <c r="AK106" s="4">
        <f t="shared" si="383"/>
        <v>13.879537676050969</v>
      </c>
      <c r="AL106" s="4">
        <f t="shared" si="383"/>
        <v>13.445991012678826</v>
      </c>
      <c r="AM106" s="4">
        <f t="shared" si="383"/>
        <v>10.343335414990262</v>
      </c>
      <c r="AN106" s="4">
        <f t="shared" si="383"/>
        <v>7.6237945634862969</v>
      </c>
      <c r="AO106" s="4">
        <f t="shared" si="383"/>
        <v>8.2559250197732581</v>
      </c>
      <c r="AP106" s="4">
        <f t="shared" si="383"/>
        <v>10.042302897891586</v>
      </c>
      <c r="AQ106" s="4">
        <f t="shared" si="383"/>
        <v>9.8466327938188769</v>
      </c>
      <c r="AR106" s="4">
        <f t="shared" si="383"/>
        <v>8.6925439088779477</v>
      </c>
      <c r="AS106" s="4">
        <f t="shared" si="383"/>
        <v>5.1368253316879331</v>
      </c>
      <c r="AT106" s="4">
        <f t="shared" si="383"/>
        <v>2.3668094284818642</v>
      </c>
      <c r="AU106" s="4">
        <f t="shared" si="384"/>
        <v>1.0549686441910344</v>
      </c>
      <c r="AV106" s="4">
        <f t="shared" si="384"/>
        <v>3.6116594913277789</v>
      </c>
      <c r="AW106" s="4">
        <f t="shared" si="384"/>
        <v>1.5392962753859152</v>
      </c>
      <c r="AX106" s="4">
        <f t="shared" si="384"/>
        <v>0.78625765694237959</v>
      </c>
      <c r="AY106" s="4">
        <f t="shared" si="384"/>
        <v>0.37546383479039047</v>
      </c>
      <c r="AZ106" s="4">
        <f t="shared" si="384"/>
        <v>-0.92301540668117132</v>
      </c>
      <c r="BA106" s="4">
        <f t="shared" si="384"/>
        <v>1.7034989957168678</v>
      </c>
      <c r="BB106" s="4">
        <f t="shared" si="384"/>
        <v>2.1261616373629888</v>
      </c>
      <c r="BC106" s="4">
        <f t="shared" si="384"/>
        <v>1.4474516576474361</v>
      </c>
      <c r="BD106" s="4">
        <f t="shared" si="384"/>
        <v>2.6695041630799166</v>
      </c>
      <c r="BE106" s="4">
        <f t="shared" si="385"/>
        <v>3.6489780003119643</v>
      </c>
      <c r="BF106" s="4">
        <f t="shared" si="385"/>
        <v>2.9120717299664145</v>
      </c>
      <c r="BG106" s="4">
        <f t="shared" si="385"/>
        <v>4.2190203503640999</v>
      </c>
      <c r="BH106" s="4">
        <f t="shared" si="385"/>
        <v>5.8581540915181973</v>
      </c>
      <c r="BI106" s="4">
        <f t="shared" si="385"/>
        <v>5.6820507004218701</v>
      </c>
      <c r="BJ106" s="4">
        <f t="shared" si="385"/>
        <v>19.416792706775944</v>
      </c>
      <c r="BK106" s="4">
        <f t="shared" si="385"/>
        <v>7.8026177979568789</v>
      </c>
      <c r="BL106" s="4">
        <f t="shared" si="385"/>
        <v>5.1499422939445871</v>
      </c>
      <c r="BM106" s="4">
        <f t="shared" si="385"/>
        <v>4.2010831102484936</v>
      </c>
      <c r="BN106" s="4">
        <f t="shared" si="385"/>
        <v>-5.8995602037719479</v>
      </c>
      <c r="BO106" s="4">
        <f t="shared" si="386"/>
        <v>7.2852975282643673</v>
      </c>
      <c r="BP106" s="4">
        <f t="shared" si="386"/>
        <v>9.7566952846320554</v>
      </c>
      <c r="BQ106" s="4">
        <f t="shared" si="386"/>
        <v>11.843151647695048</v>
      </c>
      <c r="BR106" s="4">
        <f t="shared" si="386"/>
        <v>13.041370800227824</v>
      </c>
      <c r="BS106" s="4">
        <f t="shared" si="386"/>
        <v>10.656356832435065</v>
      </c>
      <c r="BT106" s="4">
        <f t="shared" si="386"/>
        <v>9.9151517918020016</v>
      </c>
      <c r="BU106" s="4">
        <f t="shared" si="386"/>
        <v>8.4360369033739104</v>
      </c>
      <c r="BV106" s="4">
        <f t="shared" si="386"/>
        <v>6.3333789637578741</v>
      </c>
      <c r="BW106" s="4">
        <f t="shared" si="386"/>
        <v>4.9195966933007984</v>
      </c>
      <c r="BX106" s="4">
        <f t="shared" si="386"/>
        <v>5.6101487567959296</v>
      </c>
      <c r="BY106" s="4">
        <f t="shared" si="387"/>
        <v>3.6520863248317381</v>
      </c>
      <c r="BZ106" s="4">
        <f t="shared" si="387"/>
        <v>0.53316421645674961</v>
      </c>
      <c r="CA106" s="4">
        <f t="shared" si="387"/>
        <v>-4.1509712661993214</v>
      </c>
      <c r="CB106" s="4">
        <f t="shared" si="387"/>
        <v>-7.5426819622800734</v>
      </c>
      <c r="CC106" s="4">
        <f t="shared" si="387"/>
        <v>-8.356299477730678</v>
      </c>
      <c r="CD106" s="4">
        <f t="shared" si="387"/>
        <v>-6.6257184419884378</v>
      </c>
      <c r="CE106" s="4">
        <f t="shared" si="387"/>
        <v>-1.7589902889950659</v>
      </c>
      <c r="CF106" s="4">
        <f t="shared" si="387"/>
        <v>0.96396324737548778</v>
      </c>
      <c r="CG106" s="4">
        <f t="shared" si="387"/>
        <v>4.2725031692410154</v>
      </c>
      <c r="CH106" s="4">
        <f t="shared" si="387"/>
        <v>5.8705151675673584</v>
      </c>
      <c r="CI106" s="4">
        <f t="shared" si="388"/>
        <v>8.0606839770597674</v>
      </c>
      <c r="CJ106" s="4">
        <f t="shared" si="388"/>
        <v>6.9123075828575908</v>
      </c>
      <c r="CK106" s="4">
        <f t="shared" si="388"/>
        <v>6.9619966455276128</v>
      </c>
      <c r="CL106" s="4">
        <f t="shared" si="388"/>
        <v>7.5016967763157139</v>
      </c>
      <c r="CM106" s="4">
        <f t="shared" si="388"/>
        <v>8.6996234991916666</v>
      </c>
      <c r="CN106" s="4">
        <f t="shared" si="388"/>
        <v>10.669569307064952</v>
      </c>
      <c r="CO106" s="4">
        <f t="shared" si="388"/>
        <v>10.381361769800579</v>
      </c>
      <c r="CP106" s="4">
        <f t="shared" si="388"/>
        <v>13.670422796800041</v>
      </c>
      <c r="CQ106" s="4">
        <f t="shared" si="388"/>
        <v>5.6052909187373379</v>
      </c>
      <c r="CR106" s="4">
        <f t="shared" si="388"/>
        <v>3.4738899899406706</v>
      </c>
      <c r="CS106" s="4">
        <f t="shared" si="389"/>
        <v>3.4027491626408723</v>
      </c>
      <c r="CT106" s="4">
        <f t="shared" si="389"/>
        <v>-1.2915450157922281</v>
      </c>
      <c r="CU106" s="4">
        <f t="shared" si="389"/>
        <v>5.6814422554753108</v>
      </c>
      <c r="CV106" s="4">
        <f t="shared" si="389"/>
        <v>8.1619172092928451</v>
      </c>
      <c r="CW106" s="4">
        <f t="shared" si="389"/>
        <v>10.29462171740172</v>
      </c>
      <c r="CX106" s="4">
        <f t="shared" si="389"/>
        <v>13.069859925745519</v>
      </c>
      <c r="CY106" s="4">
        <f t="shared" si="389"/>
        <v>10.086713163325168</v>
      </c>
      <c r="CZ106" s="4">
        <f t="shared" si="389"/>
        <v>7.8840040352683216</v>
      </c>
      <c r="DA106" s="4">
        <f t="shared" si="389"/>
        <v>5.5107540052727666</v>
      </c>
      <c r="DB106" s="4">
        <f t="shared" si="389"/>
        <v>3.1041129047534088</v>
      </c>
      <c r="DC106" s="4">
        <f t="shared" si="390"/>
        <v>4.9279725848527578</v>
      </c>
      <c r="DD106" s="4">
        <f t="shared" si="390"/>
        <v>5.5250390427591611</v>
      </c>
      <c r="DE106" s="4">
        <f t="shared" si="390"/>
        <v>6.5846289768919375</v>
      </c>
      <c r="DF106" s="4">
        <f t="shared" si="390"/>
        <v>9.0824181227753051</v>
      </c>
      <c r="DG106" s="4">
        <f t="shared" si="390"/>
        <v>7.8449198335189152</v>
      </c>
      <c r="DH106" s="4">
        <f t="shared" si="390"/>
        <v>7.8806487471566822</v>
      </c>
      <c r="DI106" s="4">
        <f t="shared" si="390"/>
        <v>7.6622394367653834</v>
      </c>
      <c r="DJ106" s="4">
        <f t="shared" si="390"/>
        <v>6.8828083102469462</v>
      </c>
      <c r="DK106" s="4">
        <f t="shared" si="390"/>
        <v>7.5902006639561925</v>
      </c>
      <c r="DL106" s="4">
        <f t="shared" si="390"/>
        <v>7.2746967475920465</v>
      </c>
      <c r="DM106" s="4">
        <f t="shared" si="391"/>
        <v>7.9666171293808041</v>
      </c>
      <c r="DN106" s="4">
        <f t="shared" si="391"/>
        <v>7.7765670067757142</v>
      </c>
      <c r="DO106" s="4">
        <f t="shared" si="391"/>
        <v>8.7969143908542158</v>
      </c>
      <c r="DP106" s="4">
        <f t="shared" si="391"/>
        <v>8.3947678266645287</v>
      </c>
      <c r="DQ106" s="4">
        <f t="shared" si="391"/>
        <v>6.8521943769565441</v>
      </c>
      <c r="DR106" s="4">
        <f t="shared" si="391"/>
        <v>6.4533721403515099</v>
      </c>
      <c r="DS106" s="4">
        <f t="shared" si="391"/>
        <v>4.6231543763499694</v>
      </c>
      <c r="DT106" s="4">
        <f t="shared" si="391"/>
        <v>10.948806343525352</v>
      </c>
      <c r="DU106" s="4">
        <f t="shared" si="391"/>
        <v>7.7418880585564454</v>
      </c>
      <c r="DV106" s="4">
        <f t="shared" si="391"/>
        <v>5.4019026952003557</v>
      </c>
      <c r="DW106" s="4">
        <f t="shared" si="392"/>
        <v>16.276328450794921</v>
      </c>
      <c r="DX106" s="4">
        <f t="shared" si="392"/>
        <v>5.2003494520224125</v>
      </c>
      <c r="DY106" s="4">
        <f t="shared" si="392"/>
        <v>7.6621344374949496</v>
      </c>
      <c r="DZ106" s="4">
        <f t="shared" si="392"/>
        <v>10.00326044526172</v>
      </c>
      <c r="EA106" s="4">
        <f t="shared" si="392"/>
        <v>-0.43143156808771455</v>
      </c>
      <c r="EB106" s="4">
        <f t="shared" si="392"/>
        <v>3.9397244518760033</v>
      </c>
      <c r="EC106" s="4">
        <f t="shared" si="392"/>
        <v>5.7874086626862997</v>
      </c>
      <c r="ED106" s="4">
        <f t="shared" si="392"/>
        <v>6.1882648833383014</v>
      </c>
      <c r="EE106" s="4">
        <f t="shared" si="392"/>
        <v>7.3583345198033223</v>
      </c>
      <c r="EF106" s="4">
        <f t="shared" si="392"/>
        <v>8.9054109657469951</v>
      </c>
      <c r="EG106" s="4">
        <f t="shared" si="393"/>
        <v>8.0835777973427234</v>
      </c>
      <c r="EH106" s="4">
        <f t="shared" si="393"/>
        <v>8.2152738370854692</v>
      </c>
      <c r="EI106" s="10">
        <f t="shared" si="393"/>
        <v>7.777539141818024</v>
      </c>
      <c r="EJ106" s="10">
        <f t="shared" si="393"/>
        <v>6.9379878235045656</v>
      </c>
      <c r="EK106" s="10">
        <f t="shared" si="393"/>
        <v>5.2430729578394786</v>
      </c>
      <c r="EL106" s="10">
        <f t="shared" si="393"/>
        <v>5.4316116219566002</v>
      </c>
      <c r="EM106" s="10">
        <f t="shared" si="393"/>
        <v>3.9597927952047085</v>
      </c>
      <c r="EN106" s="10">
        <f t="shared" si="393"/>
        <v>3.8737737169272979</v>
      </c>
      <c r="EO106" s="10">
        <f t="shared" si="393"/>
        <v>5.4870946765081197</v>
      </c>
      <c r="EP106" s="10">
        <f t="shared" si="393"/>
        <v>4.3430144548707306</v>
      </c>
      <c r="EQ106" s="10">
        <f t="shared" si="394"/>
        <v>5.144431106213232</v>
      </c>
      <c r="ER106" s="10">
        <f t="shared" si="394"/>
        <v>4.5372335492759985</v>
      </c>
      <c r="ES106" s="10">
        <f t="shared" si="394"/>
        <v>3.8757959279930754</v>
      </c>
      <c r="ET106" s="10">
        <f t="shared" si="394"/>
        <v>3.5661948875840288</v>
      </c>
      <c r="EU106" s="10">
        <f t="shared" si="394"/>
        <v>3.3698771415228146</v>
      </c>
      <c r="EV106" s="10">
        <f t="shared" si="394"/>
        <v>3.405491773694469</v>
      </c>
      <c r="EW106" s="10">
        <f t="shared" si="394"/>
        <v>4.0753118148070699</v>
      </c>
      <c r="EX106" s="10">
        <f t="shared" si="394"/>
        <v>4.6457833717980845</v>
      </c>
      <c r="EY106" s="10">
        <f t="shared" si="394"/>
        <v>4.6673141375793925</v>
      </c>
      <c r="EZ106" s="10">
        <f t="shared" si="394"/>
        <v>4.9119407258088277</v>
      </c>
      <c r="FA106" s="10">
        <f t="shared" si="395"/>
        <v>5.1116568414204755</v>
      </c>
      <c r="FB106" s="10">
        <f t="shared" si="395"/>
        <v>5.3000410941343334</v>
      </c>
      <c r="FC106" s="10">
        <f t="shared" si="395"/>
        <v>5.468045601202931</v>
      </c>
      <c r="FD106" s="10">
        <f t="shared" si="395"/>
        <v>5.6301570950717306</v>
      </c>
      <c r="FE106" s="10">
        <f t="shared" si="395"/>
        <v>5.7660721001710824</v>
      </c>
      <c r="FF106" s="10">
        <f t="shared" si="395"/>
        <v>5.88187507480884</v>
      </c>
      <c r="FG106" s="10">
        <f t="shared" si="395"/>
        <v>5.9428640665598609</v>
      </c>
      <c r="FH106" s="10">
        <f t="shared" si="395"/>
        <v>5.9230156381397059</v>
      </c>
      <c r="FI106" s="10">
        <f t="shared" si="395"/>
        <v>5.819697578834182</v>
      </c>
      <c r="FJ106" s="10">
        <f t="shared" si="395"/>
        <v>5.7317674669004948</v>
      </c>
    </row>
    <row r="107" spans="2:166" x14ac:dyDescent="0.2">
      <c r="B107" t="str">
        <f>B26</f>
        <v xml:space="preserve">  Wage and salary disbursements (mil. $)</v>
      </c>
      <c r="C107" s="4"/>
      <c r="D107" s="4"/>
      <c r="E107" s="4"/>
      <c r="F107" s="4"/>
      <c r="G107" s="4">
        <f t="shared" si="380"/>
        <v>6.9724569482098486</v>
      </c>
      <c r="H107" s="4">
        <f t="shared" si="380"/>
        <v>5.592168456011648</v>
      </c>
      <c r="I107" s="4">
        <f t="shared" si="380"/>
        <v>5.7893786740396136</v>
      </c>
      <c r="J107" s="4">
        <f t="shared" si="380"/>
        <v>6.4431358688688212</v>
      </c>
      <c r="K107" s="4">
        <f t="shared" si="380"/>
        <v>9.5448159402963917</v>
      </c>
      <c r="L107" s="4">
        <f t="shared" si="380"/>
        <v>9.0980919724556806</v>
      </c>
      <c r="M107" s="4">
        <f t="shared" si="380"/>
        <v>7.5392459886394203</v>
      </c>
      <c r="N107" s="4">
        <f t="shared" si="380"/>
        <v>10.324656681967426</v>
      </c>
      <c r="O107" s="4">
        <f t="shared" si="380"/>
        <v>3.4136444048809667</v>
      </c>
      <c r="P107" s="4">
        <f t="shared" si="380"/>
        <v>3.3490508206026837</v>
      </c>
      <c r="Q107" s="4">
        <f t="shared" si="381"/>
        <v>1.3468977090513423</v>
      </c>
      <c r="R107" s="4">
        <f t="shared" si="381"/>
        <v>-3.6213036656882802</v>
      </c>
      <c r="S107" s="4">
        <f t="shared" si="381"/>
        <v>1.3339465880025436</v>
      </c>
      <c r="T107" s="4">
        <f t="shared" si="381"/>
        <v>2.4776649703947884</v>
      </c>
      <c r="U107" s="4">
        <f t="shared" si="381"/>
        <v>3.2891336121015913</v>
      </c>
      <c r="V107" s="4">
        <f t="shared" si="381"/>
        <v>7.4566111116572964</v>
      </c>
      <c r="W107" s="4">
        <f t="shared" si="381"/>
        <v>7.0503927521462506</v>
      </c>
      <c r="X107" s="4">
        <f t="shared" si="381"/>
        <v>5.971323717926813</v>
      </c>
      <c r="Y107" s="4">
        <f t="shared" si="381"/>
        <v>7.4293358724063951</v>
      </c>
      <c r="Z107" s="4">
        <f t="shared" si="381"/>
        <v>4.4865109110798329</v>
      </c>
      <c r="AA107" s="4">
        <f t="shared" si="382"/>
        <v>7.6061907992435618</v>
      </c>
      <c r="AB107" s="4">
        <f t="shared" si="382"/>
        <v>9.0367449770568662</v>
      </c>
      <c r="AC107" s="4">
        <f t="shared" si="382"/>
        <v>10.698774395242205</v>
      </c>
      <c r="AD107" s="4">
        <f t="shared" si="382"/>
        <v>13.846376574629748</v>
      </c>
      <c r="AE107" s="4">
        <f t="shared" si="382"/>
        <v>14.18352407007173</v>
      </c>
      <c r="AF107" s="4">
        <f t="shared" si="382"/>
        <v>15.23474321338043</v>
      </c>
      <c r="AG107" s="4">
        <f t="shared" si="382"/>
        <v>13.428167693774839</v>
      </c>
      <c r="AH107" s="4">
        <f t="shared" si="382"/>
        <v>13.909169856154978</v>
      </c>
      <c r="AI107" s="4">
        <f t="shared" si="382"/>
        <v>14.637348489816793</v>
      </c>
      <c r="AJ107" s="4">
        <f t="shared" si="382"/>
        <v>13.94358605957069</v>
      </c>
      <c r="AK107" s="4">
        <f t="shared" si="383"/>
        <v>15.515271599103798</v>
      </c>
      <c r="AL107" s="4">
        <f t="shared" si="383"/>
        <v>14.526324598408236</v>
      </c>
      <c r="AM107" s="4">
        <f t="shared" si="383"/>
        <v>13.960853286538132</v>
      </c>
      <c r="AN107" s="4">
        <f t="shared" si="383"/>
        <v>10.416104194767195</v>
      </c>
      <c r="AO107" s="4">
        <f t="shared" si="383"/>
        <v>12.106713180105588</v>
      </c>
      <c r="AP107" s="4">
        <f t="shared" si="383"/>
        <v>15.234931210244639</v>
      </c>
      <c r="AQ107" s="4">
        <f t="shared" si="383"/>
        <v>12.280182229185787</v>
      </c>
      <c r="AR107" s="4">
        <f t="shared" si="383"/>
        <v>8.8015632349497395</v>
      </c>
      <c r="AS107" s="4">
        <f t="shared" si="383"/>
        <v>2.6452713453454901</v>
      </c>
      <c r="AT107" s="4">
        <f t="shared" si="383"/>
        <v>-1.5335016123717793</v>
      </c>
      <c r="AU107" s="4">
        <f t="shared" si="384"/>
        <v>-3.6537641686915645</v>
      </c>
      <c r="AV107" s="4">
        <f t="shared" si="384"/>
        <v>1.51191549546843</v>
      </c>
      <c r="AW107" s="4">
        <f t="shared" si="384"/>
        <v>-1.3499358556468888</v>
      </c>
      <c r="AX107" s="4">
        <f t="shared" si="384"/>
        <v>-2.2047573096214412</v>
      </c>
      <c r="AY107" s="4">
        <f t="shared" si="384"/>
        <v>-2.5168991934986673</v>
      </c>
      <c r="AZ107" s="4">
        <f t="shared" si="384"/>
        <v>-4.2814633709021832</v>
      </c>
      <c r="BA107" s="4">
        <f t="shared" si="384"/>
        <v>1.5320657130191151E-2</v>
      </c>
      <c r="BB107" s="4">
        <f t="shared" si="384"/>
        <v>0.11973550192045934</v>
      </c>
      <c r="BC107" s="4">
        <f t="shared" si="384"/>
        <v>-1.0284876006038113</v>
      </c>
      <c r="BD107" s="4">
        <f t="shared" si="384"/>
        <v>0.81755185072089898</v>
      </c>
      <c r="BE107" s="4">
        <f t="shared" si="385"/>
        <v>2.2587742530255861</v>
      </c>
      <c r="BF107" s="4">
        <f t="shared" si="385"/>
        <v>1.2610566640290699</v>
      </c>
      <c r="BG107" s="4">
        <f t="shared" si="385"/>
        <v>2.0532192290918294</v>
      </c>
      <c r="BH107" s="4">
        <f t="shared" si="385"/>
        <v>3.2482785712553142</v>
      </c>
      <c r="BI107" s="4">
        <f t="shared" si="385"/>
        <v>1.9608267832593285</v>
      </c>
      <c r="BJ107" s="4">
        <f t="shared" si="385"/>
        <v>4.4719429141496736</v>
      </c>
      <c r="BK107" s="4">
        <f t="shared" si="385"/>
        <v>5.4179206711256533</v>
      </c>
      <c r="BL107" s="4">
        <f t="shared" si="385"/>
        <v>3.7510126690735168</v>
      </c>
      <c r="BM107" s="4">
        <f t="shared" si="385"/>
        <v>4.8841025681445771</v>
      </c>
      <c r="BN107" s="4">
        <f t="shared" si="385"/>
        <v>6.6730573311849284</v>
      </c>
      <c r="BO107" s="4">
        <f t="shared" si="386"/>
        <v>9.4267537145942715</v>
      </c>
      <c r="BP107" s="4">
        <f t="shared" si="386"/>
        <v>9.7280064257004639</v>
      </c>
      <c r="BQ107" s="4">
        <f t="shared" si="386"/>
        <v>9.9414145988679703</v>
      </c>
      <c r="BR107" s="4">
        <f t="shared" si="386"/>
        <v>9.5270336782387499</v>
      </c>
      <c r="BS107" s="4">
        <f t="shared" si="386"/>
        <v>8.4693293359268118</v>
      </c>
      <c r="BT107" s="4">
        <f t="shared" si="386"/>
        <v>9.1241087125385469</v>
      </c>
      <c r="BU107" s="4">
        <f t="shared" si="386"/>
        <v>9.1661227111338395</v>
      </c>
      <c r="BV107" s="4">
        <f t="shared" si="386"/>
        <v>7.842460566393572</v>
      </c>
      <c r="BW107" s="4">
        <f t="shared" si="386"/>
        <v>5.6335115360539145</v>
      </c>
      <c r="BX107" s="4">
        <f t="shared" si="386"/>
        <v>3.4044933893551121</v>
      </c>
      <c r="BY107" s="4">
        <f t="shared" si="387"/>
        <v>2.7277322173694385</v>
      </c>
      <c r="BZ107" s="4">
        <f t="shared" si="387"/>
        <v>-0.64217362181848703</v>
      </c>
      <c r="CA107" s="4">
        <f t="shared" si="387"/>
        <v>-3.6318288527859566</v>
      </c>
      <c r="CB107" s="4">
        <f t="shared" si="387"/>
        <v>-3.082536119830992</v>
      </c>
      <c r="CC107" s="4">
        <f t="shared" si="387"/>
        <v>-5.1066601359804338</v>
      </c>
      <c r="CD107" s="4">
        <f t="shared" si="387"/>
        <v>-3.0189960201578825</v>
      </c>
      <c r="CE107" s="4">
        <f t="shared" si="387"/>
        <v>-1.2654684308688546</v>
      </c>
      <c r="CF107" s="4">
        <f t="shared" si="387"/>
        <v>0.18560482169074355</v>
      </c>
      <c r="CG107" s="4">
        <f t="shared" si="387"/>
        <v>2.7014172087701072</v>
      </c>
      <c r="CH107" s="4">
        <f t="shared" si="387"/>
        <v>3.6774396478797211</v>
      </c>
      <c r="CI107" s="4">
        <f t="shared" si="388"/>
        <v>6.8293665028918316</v>
      </c>
      <c r="CJ107" s="4">
        <f t="shared" si="388"/>
        <v>6.0038208045247288</v>
      </c>
      <c r="CK107" s="4">
        <f t="shared" si="388"/>
        <v>6.5593565030049872</v>
      </c>
      <c r="CL107" s="4">
        <f t="shared" si="388"/>
        <v>6.5909672963749832</v>
      </c>
      <c r="CM107" s="4">
        <f t="shared" si="388"/>
        <v>7.7966078691150242</v>
      </c>
      <c r="CN107" s="4">
        <f t="shared" si="388"/>
        <v>7.8595945136193279</v>
      </c>
      <c r="CO107" s="4">
        <f t="shared" si="388"/>
        <v>7.2058712773773959</v>
      </c>
      <c r="CP107" s="4">
        <f t="shared" si="388"/>
        <v>7.4715670897168796</v>
      </c>
      <c r="CQ107" s="4">
        <f t="shared" si="388"/>
        <v>5.2821891339420501</v>
      </c>
      <c r="CR107" s="4">
        <f t="shared" si="388"/>
        <v>4.9578287871071103</v>
      </c>
      <c r="CS107" s="4">
        <f t="shared" si="389"/>
        <v>4.7086659839092437</v>
      </c>
      <c r="CT107" s="4">
        <f t="shared" si="389"/>
        <v>3.9170857974247575</v>
      </c>
      <c r="CU107" s="4">
        <f t="shared" si="389"/>
        <v>6.7009480016159806</v>
      </c>
      <c r="CV107" s="4">
        <f t="shared" si="389"/>
        <v>6.7292692769686635</v>
      </c>
      <c r="CW107" s="4">
        <f t="shared" si="389"/>
        <v>8.5156316232207097</v>
      </c>
      <c r="CX107" s="4">
        <f t="shared" si="389"/>
        <v>9.9796969615014053</v>
      </c>
      <c r="CY107" s="4">
        <f t="shared" si="389"/>
        <v>6.4402547499140983</v>
      </c>
      <c r="CZ107" s="4">
        <f t="shared" si="389"/>
        <v>7.3722991091847545</v>
      </c>
      <c r="DA107" s="4">
        <f t="shared" si="389"/>
        <v>5.9181592198106259</v>
      </c>
      <c r="DB107" s="4">
        <f t="shared" si="389"/>
        <v>3.8396747090261085</v>
      </c>
      <c r="DC107" s="4">
        <f t="shared" si="390"/>
        <v>6.6624376144386765</v>
      </c>
      <c r="DD107" s="4">
        <f t="shared" si="390"/>
        <v>6.092013141903041</v>
      </c>
      <c r="DE107" s="4">
        <f t="shared" si="390"/>
        <v>6.3036338009453408</v>
      </c>
      <c r="DF107" s="4">
        <f t="shared" si="390"/>
        <v>9.6044542982904879</v>
      </c>
      <c r="DG107" s="4">
        <f t="shared" si="390"/>
        <v>7.8565603741983292</v>
      </c>
      <c r="DH107" s="4">
        <f t="shared" si="390"/>
        <v>8.3167171427677822</v>
      </c>
      <c r="DI107" s="4">
        <f t="shared" si="390"/>
        <v>8.7577754629240445</v>
      </c>
      <c r="DJ107" s="4">
        <f t="shared" si="390"/>
        <v>8.0117991647118192</v>
      </c>
      <c r="DK107" s="4">
        <f t="shared" si="390"/>
        <v>10.400761928724499</v>
      </c>
      <c r="DL107" s="4">
        <f t="shared" si="390"/>
        <v>9.8708609831230198</v>
      </c>
      <c r="DM107" s="4">
        <f t="shared" si="391"/>
        <v>10.921056929298633</v>
      </c>
      <c r="DN107" s="4">
        <f t="shared" si="391"/>
        <v>9.7902872798204754</v>
      </c>
      <c r="DO107" s="4">
        <f t="shared" si="391"/>
        <v>9.4152346349216209</v>
      </c>
      <c r="DP107" s="4">
        <f t="shared" si="391"/>
        <v>8.6064993578250473</v>
      </c>
      <c r="DQ107" s="4">
        <f t="shared" si="391"/>
        <v>6.4008440778378306</v>
      </c>
      <c r="DR107" s="4">
        <f t="shared" si="391"/>
        <v>7.038706370410952</v>
      </c>
      <c r="DS107" s="4">
        <f t="shared" si="391"/>
        <v>6.65442584660485</v>
      </c>
      <c r="DT107" s="4">
        <f t="shared" si="391"/>
        <v>1.2319771233037846</v>
      </c>
      <c r="DU107" s="4">
        <f t="shared" si="391"/>
        <v>5.9527786649693493</v>
      </c>
      <c r="DV107" s="4">
        <f t="shared" si="391"/>
        <v>7.3152916459418016</v>
      </c>
      <c r="DW107" s="4">
        <f t="shared" si="392"/>
        <v>6.2159247987533028</v>
      </c>
      <c r="DX107" s="4">
        <f t="shared" si="392"/>
        <v>15.109608583638057</v>
      </c>
      <c r="DY107" s="4">
        <f t="shared" si="392"/>
        <v>11.519258002500044</v>
      </c>
      <c r="DZ107" s="4">
        <f t="shared" si="392"/>
        <v>11.207079666599107</v>
      </c>
      <c r="EA107" s="4">
        <f t="shared" si="392"/>
        <v>9.1629348291426549</v>
      </c>
      <c r="EB107" s="4">
        <f t="shared" si="392"/>
        <v>5.8387678656400821</v>
      </c>
      <c r="EC107" s="4">
        <f t="shared" si="392"/>
        <v>5.3672061328649878</v>
      </c>
      <c r="ED107" s="4">
        <f t="shared" si="392"/>
        <v>2.1352153717097533</v>
      </c>
      <c r="EE107" s="4">
        <f t="shared" si="392"/>
        <v>5.7838358505929222</v>
      </c>
      <c r="EF107" s="4">
        <f t="shared" si="392"/>
        <v>9.4629553614138615</v>
      </c>
      <c r="EG107" s="4">
        <f t="shared" si="393"/>
        <v>9.532943889360368</v>
      </c>
      <c r="EH107" s="4">
        <f t="shared" si="393"/>
        <v>12.796645393943074</v>
      </c>
      <c r="EI107" s="10">
        <f t="shared" si="393"/>
        <v>11.006830251066679</v>
      </c>
      <c r="EJ107" s="10">
        <f t="shared" si="393"/>
        <v>9.2889868658491572</v>
      </c>
      <c r="EK107" s="10">
        <f t="shared" si="393"/>
        <v>6.1215156943349447</v>
      </c>
      <c r="EL107" s="10">
        <f t="shared" si="393"/>
        <v>5.4734929716173886</v>
      </c>
      <c r="EM107" s="10">
        <f t="shared" si="393"/>
        <v>3.2052560202936897</v>
      </c>
      <c r="EN107" s="10">
        <f t="shared" si="393"/>
        <v>2.3659745814111899</v>
      </c>
      <c r="EO107" s="10">
        <f t="shared" si="393"/>
        <v>4.2352125138388708</v>
      </c>
      <c r="EP107" s="10">
        <f t="shared" si="393"/>
        <v>2.4444076940757897</v>
      </c>
      <c r="EQ107" s="10">
        <f t="shared" si="394"/>
        <v>3.7993204741681108</v>
      </c>
      <c r="ER107" s="10">
        <f t="shared" si="394"/>
        <v>2.6881060255869116</v>
      </c>
      <c r="ES107" s="10">
        <f t="shared" si="394"/>
        <v>1.7130602277313001</v>
      </c>
      <c r="ET107" s="10">
        <f t="shared" si="394"/>
        <v>1.0777156992436421</v>
      </c>
      <c r="EU107" s="10">
        <f t="shared" si="394"/>
        <v>0.94117454625008978</v>
      </c>
      <c r="EV107" s="10">
        <f t="shared" si="394"/>
        <v>1.7671836273605912</v>
      </c>
      <c r="EW107" s="10">
        <f t="shared" si="394"/>
        <v>3.0846824413561791</v>
      </c>
      <c r="EX107" s="10">
        <f t="shared" si="394"/>
        <v>4.2337659681098039</v>
      </c>
      <c r="EY107" s="10">
        <f t="shared" si="394"/>
        <v>4.4363899758190328</v>
      </c>
      <c r="EZ107" s="10">
        <f t="shared" si="394"/>
        <v>4.7013455331763376</v>
      </c>
      <c r="FA107" s="10">
        <f t="shared" si="395"/>
        <v>4.9088522654409994</v>
      </c>
      <c r="FB107" s="10">
        <f t="shared" si="395"/>
        <v>5.0233298218235856</v>
      </c>
      <c r="FC107" s="10">
        <f t="shared" si="395"/>
        <v>5.0884761802060696</v>
      </c>
      <c r="FD107" s="10">
        <f t="shared" si="395"/>
        <v>5.1566253615727753</v>
      </c>
      <c r="FE107" s="10">
        <f t="shared" si="395"/>
        <v>5.263836685171297</v>
      </c>
      <c r="FF107" s="10">
        <f t="shared" si="395"/>
        <v>5.4578131300692778</v>
      </c>
      <c r="FG107" s="10">
        <f t="shared" si="395"/>
        <v>5.6270905911126823</v>
      </c>
      <c r="FH107" s="10">
        <f t="shared" si="395"/>
        <v>5.7394681956957072</v>
      </c>
      <c r="FI107" s="10">
        <f t="shared" si="395"/>
        <v>5.7201084076273112</v>
      </c>
      <c r="FJ107" s="10">
        <f t="shared" si="395"/>
        <v>5.7067080770434098</v>
      </c>
    </row>
    <row r="108" spans="2:166" x14ac:dyDescent="0.2">
      <c r="B108" t="str">
        <f>B27</f>
        <v>Per capita personal income ($)</v>
      </c>
      <c r="C108" s="4"/>
      <c r="D108" s="4"/>
      <c r="E108" s="4"/>
      <c r="F108" s="4"/>
      <c r="G108" s="4">
        <f t="shared" si="380"/>
        <v>3.9696609318339515</v>
      </c>
      <c r="H108" s="4">
        <f t="shared" si="380"/>
        <v>3.4250627512877552</v>
      </c>
      <c r="I108" s="4">
        <f t="shared" si="380"/>
        <v>3.3721019616744785</v>
      </c>
      <c r="J108" s="4">
        <f t="shared" si="380"/>
        <v>3.9628694090953376</v>
      </c>
      <c r="K108" s="4">
        <f t="shared" si="380"/>
        <v>5.2742852849674948</v>
      </c>
      <c r="L108" s="4">
        <f t="shared" si="380"/>
        <v>5.6564866079919618</v>
      </c>
      <c r="M108" s="4">
        <f t="shared" si="380"/>
        <v>6.0464762841992314</v>
      </c>
      <c r="N108" s="4">
        <f t="shared" si="380"/>
        <v>7.3610186139057676</v>
      </c>
      <c r="O108" s="4">
        <f t="shared" si="380"/>
        <v>3.7812748916057792</v>
      </c>
      <c r="P108" s="4">
        <f t="shared" si="380"/>
        <v>3.5748490470853378</v>
      </c>
      <c r="Q108" s="4">
        <f t="shared" si="381"/>
        <v>1.498701260464963</v>
      </c>
      <c r="R108" s="4">
        <f t="shared" si="381"/>
        <v>-0.61610217932233091</v>
      </c>
      <c r="S108" s="4">
        <f t="shared" si="381"/>
        <v>1.6627007793036608</v>
      </c>
      <c r="T108" s="4">
        <f t="shared" si="381"/>
        <v>2.58950362971615</v>
      </c>
      <c r="U108" s="4">
        <f t="shared" si="381"/>
        <v>4.237815856159366</v>
      </c>
      <c r="V108" s="4">
        <f t="shared" si="381"/>
        <v>6.0032658102048719</v>
      </c>
      <c r="W108" s="4">
        <f t="shared" si="381"/>
        <v>5.6381457526660128</v>
      </c>
      <c r="X108" s="4">
        <f t="shared" si="381"/>
        <v>4.8414563033643887</v>
      </c>
      <c r="Y108" s="4">
        <f t="shared" si="381"/>
        <v>5.1503208899971176</v>
      </c>
      <c r="Z108" s="4">
        <f t="shared" si="381"/>
        <v>3.6037420370659934</v>
      </c>
      <c r="AA108" s="4">
        <f t="shared" si="382"/>
        <v>5.8092417201847324</v>
      </c>
      <c r="AB108" s="4">
        <f t="shared" si="382"/>
        <v>6.8212140020602829</v>
      </c>
      <c r="AC108" s="4">
        <f t="shared" si="382"/>
        <v>7.2818266691600853</v>
      </c>
      <c r="AD108" s="4">
        <f t="shared" si="382"/>
        <v>7.9701966534688529</v>
      </c>
      <c r="AE108" s="4">
        <f t="shared" si="382"/>
        <v>7.6678729111855359</v>
      </c>
      <c r="AF108" s="4">
        <f t="shared" si="382"/>
        <v>6.8648532801415696</v>
      </c>
      <c r="AG108" s="4">
        <f t="shared" si="382"/>
        <v>6.2377862952326613</v>
      </c>
      <c r="AH108" s="4">
        <f t="shared" si="382"/>
        <v>6.8101093638360588</v>
      </c>
      <c r="AI108" s="4">
        <f t="shared" si="382"/>
        <v>9.2859449682457971</v>
      </c>
      <c r="AJ108" s="4">
        <f t="shared" si="382"/>
        <v>10.280032691751927</v>
      </c>
      <c r="AK108" s="4">
        <f t="shared" si="383"/>
        <v>11.636069869238685</v>
      </c>
      <c r="AL108" s="4">
        <f t="shared" si="383"/>
        <v>11.237645246834283</v>
      </c>
      <c r="AM108" s="4">
        <f t="shared" si="383"/>
        <v>8.222856663878586</v>
      </c>
      <c r="AN108" s="4">
        <f t="shared" si="383"/>
        <v>5.5687938764321876</v>
      </c>
      <c r="AO108" s="4">
        <f t="shared" si="383"/>
        <v>6.2039419157599474</v>
      </c>
      <c r="AP108" s="4">
        <f t="shared" si="383"/>
        <v>7.9967340465215475</v>
      </c>
      <c r="AQ108" s="4">
        <f t="shared" si="383"/>
        <v>7.8925181715020054</v>
      </c>
      <c r="AR108" s="4">
        <f t="shared" si="383"/>
        <v>6.9039748924597077</v>
      </c>
      <c r="AS108" s="4">
        <f t="shared" si="383"/>
        <v>3.5704593601603163</v>
      </c>
      <c r="AT108" s="4">
        <f t="shared" si="383"/>
        <v>0.98176460791437048</v>
      </c>
      <c r="AU108" s="4">
        <f t="shared" si="384"/>
        <v>-0.23436677459645061</v>
      </c>
      <c r="AV108" s="4">
        <f t="shared" si="384"/>
        <v>2.2819365033543981</v>
      </c>
      <c r="AW108" s="4">
        <f t="shared" si="384"/>
        <v>0.17975344915748259</v>
      </c>
      <c r="AX108" s="4">
        <f t="shared" si="384"/>
        <v>-0.61593811841280655</v>
      </c>
      <c r="AY108" s="4">
        <f t="shared" si="384"/>
        <v>-1.0195660265374773</v>
      </c>
      <c r="AZ108" s="4">
        <f t="shared" si="384"/>
        <v>-2.2117205430185027</v>
      </c>
      <c r="BA108" s="4">
        <f t="shared" si="384"/>
        <v>0.5294498758206867</v>
      </c>
      <c r="BB108" s="4">
        <f t="shared" si="384"/>
        <v>1.1080520010162909</v>
      </c>
      <c r="BC108" s="4">
        <f t="shared" si="384"/>
        <v>0.5607144316026158</v>
      </c>
      <c r="BD108" s="4">
        <f t="shared" si="384"/>
        <v>1.8280692671868382</v>
      </c>
      <c r="BE108" s="4">
        <f t="shared" si="385"/>
        <v>2.7997348796621191</v>
      </c>
      <c r="BF108" s="4">
        <f t="shared" si="385"/>
        <v>2.0396523039385439</v>
      </c>
      <c r="BG108" s="4">
        <f t="shared" si="385"/>
        <v>3.3027071655584272</v>
      </c>
      <c r="BH108" s="4">
        <f t="shared" si="385"/>
        <v>4.9084445256717402</v>
      </c>
      <c r="BI108" s="4">
        <f t="shared" si="385"/>
        <v>4.7103909971264901</v>
      </c>
      <c r="BJ108" s="4">
        <f t="shared" si="385"/>
        <v>18.255735241318071</v>
      </c>
      <c r="BK108" s="4">
        <f t="shared" si="385"/>
        <v>6.6366311058358329</v>
      </c>
      <c r="BL108" s="4">
        <f t="shared" si="385"/>
        <v>3.8249957044410143</v>
      </c>
      <c r="BM108" s="4">
        <f t="shared" si="385"/>
        <v>2.6696886588730262</v>
      </c>
      <c r="BN108" s="4">
        <f t="shared" si="385"/>
        <v>-7.4622217176090411</v>
      </c>
      <c r="BO108" s="4">
        <f t="shared" si="386"/>
        <v>5.3709285389009542</v>
      </c>
      <c r="BP108" s="4">
        <f t="shared" si="386"/>
        <v>7.7735063958215278</v>
      </c>
      <c r="BQ108" s="4">
        <f t="shared" si="386"/>
        <v>9.8870674929020907</v>
      </c>
      <c r="BR108" s="4">
        <f t="shared" si="386"/>
        <v>11.182607693836633</v>
      </c>
      <c r="BS108" s="4">
        <f t="shared" si="386"/>
        <v>8.9675198577837012</v>
      </c>
      <c r="BT108" s="4">
        <f t="shared" si="386"/>
        <v>8.3533789896872648</v>
      </c>
      <c r="BU108" s="4">
        <f t="shared" si="386"/>
        <v>6.995215052703263</v>
      </c>
      <c r="BV108" s="4">
        <f t="shared" si="386"/>
        <v>5.0109363035296006</v>
      </c>
      <c r="BW108" s="4">
        <f t="shared" si="386"/>
        <v>3.7027836456096308</v>
      </c>
      <c r="BX108" s="4">
        <f t="shared" si="386"/>
        <v>4.4752734198866051</v>
      </c>
      <c r="BY108" s="4">
        <f t="shared" si="387"/>
        <v>2.6156852620163207</v>
      </c>
      <c r="BZ108" s="4">
        <f t="shared" si="387"/>
        <v>-0.42270415281031593</v>
      </c>
      <c r="CA108" s="4">
        <f t="shared" si="387"/>
        <v>-5.0542271139189632</v>
      </c>
      <c r="CB108" s="4">
        <f t="shared" si="387"/>
        <v>-8.4503138014478054</v>
      </c>
      <c r="CC108" s="4">
        <f t="shared" si="387"/>
        <v>-9.3135670625003613</v>
      </c>
      <c r="CD108" s="4">
        <f t="shared" si="387"/>
        <v>-7.6522557302211691</v>
      </c>
      <c r="CE108" s="4">
        <f t="shared" si="387"/>
        <v>-2.8542991055533373</v>
      </c>
      <c r="CF108" s="4">
        <f t="shared" si="387"/>
        <v>-0.11573663788286837</v>
      </c>
      <c r="CG108" s="4">
        <f t="shared" si="387"/>
        <v>3.2531545772978232</v>
      </c>
      <c r="CH108" s="4">
        <f t="shared" si="387"/>
        <v>4.9566610822795898</v>
      </c>
      <c r="CI108" s="4">
        <f t="shared" si="388"/>
        <v>7.2505613965490046</v>
      </c>
      <c r="CJ108" s="4">
        <f t="shared" si="388"/>
        <v>6.2079988797112184</v>
      </c>
      <c r="CK108" s="4">
        <f t="shared" si="388"/>
        <v>6.314732191652328</v>
      </c>
      <c r="CL108" s="4">
        <f t="shared" si="388"/>
        <v>6.85482617605917</v>
      </c>
      <c r="CM108" s="4">
        <f t="shared" si="388"/>
        <v>7.9807138616135642</v>
      </c>
      <c r="CN108" s="4">
        <f t="shared" si="388"/>
        <v>9.7955279773898951</v>
      </c>
      <c r="CO108" s="4">
        <f t="shared" si="388"/>
        <v>9.3159818489058299</v>
      </c>
      <c r="CP108" s="4">
        <f t="shared" si="388"/>
        <v>12.352743337229889</v>
      </c>
      <c r="CQ108" s="4">
        <f t="shared" si="388"/>
        <v>4.1860794322166939</v>
      </c>
      <c r="CR108" s="4">
        <f t="shared" si="388"/>
        <v>1.9254277098551098</v>
      </c>
      <c r="CS108" s="4">
        <f t="shared" si="389"/>
        <v>1.7341620437450578</v>
      </c>
      <c r="CT108" s="4">
        <f t="shared" si="389"/>
        <v>-2.9666511740153112</v>
      </c>
      <c r="CU108" s="4">
        <f t="shared" si="389"/>
        <v>3.8340484693765831</v>
      </c>
      <c r="CV108" s="4">
        <f t="shared" si="389"/>
        <v>6.2441132975205482</v>
      </c>
      <c r="CW108" s="4">
        <f t="shared" si="389"/>
        <v>8.3128002918500421</v>
      </c>
      <c r="CX108" s="4">
        <f t="shared" si="389"/>
        <v>10.979980835296988</v>
      </c>
      <c r="CY108" s="4">
        <f t="shared" si="389"/>
        <v>7.9336650896691285</v>
      </c>
      <c r="CZ108" s="4">
        <f t="shared" si="389"/>
        <v>5.5861027649696471</v>
      </c>
      <c r="DA108" s="4">
        <f t="shared" si="389"/>
        <v>3.0683359202083427</v>
      </c>
      <c r="DB108" s="4">
        <f t="shared" si="389"/>
        <v>0.58883700732008659</v>
      </c>
      <c r="DC108" s="4">
        <f t="shared" si="390"/>
        <v>2.3727975600545959</v>
      </c>
      <c r="DD108" s="4">
        <f t="shared" si="390"/>
        <v>3.1389071763948451</v>
      </c>
      <c r="DE108" s="4">
        <f t="shared" si="390"/>
        <v>4.4683332558407951</v>
      </c>
      <c r="DF108" s="4">
        <f t="shared" si="390"/>
        <v>7.2258833104944298</v>
      </c>
      <c r="DG108" s="4">
        <f t="shared" si="390"/>
        <v>6.2237977228627006</v>
      </c>
      <c r="DH108" s="4">
        <f t="shared" si="390"/>
        <v>6.3108319850636141</v>
      </c>
      <c r="DI108" s="4">
        <f t="shared" si="390"/>
        <v>6.0266495835559653</v>
      </c>
      <c r="DJ108" s="4">
        <f t="shared" si="390"/>
        <v>5.1390902374331748</v>
      </c>
      <c r="DK108" s="4">
        <f t="shared" si="390"/>
        <v>5.7298699431298949</v>
      </c>
      <c r="DL108" s="4">
        <f t="shared" si="390"/>
        <v>5.379792471181144</v>
      </c>
      <c r="DM108" s="4">
        <f t="shared" si="391"/>
        <v>6.0647994290319307</v>
      </c>
      <c r="DN108" s="4">
        <f t="shared" si="391"/>
        <v>5.8928244744066882</v>
      </c>
      <c r="DO108" s="4">
        <f t="shared" si="391"/>
        <v>6.8839219888150227</v>
      </c>
      <c r="DP108" s="4">
        <f t="shared" si="391"/>
        <v>6.4315541809584431</v>
      </c>
      <c r="DQ108" s="4">
        <f t="shared" si="391"/>
        <v>4.8559796499494601</v>
      </c>
      <c r="DR108" s="4">
        <f t="shared" si="391"/>
        <v>4.4540936934486242</v>
      </c>
      <c r="DS108" s="4">
        <f t="shared" si="391"/>
        <v>2.7500490832087499</v>
      </c>
      <c r="DT108" s="4">
        <f t="shared" si="391"/>
        <v>9.199173647847946</v>
      </c>
      <c r="DU108" s="4">
        <f t="shared" si="391"/>
        <v>6.3432255234252111</v>
      </c>
      <c r="DV108" s="4">
        <f t="shared" si="391"/>
        <v>4.310300113430543</v>
      </c>
      <c r="DW108" s="4">
        <f t="shared" si="392"/>
        <v>15.263540922505969</v>
      </c>
      <c r="DX108" s="4">
        <f t="shared" si="392"/>
        <v>4.2942964117794968</v>
      </c>
      <c r="DY108" s="4">
        <f t="shared" si="392"/>
        <v>6.6215345644069723</v>
      </c>
      <c r="DZ108" s="4">
        <f t="shared" si="392"/>
        <v>8.7676573309833685</v>
      </c>
      <c r="EA108" s="4">
        <f t="shared" si="392"/>
        <v>-1.6945209906916059</v>
      </c>
      <c r="EB108" s="4">
        <f t="shared" si="392"/>
        <v>2.5328570189933064</v>
      </c>
      <c r="EC108" s="4">
        <f t="shared" si="392"/>
        <v>4.3261909364957329</v>
      </c>
      <c r="ED108" s="4">
        <f t="shared" si="392"/>
        <v>4.7360359617197423</v>
      </c>
      <c r="EE108" s="4">
        <f t="shared" si="392"/>
        <v>5.9325130175762464</v>
      </c>
      <c r="EF108" s="4">
        <f t="shared" si="392"/>
        <v>7.5144408636663496</v>
      </c>
      <c r="EG108" s="4">
        <f t="shared" si="393"/>
        <v>6.7588707583098762</v>
      </c>
      <c r="EH108" s="4">
        <f t="shared" si="393"/>
        <v>6.9351658754676082</v>
      </c>
      <c r="EI108" s="10">
        <f t="shared" si="393"/>
        <v>6.5287916157079851</v>
      </c>
      <c r="EJ108" s="10">
        <f t="shared" si="393"/>
        <v>5.6986532113879163</v>
      </c>
      <c r="EK108" s="10">
        <f t="shared" si="393"/>
        <v>4.004380688395659</v>
      </c>
      <c r="EL108" s="10">
        <f t="shared" si="393"/>
        <v>4.1634554125459466</v>
      </c>
      <c r="EM108" s="10">
        <f t="shared" si="393"/>
        <v>2.6861792571845733</v>
      </c>
      <c r="EN108" s="10">
        <f t="shared" si="393"/>
        <v>2.5923043042092253</v>
      </c>
      <c r="EO108" s="10">
        <f t="shared" si="393"/>
        <v>4.1922688761676818</v>
      </c>
      <c r="EP108" s="10">
        <f t="shared" si="393"/>
        <v>3.0820154905784047</v>
      </c>
      <c r="EQ108" s="10">
        <f t="shared" si="394"/>
        <v>3.8384745825911892</v>
      </c>
      <c r="ER108" s="10">
        <f t="shared" si="394"/>
        <v>3.2698806332462915</v>
      </c>
      <c r="ES108" s="10">
        <f t="shared" si="394"/>
        <v>2.6463037324731653</v>
      </c>
      <c r="ET108" s="10">
        <f t="shared" si="394"/>
        <v>2.3643075821076609</v>
      </c>
      <c r="EU108" s="10">
        <f t="shared" si="394"/>
        <v>2.2480389710059834</v>
      </c>
      <c r="EV108" s="10">
        <f t="shared" si="394"/>
        <v>2.2937335169875839</v>
      </c>
      <c r="EW108" s="10">
        <f t="shared" si="394"/>
        <v>2.9626991868821007</v>
      </c>
      <c r="EX108" s="10">
        <f t="shared" si="394"/>
        <v>3.5341038498350796</v>
      </c>
      <c r="EY108" s="10">
        <f t="shared" si="394"/>
        <v>3.5686645956782614</v>
      </c>
      <c r="EZ108" s="10">
        <f t="shared" si="394"/>
        <v>3.8235751175416555</v>
      </c>
      <c r="FA108" s="10">
        <f t="shared" si="395"/>
        <v>4.0349850595568837</v>
      </c>
      <c r="FB108" s="10">
        <f t="shared" si="395"/>
        <v>4.2336917935412055</v>
      </c>
      <c r="FC108" s="10">
        <f t="shared" si="395"/>
        <v>4.4055368632217151</v>
      </c>
      <c r="FD108" s="10">
        <f t="shared" si="395"/>
        <v>4.5686406733538076</v>
      </c>
      <c r="FE108" s="10">
        <f t="shared" si="395"/>
        <v>4.7009954215022409</v>
      </c>
      <c r="FF108" s="10">
        <f t="shared" si="395"/>
        <v>4.8106845563519629</v>
      </c>
      <c r="FG108" s="10">
        <f t="shared" si="395"/>
        <v>4.8679431926915262</v>
      </c>
      <c r="FH108" s="10">
        <f t="shared" si="395"/>
        <v>4.8453470887184213</v>
      </c>
      <c r="FI108" s="10">
        <f t="shared" si="395"/>
        <v>4.7430303659579787</v>
      </c>
      <c r="FJ108" s="10">
        <f t="shared" si="395"/>
        <v>4.6584377439863101</v>
      </c>
    </row>
    <row r="109" spans="2:166" x14ac:dyDescent="0.2">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10"/>
      <c r="EO109" s="10"/>
      <c r="EP109" s="10"/>
      <c r="EQ109" s="10"/>
      <c r="ER109" s="10"/>
      <c r="ES109" s="10"/>
      <c r="ET109" s="10"/>
      <c r="EU109" s="10"/>
      <c r="EV109" s="10"/>
      <c r="EW109" s="10"/>
      <c r="EX109" s="10"/>
      <c r="EY109" s="10"/>
      <c r="EZ109" s="10"/>
      <c r="FA109" s="10"/>
      <c r="FB109" s="10"/>
      <c r="FC109" s="10"/>
      <c r="FD109" s="10"/>
      <c r="FE109" s="10"/>
      <c r="FF109" s="10"/>
      <c r="FG109" s="10"/>
      <c r="FH109" s="10"/>
      <c r="FI109" s="10"/>
      <c r="FJ109" s="10"/>
    </row>
    <row r="110" spans="2:166" x14ac:dyDescent="0.2">
      <c r="B110" t="str">
        <f>B29</f>
        <v>Seattle MSA CPI-U (1982-1984=100)</v>
      </c>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f t="shared" ref="AM110:AV114" si="396">100*(AM29/AI29-1)</f>
        <v>2.4624624624624669</v>
      </c>
      <c r="AN110" s="4">
        <f t="shared" si="396"/>
        <v>3.294399520814606</v>
      </c>
      <c r="AO110" s="4">
        <f t="shared" si="396"/>
        <v>2.9080118694362111</v>
      </c>
      <c r="AP110" s="4">
        <f t="shared" si="396"/>
        <v>3.0705639208739255</v>
      </c>
      <c r="AQ110" s="4">
        <f t="shared" si="396"/>
        <v>3.2239155920281259</v>
      </c>
      <c r="AR110" s="4">
        <f t="shared" si="396"/>
        <v>3.5082632647144063</v>
      </c>
      <c r="AS110" s="4">
        <f t="shared" si="396"/>
        <v>3.979238754325265</v>
      </c>
      <c r="AT110" s="4">
        <f t="shared" si="396"/>
        <v>4.1535376682898972</v>
      </c>
      <c r="AU110" s="4">
        <f t="shared" si="396"/>
        <v>4.4860874503123149</v>
      </c>
      <c r="AV110" s="4">
        <f t="shared" si="396"/>
        <v>3.7815126050420256</v>
      </c>
      <c r="AW110" s="4">
        <f t="shared" ref="AW110:BF114" si="397">100*(AW29/AS29-1)</f>
        <v>3.6051026067664971</v>
      </c>
      <c r="AX110" s="4">
        <f t="shared" si="397"/>
        <v>2.8602860286028431</v>
      </c>
      <c r="AY110" s="4">
        <f t="shared" si="397"/>
        <v>1.9565217391304346</v>
      </c>
      <c r="AZ110" s="4">
        <f t="shared" si="397"/>
        <v>2.0782726045883937</v>
      </c>
      <c r="BA110" s="4">
        <f t="shared" si="397"/>
        <v>1.8736616702355491</v>
      </c>
      <c r="BB110" s="4">
        <f t="shared" si="397"/>
        <v>1.8449197860962441</v>
      </c>
      <c r="BC110" s="4">
        <f t="shared" si="397"/>
        <v>1.9722814498934094</v>
      </c>
      <c r="BD110" s="4">
        <f t="shared" si="397"/>
        <v>1.5335801163405716</v>
      </c>
      <c r="BE110" s="4">
        <f t="shared" si="397"/>
        <v>2.154492905937988</v>
      </c>
      <c r="BF110" s="4">
        <f t="shared" si="397"/>
        <v>0.99763717511158756</v>
      </c>
      <c r="BG110" s="4">
        <f t="shared" ref="BG110:BP114" si="398">100*(BG29/BC29-1)</f>
        <v>1.1500261369576492</v>
      </c>
      <c r="BH110" s="4">
        <f t="shared" si="398"/>
        <v>1.4583333333333393</v>
      </c>
      <c r="BI110" s="4">
        <f t="shared" si="398"/>
        <v>0.10288065843619965</v>
      </c>
      <c r="BJ110" s="4">
        <f t="shared" si="398"/>
        <v>1.7936054068105056</v>
      </c>
      <c r="BK110" s="4">
        <f t="shared" si="398"/>
        <v>2.1188630490956095</v>
      </c>
      <c r="BL110" s="4">
        <f t="shared" si="398"/>
        <v>2.9517453798767912</v>
      </c>
      <c r="BM110" s="4">
        <f t="shared" si="398"/>
        <v>2.7235354573484027</v>
      </c>
      <c r="BN110" s="4">
        <f t="shared" si="398"/>
        <v>3.2175689479060132</v>
      </c>
      <c r="BO110" s="4">
        <f t="shared" si="398"/>
        <v>3.0364372469635637</v>
      </c>
      <c r="BP110" s="4">
        <f t="shared" si="398"/>
        <v>3.615058588880582</v>
      </c>
      <c r="BQ110" s="4">
        <f t="shared" ref="BQ110:BZ114" si="399">100*(BQ29/BM29-1)</f>
        <v>4.8524262131065532</v>
      </c>
      <c r="BR110" s="4">
        <f t="shared" si="399"/>
        <v>3.6862939139040263</v>
      </c>
      <c r="BS110" s="4">
        <f t="shared" si="399"/>
        <v>3.9803536345776047</v>
      </c>
      <c r="BT110" s="4">
        <f t="shared" si="399"/>
        <v>3.7721366698748815</v>
      </c>
      <c r="BU110" s="4">
        <f t="shared" si="399"/>
        <v>3.0429389312977229</v>
      </c>
      <c r="BV110" s="4">
        <f t="shared" si="399"/>
        <v>4.3648293963254536</v>
      </c>
      <c r="BW110" s="4">
        <f t="shared" si="399"/>
        <v>4.7349128972527632</v>
      </c>
      <c r="BX110" s="4">
        <f t="shared" si="399"/>
        <v>4.6343765143979532</v>
      </c>
      <c r="BY110" s="4">
        <f t="shared" si="399"/>
        <v>5.4482400985285562</v>
      </c>
      <c r="BZ110" s="4">
        <f t="shared" si="399"/>
        <v>2.5382207762812969</v>
      </c>
      <c r="CA110" s="4">
        <f t="shared" ref="CA110:CJ114" si="400">100*(CA29/BW29-1)</f>
        <v>1.3570681194977618</v>
      </c>
      <c r="CB110" s="4">
        <f t="shared" si="400"/>
        <v>0.42347716635937616</v>
      </c>
      <c r="CC110" s="4">
        <f t="shared" si="400"/>
        <v>-0.26652615864234397</v>
      </c>
      <c r="CD110" s="4">
        <f t="shared" si="400"/>
        <v>0.7531856542436266</v>
      </c>
      <c r="CE110" s="4">
        <f t="shared" si="400"/>
        <v>0.5998122249562865</v>
      </c>
      <c r="CF110" s="4">
        <f t="shared" si="400"/>
        <v>-0.12004192640813205</v>
      </c>
      <c r="CG110" s="4">
        <f t="shared" si="400"/>
        <v>0.22321232026345506</v>
      </c>
      <c r="CH110" s="4">
        <f t="shared" si="400"/>
        <v>0.49571450385395011</v>
      </c>
      <c r="CI110" s="4">
        <f t="shared" si="400"/>
        <v>1.5025322334520252</v>
      </c>
      <c r="CJ110" s="4">
        <f t="shared" si="400"/>
        <v>2.6363638372095766</v>
      </c>
      <c r="CK110" s="4">
        <f t="shared" ref="CK110:CT114" si="401">100*(CK29/CG29-1)</f>
        <v>2.7081640273232344</v>
      </c>
      <c r="CL110" s="4">
        <f t="shared" si="401"/>
        <v>3.6587809642093516</v>
      </c>
      <c r="CM110" s="4">
        <f t="shared" si="401"/>
        <v>2.7287543249579382</v>
      </c>
      <c r="CN110" s="4">
        <f t="shared" si="401"/>
        <v>2.7783039581198654</v>
      </c>
      <c r="CO110" s="4">
        <f t="shared" si="401"/>
        <v>2.7385483939951216</v>
      </c>
      <c r="CP110" s="4">
        <f t="shared" si="401"/>
        <v>1.831206131778873</v>
      </c>
      <c r="CQ110" s="4">
        <f t="shared" si="401"/>
        <v>1.7620809013166872</v>
      </c>
      <c r="CR110" s="4">
        <f t="shared" si="401"/>
        <v>1.2926439511509624</v>
      </c>
      <c r="CS110" s="4">
        <f t="shared" si="401"/>
        <v>1.0632230562042766</v>
      </c>
      <c r="CT110" s="4">
        <f t="shared" si="401"/>
        <v>0.93752346937923114</v>
      </c>
      <c r="CU110" s="4">
        <f t="shared" ref="CU110:DD114" si="402">100*(CU29/CQ29-1)</f>
        <v>1.1971754662398304</v>
      </c>
      <c r="CV110" s="4">
        <f t="shared" si="402"/>
        <v>2.1948007104413803</v>
      </c>
      <c r="CW110" s="4">
        <f t="shared" si="402"/>
        <v>1.8198519568145555</v>
      </c>
      <c r="CX110" s="4">
        <f t="shared" si="402"/>
        <v>1.8729254591374866</v>
      </c>
      <c r="CY110" s="4">
        <f t="shared" si="402"/>
        <v>1.1228735016682423</v>
      </c>
      <c r="CZ110" s="4">
        <f t="shared" si="402"/>
        <v>1.0065593273148821</v>
      </c>
      <c r="DA110" s="4">
        <f t="shared" si="402"/>
        <v>1.7929890567793372</v>
      </c>
      <c r="DB110" s="4">
        <f t="shared" si="402"/>
        <v>1.6863324298443505</v>
      </c>
      <c r="DC110" s="4">
        <f t="shared" si="402"/>
        <v>2.2183660833577701</v>
      </c>
      <c r="DD110" s="4">
        <f t="shared" si="402"/>
        <v>2.1392816580634744</v>
      </c>
      <c r="DE110" s="4">
        <f t="shared" ref="DE110:DN114" si="403">100*(DE29/DA29-1)</f>
        <v>2.1024016660241562</v>
      </c>
      <c r="DF110" s="4">
        <f t="shared" si="403"/>
        <v>2.5031124305688435</v>
      </c>
      <c r="DG110" s="4">
        <f t="shared" si="403"/>
        <v>3.4115452973196847</v>
      </c>
      <c r="DH110" s="4">
        <f t="shared" si="403"/>
        <v>3.0207113762543925</v>
      </c>
      <c r="DI110" s="4">
        <f t="shared" si="403"/>
        <v>2.5012942426636986</v>
      </c>
      <c r="DJ110" s="4">
        <f t="shared" si="403"/>
        <v>3.2585126965404498</v>
      </c>
      <c r="DK110" s="4">
        <f t="shared" si="403"/>
        <v>3.2862818541596894</v>
      </c>
      <c r="DL110" s="4">
        <f t="shared" si="403"/>
        <v>3.3100076906090736</v>
      </c>
      <c r="DM110" s="4">
        <f t="shared" si="403"/>
        <v>3.1488647453983942</v>
      </c>
      <c r="DN110" s="4">
        <f t="shared" si="403"/>
        <v>2.939662923678088</v>
      </c>
      <c r="DO110" s="4">
        <f t="shared" ref="DO110:DX114" si="404">100*(DO29/DK29-1)</f>
        <v>2.7134920960635078</v>
      </c>
      <c r="DP110" s="4">
        <f t="shared" si="404"/>
        <v>2.3386597482237148</v>
      </c>
      <c r="DQ110" s="4">
        <f t="shared" si="404"/>
        <v>3.1885872066267806</v>
      </c>
      <c r="DR110" s="4">
        <f t="shared" si="404"/>
        <v>2.1983233778552824</v>
      </c>
      <c r="DS110" s="4">
        <f t="shared" si="404"/>
        <v>2.4739923865981117</v>
      </c>
      <c r="DT110" s="4">
        <f t="shared" si="404"/>
        <v>1.1060576597598848</v>
      </c>
      <c r="DU110" s="4">
        <f t="shared" si="404"/>
        <v>1.6479595841390582</v>
      </c>
      <c r="DV110" s="4">
        <f t="shared" si="404"/>
        <v>1.7579192371300456</v>
      </c>
      <c r="DW110" s="4">
        <f t="shared" si="404"/>
        <v>1.7138401006681514</v>
      </c>
      <c r="DX110" s="4">
        <f t="shared" si="404"/>
        <v>4.470214891574753</v>
      </c>
      <c r="DY110" s="4">
        <f t="shared" ref="DY110:EH114" si="405">100*(DY29/DU29-1)</f>
        <v>5.1943630332918156</v>
      </c>
      <c r="DZ110" s="4">
        <f t="shared" si="405"/>
        <v>7.050539342224349</v>
      </c>
      <c r="EA110" s="4">
        <f t="shared" si="405"/>
        <v>8.0599407562293113</v>
      </c>
      <c r="EB110" s="4">
        <f t="shared" si="405"/>
        <v>9.6379216590726013</v>
      </c>
      <c r="EC110" s="4">
        <f t="shared" si="405"/>
        <v>9.0395857245815883</v>
      </c>
      <c r="ED110" s="4">
        <f t="shared" si="405"/>
        <v>8.6695561349113159</v>
      </c>
      <c r="EE110" s="4">
        <f t="shared" si="405"/>
        <v>8.0331400486329372</v>
      </c>
      <c r="EF110" s="4">
        <f t="shared" si="405"/>
        <v>5.7588765837299327</v>
      </c>
      <c r="EG110" s="4">
        <f t="shared" si="405"/>
        <v>5.4018409038054438</v>
      </c>
      <c r="EH110" s="4">
        <f t="shared" si="405"/>
        <v>4.5881252440733711</v>
      </c>
      <c r="EI110" s="4">
        <f t="shared" ref="EI110:ER114" si="406">100*(EI29/EE29-1)</f>
        <v>4.2691208912584599</v>
      </c>
      <c r="EJ110" s="4">
        <f t="shared" si="406"/>
        <v>4.1318924290781878</v>
      </c>
      <c r="EK110" s="4">
        <f t="shared" si="406"/>
        <v>3.1151200903471787</v>
      </c>
      <c r="EL110" s="4">
        <f t="shared" si="406"/>
        <v>2.8345494910083202</v>
      </c>
      <c r="EM110" s="4">
        <f t="shared" si="406"/>
        <v>2.5217012894803048</v>
      </c>
      <c r="EN110" s="10">
        <f t="shared" si="406"/>
        <v>2.301564108102605</v>
      </c>
      <c r="EO110" s="10">
        <f t="shared" si="406"/>
        <v>2.959606283029137</v>
      </c>
      <c r="EP110" s="10">
        <f t="shared" si="406"/>
        <v>3.4433404638595011</v>
      </c>
      <c r="EQ110" s="10">
        <f t="shared" si="406"/>
        <v>3.6040614807202553</v>
      </c>
      <c r="ER110" s="10">
        <f t="shared" si="406"/>
        <v>4.0101591212945209</v>
      </c>
      <c r="ES110" s="10">
        <f t="shared" ref="ES110:FB114" si="407">100*(ES29/EO29-1)</f>
        <v>3.6994357803270539</v>
      </c>
      <c r="ET110" s="10">
        <f t="shared" si="407"/>
        <v>3.359849366077694</v>
      </c>
      <c r="EU110" s="10">
        <f t="shared" si="407"/>
        <v>2.9302537452628119</v>
      </c>
      <c r="EV110" s="10">
        <f t="shared" si="407"/>
        <v>2.5562553437203039</v>
      </c>
      <c r="EW110" s="10">
        <f t="shared" si="407"/>
        <v>2.3718195851794466</v>
      </c>
      <c r="EX110" s="10">
        <f t="shared" si="407"/>
        <v>2.2411595387159755</v>
      </c>
      <c r="EY110" s="10">
        <f t="shared" si="407"/>
        <v>2.1688607189871645</v>
      </c>
      <c r="EZ110" s="10">
        <f t="shared" si="407"/>
        <v>2.1200986448621784</v>
      </c>
      <c r="FA110" s="10">
        <f t="shared" si="407"/>
        <v>2.1015224085285</v>
      </c>
      <c r="FB110" s="10">
        <f t="shared" si="407"/>
        <v>2.0997763242559309</v>
      </c>
      <c r="FC110" s="10">
        <f t="shared" ref="FC110:FJ114" si="408">100*(FC29/EY29-1)</f>
        <v>2.0925241108932013</v>
      </c>
      <c r="FD110" s="10">
        <f t="shared" si="408"/>
        <v>2.0760836240818481</v>
      </c>
      <c r="FE110" s="10">
        <f t="shared" si="408"/>
        <v>2.0395729064752732</v>
      </c>
      <c r="FF110" s="10">
        <f t="shared" si="408"/>
        <v>1.997807478229241</v>
      </c>
      <c r="FG110" s="10">
        <f t="shared" si="408"/>
        <v>1.9915911766352323</v>
      </c>
      <c r="FH110" s="10">
        <f t="shared" si="408"/>
        <v>1.9666900574808244</v>
      </c>
      <c r="FI110" s="10">
        <f t="shared" si="408"/>
        <v>1.99217962871161</v>
      </c>
      <c r="FJ110" s="10">
        <f t="shared" si="408"/>
        <v>2.0237773815210636</v>
      </c>
    </row>
    <row r="111" spans="2:166" x14ac:dyDescent="0.2">
      <c r="B111" t="str">
        <f>B30</f>
        <v>Seattle MSA CPI-W (1982-1984=100)</v>
      </c>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f t="shared" si="396"/>
        <v>2.3427866831072786</v>
      </c>
      <c r="AN111" s="4">
        <f t="shared" si="396"/>
        <v>3.4185401909454738</v>
      </c>
      <c r="AO111" s="4">
        <f t="shared" si="396"/>
        <v>3.0525030525030417</v>
      </c>
      <c r="AP111" s="4">
        <f t="shared" si="396"/>
        <v>3.1837477258944702</v>
      </c>
      <c r="AQ111" s="4">
        <f t="shared" si="396"/>
        <v>3.3734939759036076</v>
      </c>
      <c r="AR111" s="4">
        <f t="shared" si="396"/>
        <v>3.5735556879094688</v>
      </c>
      <c r="AS111" s="4">
        <f t="shared" si="396"/>
        <v>3.9099526066350698</v>
      </c>
      <c r="AT111" s="4">
        <f t="shared" si="396"/>
        <v>4.1727887158389709</v>
      </c>
      <c r="AU111" s="4">
        <f t="shared" si="396"/>
        <v>4.4289044289044233</v>
      </c>
      <c r="AV111" s="4">
        <f t="shared" si="396"/>
        <v>3.7090281771132716</v>
      </c>
      <c r="AW111" s="4">
        <f t="shared" si="397"/>
        <v>3.477765108323827</v>
      </c>
      <c r="AX111" s="4">
        <f t="shared" si="397"/>
        <v>2.7362482369534424</v>
      </c>
      <c r="AY111" s="4">
        <f t="shared" si="397"/>
        <v>1.8415178571428603</v>
      </c>
      <c r="AZ111" s="4">
        <f t="shared" si="397"/>
        <v>1.9406709176601034</v>
      </c>
      <c r="BA111" s="4">
        <f t="shared" si="397"/>
        <v>1.8181818181818299</v>
      </c>
      <c r="BB111" s="4">
        <f t="shared" si="397"/>
        <v>1.6199890170236264</v>
      </c>
      <c r="BC111" s="4">
        <f t="shared" si="397"/>
        <v>2.0273972602739665</v>
      </c>
      <c r="BD111" s="4">
        <f t="shared" si="397"/>
        <v>1.3598041881969003</v>
      </c>
      <c r="BE111" s="4">
        <f t="shared" si="397"/>
        <v>1.8398268398268192</v>
      </c>
      <c r="BF111" s="4">
        <f t="shared" si="397"/>
        <v>0.81059173196433854</v>
      </c>
      <c r="BG111" s="4">
        <f t="shared" si="398"/>
        <v>0.85929108485500727</v>
      </c>
      <c r="BH111" s="4">
        <f t="shared" si="398"/>
        <v>1.8245237456399277</v>
      </c>
      <c r="BI111" s="4">
        <f t="shared" si="398"/>
        <v>0.74388947927737092</v>
      </c>
      <c r="BJ111" s="4">
        <f t="shared" si="398"/>
        <v>2.3586169927633183</v>
      </c>
      <c r="BK111" s="4">
        <f t="shared" si="398"/>
        <v>2.4494142705005384</v>
      </c>
      <c r="BL111" s="4">
        <f t="shared" si="398"/>
        <v>3.0303030303030276</v>
      </c>
      <c r="BM111" s="4">
        <f t="shared" si="398"/>
        <v>3.0063291139240667</v>
      </c>
      <c r="BN111" s="4">
        <f t="shared" si="398"/>
        <v>3.3516627389369003</v>
      </c>
      <c r="BO111" s="4">
        <f t="shared" si="398"/>
        <v>2.9106029106028997</v>
      </c>
      <c r="BP111" s="4">
        <f t="shared" si="398"/>
        <v>3.9130434782608692</v>
      </c>
      <c r="BQ111" s="4">
        <f t="shared" si="399"/>
        <v>5.0179211469533858</v>
      </c>
      <c r="BR111" s="4">
        <f t="shared" si="399"/>
        <v>3.4203192297947771</v>
      </c>
      <c r="BS111" s="4">
        <f t="shared" si="399"/>
        <v>3.9121212121212112</v>
      </c>
      <c r="BT111" s="4">
        <f t="shared" si="399"/>
        <v>3.6027565838050668</v>
      </c>
      <c r="BU111" s="4">
        <f t="shared" si="399"/>
        <v>2.4963432471964975</v>
      </c>
      <c r="BV111" s="4">
        <f t="shared" si="399"/>
        <v>4.6376776090151894</v>
      </c>
      <c r="BW111" s="4">
        <f t="shared" si="399"/>
        <v>5.1451790071252779</v>
      </c>
      <c r="BX111" s="4">
        <f t="shared" si="399"/>
        <v>5.0168908485335173</v>
      </c>
      <c r="BY111" s="4">
        <f t="shared" si="399"/>
        <v>6.2092093996765296</v>
      </c>
      <c r="BZ111" s="4">
        <f t="shared" si="399"/>
        <v>2.336519709410001</v>
      </c>
      <c r="CA111" s="4">
        <f t="shared" si="400"/>
        <v>1.1186509624096397</v>
      </c>
      <c r="CB111" s="4">
        <f t="shared" si="400"/>
        <v>3.2801274046745377E-2</v>
      </c>
      <c r="CC111" s="4">
        <f t="shared" si="400"/>
        <v>-0.62703506469657944</v>
      </c>
      <c r="CD111" s="4">
        <f t="shared" si="400"/>
        <v>1.1743012644385598</v>
      </c>
      <c r="CE111" s="4">
        <f t="shared" si="400"/>
        <v>1.1259325629022765</v>
      </c>
      <c r="CF111" s="4">
        <f t="shared" si="400"/>
        <v>0.44436805886916009</v>
      </c>
      <c r="CG111" s="4">
        <f t="shared" si="400"/>
        <v>0.70806272056536113</v>
      </c>
      <c r="CH111" s="4">
        <f t="shared" si="400"/>
        <v>0.84139072548183869</v>
      </c>
      <c r="CI111" s="4">
        <f t="shared" si="400"/>
        <v>2.0681237709920142</v>
      </c>
      <c r="CJ111" s="4">
        <f t="shared" si="400"/>
        <v>3.2012806022973406</v>
      </c>
      <c r="CK111" s="4">
        <f t="shared" si="401"/>
        <v>3.1837954923828793</v>
      </c>
      <c r="CL111" s="4">
        <f t="shared" si="401"/>
        <v>4.0426939333804368</v>
      </c>
      <c r="CM111" s="4">
        <f t="shared" si="401"/>
        <v>2.7862172815448005</v>
      </c>
      <c r="CN111" s="4">
        <f t="shared" si="401"/>
        <v>2.758598121666278</v>
      </c>
      <c r="CO111" s="4">
        <f t="shared" si="401"/>
        <v>2.6856582725387934</v>
      </c>
      <c r="CP111" s="4">
        <f t="shared" si="401"/>
        <v>1.8407565615072619</v>
      </c>
      <c r="CQ111" s="4">
        <f t="shared" si="401"/>
        <v>1.9221737238291903</v>
      </c>
      <c r="CR111" s="4">
        <f t="shared" si="401"/>
        <v>1.1332611510944224</v>
      </c>
      <c r="CS111" s="4">
        <f t="shared" si="401"/>
        <v>1.0952481520591251</v>
      </c>
      <c r="CT111" s="4">
        <f t="shared" si="401"/>
        <v>1.0261673738453103</v>
      </c>
      <c r="CU111" s="4">
        <f t="shared" si="402"/>
        <v>1.2957529741018492</v>
      </c>
      <c r="CV111" s="4">
        <f t="shared" si="402"/>
        <v>2.4382410237463459</v>
      </c>
      <c r="CW111" s="4">
        <f t="shared" si="402"/>
        <v>2.1425318475994715</v>
      </c>
      <c r="CX111" s="4">
        <f t="shared" si="402"/>
        <v>1.5985035108005308</v>
      </c>
      <c r="CY111" s="4">
        <f t="shared" si="402"/>
        <v>0.4707708873280092</v>
      </c>
      <c r="CZ111" s="4">
        <f t="shared" si="402"/>
        <v>0.43177733650556771</v>
      </c>
      <c r="DA111" s="4">
        <f t="shared" si="402"/>
        <v>1.2390017629902994</v>
      </c>
      <c r="DB111" s="4">
        <f t="shared" si="402"/>
        <v>1.5335608177066584</v>
      </c>
      <c r="DC111" s="4">
        <f t="shared" si="402"/>
        <v>2.3797952105011566</v>
      </c>
      <c r="DD111" s="4">
        <f t="shared" si="402"/>
        <v>2.2759085066008433</v>
      </c>
      <c r="DE111" s="4">
        <f t="shared" si="403"/>
        <v>1.9769696969696993</v>
      </c>
      <c r="DF111" s="4">
        <f t="shared" si="403"/>
        <v>2.5326274791706016</v>
      </c>
      <c r="DG111" s="4">
        <f t="shared" si="403"/>
        <v>3.6544890937418861</v>
      </c>
      <c r="DH111" s="4">
        <f t="shared" si="403"/>
        <v>3.1703122630894365</v>
      </c>
      <c r="DI111" s="4">
        <f t="shared" si="403"/>
        <v>2.82694052529191</v>
      </c>
      <c r="DJ111" s="4">
        <f t="shared" si="403"/>
        <v>3.718968163588654</v>
      </c>
      <c r="DK111" s="4">
        <f t="shared" si="403"/>
        <v>3.5252533555667709</v>
      </c>
      <c r="DL111" s="4">
        <f t="shared" si="403"/>
        <v>3.585524089454406</v>
      </c>
      <c r="DM111" s="4">
        <f t="shared" si="403"/>
        <v>3.1707561419191732</v>
      </c>
      <c r="DN111" s="4">
        <f t="shared" si="403"/>
        <v>2.9570195320630432</v>
      </c>
      <c r="DO111" s="4">
        <f t="shared" si="404"/>
        <v>2.4811231222374719</v>
      </c>
      <c r="DP111" s="4">
        <f t="shared" si="404"/>
        <v>1.9048792462621922</v>
      </c>
      <c r="DQ111" s="4">
        <f t="shared" si="404"/>
        <v>2.5257976448794794</v>
      </c>
      <c r="DR111" s="4">
        <f t="shared" si="404"/>
        <v>1.8774492803079967</v>
      </c>
      <c r="DS111" s="4">
        <f t="shared" si="404"/>
        <v>2.5981500817225722</v>
      </c>
      <c r="DT111" s="4">
        <f t="shared" si="404"/>
        <v>1.2438608414654606</v>
      </c>
      <c r="DU111" s="4">
        <f t="shared" si="404"/>
        <v>2.4082034095876503</v>
      </c>
      <c r="DV111" s="4">
        <f t="shared" si="404"/>
        <v>1.8474018408481951</v>
      </c>
      <c r="DW111" s="4">
        <f t="shared" si="404"/>
        <v>1.6951895311078324</v>
      </c>
      <c r="DX111" s="4">
        <f t="shared" si="404"/>
        <v>5.0004433017111438</v>
      </c>
      <c r="DY111" s="4">
        <f t="shared" si="405"/>
        <v>5.0791268127670319</v>
      </c>
      <c r="DZ111" s="4">
        <f t="shared" si="405"/>
        <v>7.069674328817066</v>
      </c>
      <c r="EA111" s="4">
        <f t="shared" si="405"/>
        <v>8.1002139358899541</v>
      </c>
      <c r="EB111" s="4">
        <f t="shared" si="405"/>
        <v>9.0033378883935598</v>
      </c>
      <c r="EC111" s="4">
        <f t="shared" si="405"/>
        <v>9.2258217392775954</v>
      </c>
      <c r="ED111" s="4">
        <f t="shared" si="405"/>
        <v>8.6460705294718831</v>
      </c>
      <c r="EE111" s="4">
        <f t="shared" si="405"/>
        <v>7.4952077513395388</v>
      </c>
      <c r="EF111" s="4">
        <f t="shared" si="405"/>
        <v>5.6379376306212592</v>
      </c>
      <c r="EG111" s="4">
        <f t="shared" si="405"/>
        <v>5.0733890362730349</v>
      </c>
      <c r="EH111" s="4">
        <f t="shared" si="405"/>
        <v>4.3503179917732338</v>
      </c>
      <c r="EI111" s="4">
        <f t="shared" si="406"/>
        <v>4.1909225081021795</v>
      </c>
      <c r="EJ111" s="4">
        <f t="shared" si="406"/>
        <v>4.0623031141081345</v>
      </c>
      <c r="EK111" s="4">
        <f t="shared" si="406"/>
        <v>2.9855412731466524</v>
      </c>
      <c r="EL111" s="4">
        <f t="shared" si="406"/>
        <v>2.7796470406337592</v>
      </c>
      <c r="EM111" s="4">
        <f t="shared" si="406"/>
        <v>2.5637655635289969</v>
      </c>
      <c r="EN111" s="10">
        <f t="shared" si="406"/>
        <v>2.2750164662434846</v>
      </c>
      <c r="EO111" s="10">
        <f t="shared" si="406"/>
        <v>2.8144726139605059</v>
      </c>
      <c r="EP111" s="10">
        <f t="shared" si="406"/>
        <v>3.3015564648305462</v>
      </c>
      <c r="EQ111" s="10">
        <f t="shared" si="406"/>
        <v>3.5015448578303632</v>
      </c>
      <c r="ER111" s="10">
        <f t="shared" si="406"/>
        <v>3.9158774636464333</v>
      </c>
      <c r="ES111" s="10">
        <f t="shared" si="407"/>
        <v>3.5731506988216033</v>
      </c>
      <c r="ET111" s="10">
        <f t="shared" si="407"/>
        <v>3.2836335908607017</v>
      </c>
      <c r="EU111" s="10">
        <f t="shared" si="407"/>
        <v>2.9209995454810622</v>
      </c>
      <c r="EV111" s="10">
        <f t="shared" si="407"/>
        <v>2.5855221691767571</v>
      </c>
      <c r="EW111" s="10">
        <f t="shared" si="407"/>
        <v>2.441624066492043</v>
      </c>
      <c r="EX111" s="10">
        <f t="shared" si="407"/>
        <v>2.3332216124122063</v>
      </c>
      <c r="EY111" s="10">
        <f t="shared" si="407"/>
        <v>2.2648491129788839</v>
      </c>
      <c r="EZ111" s="10">
        <f t="shared" si="407"/>
        <v>2.1995983846748723</v>
      </c>
      <c r="FA111" s="10">
        <f t="shared" si="407"/>
        <v>2.1733417242491893</v>
      </c>
      <c r="FB111" s="10">
        <f t="shared" si="407"/>
        <v>2.165155075144809</v>
      </c>
      <c r="FC111" s="10">
        <f t="shared" si="408"/>
        <v>2.1638990124694724</v>
      </c>
      <c r="FD111" s="10">
        <f t="shared" si="408"/>
        <v>2.1499342294102997</v>
      </c>
      <c r="FE111" s="10">
        <f t="shared" si="408"/>
        <v>2.1124142107958654</v>
      </c>
      <c r="FF111" s="10">
        <f t="shared" si="408"/>
        <v>2.0705404263353211</v>
      </c>
      <c r="FG111" s="10">
        <f t="shared" si="408"/>
        <v>2.0652552707302263</v>
      </c>
      <c r="FH111" s="10">
        <f t="shared" si="408"/>
        <v>2.044518545435059</v>
      </c>
      <c r="FI111" s="10">
        <f t="shared" si="408"/>
        <v>2.0743512179188572</v>
      </c>
      <c r="FJ111" s="10">
        <f t="shared" si="408"/>
        <v>2.105396937247539</v>
      </c>
    </row>
    <row r="112" spans="2:166" x14ac:dyDescent="0.2">
      <c r="B112" t="str">
        <f>B31</f>
        <v>Seattle MSA S&amp;P CoreLogic Case-Shilller Home Price Index</v>
      </c>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f t="shared" si="396"/>
        <v>9.0686901414003263</v>
      </c>
      <c r="AN112" s="4">
        <f t="shared" si="396"/>
        <v>8.9365963856708142</v>
      </c>
      <c r="AO112" s="4">
        <f t="shared" si="396"/>
        <v>8.5413318478066103</v>
      </c>
      <c r="AP112" s="4">
        <f t="shared" si="396"/>
        <v>8.9765012073091945</v>
      </c>
      <c r="AQ112" s="4">
        <f t="shared" si="396"/>
        <v>9.2907512739731857</v>
      </c>
      <c r="AR112" s="4">
        <f t="shared" si="396"/>
        <v>8.9607757654802889</v>
      </c>
      <c r="AS112" s="4">
        <f t="shared" si="396"/>
        <v>7.9902111823786592</v>
      </c>
      <c r="AT112" s="4">
        <f t="shared" si="396"/>
        <v>6.5781742593770787</v>
      </c>
      <c r="AU112" s="4">
        <f t="shared" si="396"/>
        <v>5.9359615487726058</v>
      </c>
      <c r="AV112" s="4">
        <f t="shared" si="396"/>
        <v>5.0870794172519496</v>
      </c>
      <c r="AW112" s="4">
        <f t="shared" si="397"/>
        <v>5.0593878978303808</v>
      </c>
      <c r="AX112" s="4">
        <f t="shared" si="397"/>
        <v>5.0678657036896668</v>
      </c>
      <c r="AY112" s="4">
        <f t="shared" si="397"/>
        <v>4.8942237024944379</v>
      </c>
      <c r="AZ112" s="4">
        <f t="shared" si="397"/>
        <v>4.05393624410324</v>
      </c>
      <c r="BA112" s="4">
        <f t="shared" si="397"/>
        <v>3.7679569118525214</v>
      </c>
      <c r="BB112" s="4">
        <f t="shared" si="397"/>
        <v>3.6555783691587296</v>
      </c>
      <c r="BC112" s="4">
        <f t="shared" si="397"/>
        <v>3.7245469337291226</v>
      </c>
      <c r="BD112" s="4">
        <f t="shared" si="397"/>
        <v>4.5135256149751113</v>
      </c>
      <c r="BE112" s="4">
        <f t="shared" si="397"/>
        <v>5.3518419089302327</v>
      </c>
      <c r="BF112" s="4">
        <f t="shared" si="397"/>
        <v>6.6725391112276045</v>
      </c>
      <c r="BG112" s="4">
        <f t="shared" si="398"/>
        <v>7.7676336507106702</v>
      </c>
      <c r="BH112" s="4">
        <f t="shared" si="398"/>
        <v>9.2115653536398501</v>
      </c>
      <c r="BI112" s="4">
        <f t="shared" si="398"/>
        <v>10.18256399452515</v>
      </c>
      <c r="BJ112" s="4">
        <f t="shared" si="398"/>
        <v>10.896643645849235</v>
      </c>
      <c r="BK112" s="4">
        <f t="shared" si="398"/>
        <v>13.247973238001642</v>
      </c>
      <c r="BL112" s="4">
        <f t="shared" si="398"/>
        <v>14.569074694870899</v>
      </c>
      <c r="BM112" s="4">
        <f t="shared" si="398"/>
        <v>16.478913791598139</v>
      </c>
      <c r="BN112" s="4">
        <f t="shared" si="398"/>
        <v>18.343017261777341</v>
      </c>
      <c r="BO112" s="4">
        <f t="shared" si="398"/>
        <v>18.302278934244409</v>
      </c>
      <c r="BP112" s="4">
        <f t="shared" si="398"/>
        <v>17.473135997786969</v>
      </c>
      <c r="BQ112" s="4">
        <f t="shared" si="399"/>
        <v>15.813042050627967</v>
      </c>
      <c r="BR112" s="4">
        <f t="shared" si="399"/>
        <v>12.954960060285758</v>
      </c>
      <c r="BS112" s="4">
        <f t="shared" si="399"/>
        <v>10.862503175453565</v>
      </c>
      <c r="BT112" s="4">
        <f t="shared" si="399"/>
        <v>8.877640440387724</v>
      </c>
      <c r="BU112" s="4">
        <f t="shared" si="399"/>
        <v>5.5384183581164814</v>
      </c>
      <c r="BV112" s="4">
        <f t="shared" si="399"/>
        <v>1.784054443673333</v>
      </c>
      <c r="BW112" s="4">
        <f t="shared" si="399"/>
        <v>-2.5192882059219768</v>
      </c>
      <c r="BX112" s="4">
        <f t="shared" si="399"/>
        <v>-6.1436280956346456</v>
      </c>
      <c r="BY112" s="4">
        <f t="shared" si="399"/>
        <v>-9.1176657751114494</v>
      </c>
      <c r="BZ112" s="4">
        <f t="shared" si="399"/>
        <v>-11.592298956064074</v>
      </c>
      <c r="CA112" s="4">
        <f t="shared" si="400"/>
        <v>-15.374771430311318</v>
      </c>
      <c r="CB112" s="4">
        <f t="shared" si="400"/>
        <v>-16.595693898753026</v>
      </c>
      <c r="CC112" s="4">
        <f t="shared" si="400"/>
        <v>-14.762554657752624</v>
      </c>
      <c r="CD112" s="4">
        <f t="shared" si="400"/>
        <v>-10.304339568564735</v>
      </c>
      <c r="CE112" s="4">
        <f t="shared" si="400"/>
        <v>-4.883710988910428</v>
      </c>
      <c r="CF112" s="4">
        <f t="shared" si="400"/>
        <v>-2.1609920857085241</v>
      </c>
      <c r="CG112" s="4">
        <f t="shared" si="400"/>
        <v>-2.3443626932899031</v>
      </c>
      <c r="CH112" s="4">
        <f t="shared" si="400"/>
        <v>-4.8077904009239614</v>
      </c>
      <c r="CI112" s="4">
        <f t="shared" si="400"/>
        <v>-7.0739832480316123</v>
      </c>
      <c r="CJ112" s="4">
        <f t="shared" si="400"/>
        <v>-6.9231812956854766</v>
      </c>
      <c r="CK112" s="4">
        <f t="shared" si="401"/>
        <v>-6.4243703527321117</v>
      </c>
      <c r="CL112" s="4">
        <f t="shared" si="401"/>
        <v>-5.8430484710202402</v>
      </c>
      <c r="CM112" s="4">
        <f t="shared" si="401"/>
        <v>-2.7000645669624013</v>
      </c>
      <c r="CN112" s="4">
        <f t="shared" si="401"/>
        <v>0.24935573100377528</v>
      </c>
      <c r="CO112" s="4">
        <f t="shared" si="401"/>
        <v>3.73375617009859</v>
      </c>
      <c r="CP112" s="4">
        <f t="shared" si="401"/>
        <v>7.3697159006592239</v>
      </c>
      <c r="CQ112" s="4">
        <f t="shared" si="401"/>
        <v>9.4732589500041708</v>
      </c>
      <c r="CR112" s="4">
        <f t="shared" si="401"/>
        <v>11.448066415712432</v>
      </c>
      <c r="CS112" s="4">
        <f t="shared" si="401"/>
        <v>13.05569741792343</v>
      </c>
      <c r="CT112" s="4">
        <f t="shared" si="401"/>
        <v>12.905517957411416</v>
      </c>
      <c r="CU112" s="4">
        <f t="shared" si="402"/>
        <v>11.948193307126399</v>
      </c>
      <c r="CV112" s="4">
        <f t="shared" si="402"/>
        <v>9.4430756168279331</v>
      </c>
      <c r="CW112" s="4">
        <f t="shared" si="402"/>
        <v>6.658173579640736</v>
      </c>
      <c r="CX112" s="4">
        <f t="shared" si="402"/>
        <v>6.4721658964153939</v>
      </c>
      <c r="CY112" s="4">
        <f t="shared" si="402"/>
        <v>6.9086539541251213</v>
      </c>
      <c r="CZ112" s="4">
        <f t="shared" si="402"/>
        <v>7.1560272267775282</v>
      </c>
      <c r="DA112" s="4">
        <f t="shared" si="402"/>
        <v>7.8524991420213075</v>
      </c>
      <c r="DB112" s="4">
        <f t="shared" si="402"/>
        <v>9.639893578944303</v>
      </c>
      <c r="DC112" s="4">
        <f t="shared" si="402"/>
        <v>10.446593044779707</v>
      </c>
      <c r="DD112" s="4">
        <f t="shared" si="402"/>
        <v>10.557415188151653</v>
      </c>
      <c r="DE112" s="4">
        <f t="shared" si="403"/>
        <v>11.349406644684423</v>
      </c>
      <c r="DF112" s="4">
        <f t="shared" si="403"/>
        <v>10.826178981954726</v>
      </c>
      <c r="DG112" s="4">
        <f t="shared" si="403"/>
        <v>11.659957203523197</v>
      </c>
      <c r="DH112" s="4">
        <f t="shared" si="403"/>
        <v>12.987194484242327</v>
      </c>
      <c r="DI112" s="4">
        <f t="shared" si="403"/>
        <v>13.369924180243098</v>
      </c>
      <c r="DJ112" s="4">
        <f t="shared" si="403"/>
        <v>12.966079883897507</v>
      </c>
      <c r="DK112" s="4">
        <f t="shared" si="403"/>
        <v>12.640473114881811</v>
      </c>
      <c r="DL112" s="4">
        <f t="shared" si="403"/>
        <v>12.887927140588396</v>
      </c>
      <c r="DM112" s="4">
        <f t="shared" si="403"/>
        <v>9.9271902713255145</v>
      </c>
      <c r="DN112" s="4">
        <f t="shared" si="403"/>
        <v>6.4687546265820961</v>
      </c>
      <c r="DO112" s="4">
        <f t="shared" si="404"/>
        <v>2.7217379570419808</v>
      </c>
      <c r="DP112" s="4">
        <f t="shared" si="404"/>
        <v>-1.0192198286625875</v>
      </c>
      <c r="DQ112" s="4">
        <f t="shared" si="404"/>
        <v>0.70286243173349749</v>
      </c>
      <c r="DR112" s="4">
        <f t="shared" si="404"/>
        <v>3.4624631869017541</v>
      </c>
      <c r="DS112" s="4">
        <f t="shared" si="404"/>
        <v>6.0604811660044611</v>
      </c>
      <c r="DT112" s="4">
        <f t="shared" si="404"/>
        <v>6.7448734300353808</v>
      </c>
      <c r="DU112" s="4">
        <f t="shared" si="404"/>
        <v>8.6666601336845552</v>
      </c>
      <c r="DV112" s="4">
        <f t="shared" si="404"/>
        <v>12.87654398474476</v>
      </c>
      <c r="DW112" s="4">
        <f t="shared" si="404"/>
        <v>16.159617931746894</v>
      </c>
      <c r="DX112" s="4">
        <f t="shared" si="404"/>
        <v>22.864748955679872</v>
      </c>
      <c r="DY112" s="4">
        <f t="shared" si="405"/>
        <v>24.379275578591695</v>
      </c>
      <c r="DZ112" s="4">
        <f t="shared" si="405"/>
        <v>23.533219635882464</v>
      </c>
      <c r="EA112" s="4">
        <f t="shared" si="405"/>
        <v>26.392923749251551</v>
      </c>
      <c r="EB112" s="4">
        <f t="shared" si="405"/>
        <v>22.659050466810271</v>
      </c>
      <c r="EC112" s="4">
        <f t="shared" si="405"/>
        <v>10.131814747838108</v>
      </c>
      <c r="ED112" s="4">
        <f t="shared" si="405"/>
        <v>1.4510913578332119</v>
      </c>
      <c r="EE112" s="4">
        <f t="shared" si="405"/>
        <v>-8.4364946633843871</v>
      </c>
      <c r="EF112" s="4">
        <f t="shared" si="405"/>
        <v>-10.385340433405521</v>
      </c>
      <c r="EG112" s="4">
        <f t="shared" si="405"/>
        <v>-1.3022449162353622</v>
      </c>
      <c r="EH112" s="4">
        <f t="shared" si="405"/>
        <v>2.9284354843019278</v>
      </c>
      <c r="EI112" s="4">
        <f t="shared" si="406"/>
        <v>6.6586179308104843</v>
      </c>
      <c r="EJ112" s="4">
        <f t="shared" si="406"/>
        <v>6.988536956698721</v>
      </c>
      <c r="EK112" s="4">
        <f t="shared" si="406"/>
        <v>5.3970778149281307</v>
      </c>
      <c r="EL112" s="4">
        <f t="shared" si="406"/>
        <v>5.2969090560274656</v>
      </c>
      <c r="EM112" s="4">
        <f t="shared" si="406"/>
        <v>4.8621030530271225</v>
      </c>
      <c r="EN112" s="10">
        <f t="shared" si="406"/>
        <v>3.0138424255069074</v>
      </c>
      <c r="EO112" s="10">
        <f t="shared" si="406"/>
        <v>1.0256741505514588</v>
      </c>
      <c r="EP112" s="10">
        <f t="shared" si="406"/>
        <v>1.4244650718638896</v>
      </c>
      <c r="EQ112" s="10">
        <f t="shared" si="406"/>
        <v>2.1022603277277785</v>
      </c>
      <c r="ER112" s="10">
        <f t="shared" si="406"/>
        <v>1.6479181254503095</v>
      </c>
      <c r="ES112" s="10">
        <f t="shared" si="407"/>
        <v>1.0897687023076141</v>
      </c>
      <c r="ET112" s="10">
        <f t="shared" si="407"/>
        <v>1.1489974178661377</v>
      </c>
      <c r="EU112" s="10">
        <f t="shared" si="407"/>
        <v>1.3962003231304365</v>
      </c>
      <c r="EV112" s="10">
        <f t="shared" si="407"/>
        <v>2.0854865540440137</v>
      </c>
      <c r="EW112" s="10">
        <f t="shared" si="407"/>
        <v>2.9833278447430223</v>
      </c>
      <c r="EX112" s="10">
        <f t="shared" si="407"/>
        <v>3.6888213139099735</v>
      </c>
      <c r="EY112" s="10">
        <f t="shared" si="407"/>
        <v>4.2540197097325594</v>
      </c>
      <c r="EZ112" s="10">
        <f t="shared" si="407"/>
        <v>4.6146206791336963</v>
      </c>
      <c r="FA112" s="10">
        <f t="shared" si="407"/>
        <v>4.8326128276060754</v>
      </c>
      <c r="FB112" s="10">
        <f t="shared" si="407"/>
        <v>4.9573533127039271</v>
      </c>
      <c r="FC112" s="10">
        <f t="shared" si="408"/>
        <v>5.0189073535018114</v>
      </c>
      <c r="FD112" s="10">
        <f t="shared" si="408"/>
        <v>5.1199643272553663</v>
      </c>
      <c r="FE112" s="10">
        <f t="shared" si="408"/>
        <v>5.1893099118802466</v>
      </c>
      <c r="FF112" s="10">
        <f t="shared" si="408"/>
        <v>5.2411425482760121</v>
      </c>
      <c r="FG112" s="10">
        <f t="shared" si="408"/>
        <v>5.2919609233617493</v>
      </c>
      <c r="FH112" s="10">
        <f t="shared" si="408"/>
        <v>5.3332888688798707</v>
      </c>
      <c r="FI112" s="10">
        <f t="shared" si="408"/>
        <v>5.3974371216485073</v>
      </c>
      <c r="FJ112" s="10">
        <f t="shared" si="408"/>
        <v>5.4340486701098145</v>
      </c>
    </row>
    <row r="113" spans="2:166" x14ac:dyDescent="0.2">
      <c r="B113" t="str">
        <f>B32</f>
        <v>Housing permits (thous.)</v>
      </c>
      <c r="C113" s="4"/>
      <c r="D113" s="4"/>
      <c r="E113" s="4"/>
      <c r="F113" s="4"/>
      <c r="G113" s="4">
        <f t="shared" ref="G113:P114" si="409">100*(G32/C32-1)</f>
        <v>-70.629460946610067</v>
      </c>
      <c r="H113" s="4">
        <f t="shared" si="409"/>
        <v>-54.228569117644376</v>
      </c>
      <c r="I113" s="4">
        <f t="shared" si="409"/>
        <v>-40.967451864159486</v>
      </c>
      <c r="J113" s="4">
        <f t="shared" si="409"/>
        <v>-43.824476991878484</v>
      </c>
      <c r="K113" s="4">
        <f t="shared" si="409"/>
        <v>35.341035642386046</v>
      </c>
      <c r="L113" s="4">
        <f t="shared" si="409"/>
        <v>37.126430486211248</v>
      </c>
      <c r="M113" s="4">
        <f t="shared" si="409"/>
        <v>3.3452835497972844</v>
      </c>
      <c r="N113" s="4">
        <f t="shared" si="409"/>
        <v>46.549999379480433</v>
      </c>
      <c r="O113" s="4">
        <f t="shared" si="409"/>
        <v>-23.664532196072365</v>
      </c>
      <c r="P113" s="4">
        <f t="shared" si="409"/>
        <v>-16.717638543305579</v>
      </c>
      <c r="Q113" s="4">
        <f t="shared" ref="Q113:Z114" si="410">100*(Q32/M32-1)</f>
        <v>9.3910612395093462</v>
      </c>
      <c r="R113" s="4">
        <f t="shared" si="410"/>
        <v>29.934382398094183</v>
      </c>
      <c r="S113" s="4">
        <f t="shared" si="410"/>
        <v>21.85014650481374</v>
      </c>
      <c r="T113" s="4">
        <f t="shared" si="410"/>
        <v>17.938021454112029</v>
      </c>
      <c r="U113" s="4">
        <f t="shared" si="410"/>
        <v>27.990775439607951</v>
      </c>
      <c r="V113" s="4">
        <f t="shared" si="410"/>
        <v>-7.6417004048582875</v>
      </c>
      <c r="W113" s="4">
        <f t="shared" si="410"/>
        <v>6.1147372037100522</v>
      </c>
      <c r="X113" s="4">
        <f t="shared" si="410"/>
        <v>-0.35371399696815242</v>
      </c>
      <c r="Y113" s="4">
        <f t="shared" si="410"/>
        <v>-21.576576576576578</v>
      </c>
      <c r="Z113" s="4">
        <f t="shared" si="410"/>
        <v>-5.5068493150684965</v>
      </c>
      <c r="AA113" s="4">
        <f t="shared" ref="AA113:AJ114" si="411">100*(AA32/W32-1)</f>
        <v>12.495953382971825</v>
      </c>
      <c r="AB113" s="4">
        <f t="shared" si="411"/>
        <v>6.3894523326571973</v>
      </c>
      <c r="AC113" s="4">
        <f t="shared" si="411"/>
        <v>23.004020677771386</v>
      </c>
      <c r="AD113" s="4">
        <f t="shared" si="411"/>
        <v>18.20817628298057</v>
      </c>
      <c r="AE113" s="4">
        <f t="shared" si="411"/>
        <v>14.877697841726611</v>
      </c>
      <c r="AF113" s="4">
        <f t="shared" si="411"/>
        <v>-2.9551954242135414</v>
      </c>
      <c r="AG113" s="4">
        <f t="shared" si="411"/>
        <v>38.150828858276917</v>
      </c>
      <c r="AH113" s="4">
        <f t="shared" si="411"/>
        <v>-4.4395388766249706</v>
      </c>
      <c r="AI113" s="4">
        <f t="shared" si="411"/>
        <v>11.698396793587174</v>
      </c>
      <c r="AJ113" s="4">
        <f t="shared" si="411"/>
        <v>22.249508840864429</v>
      </c>
      <c r="AK113" s="4">
        <f t="shared" ref="AK113:AL114" si="412">100*(AK32/AG32-1)</f>
        <v>-0.60841642724354106</v>
      </c>
      <c r="AL113" s="4">
        <f t="shared" si="412"/>
        <v>46.996919917864474</v>
      </c>
      <c r="AM113" s="4">
        <f t="shared" si="396"/>
        <v>-17.066606862525234</v>
      </c>
      <c r="AN113" s="4">
        <f t="shared" si="396"/>
        <v>26.476496584973862</v>
      </c>
      <c r="AO113" s="4">
        <f t="shared" si="396"/>
        <v>-13.994218670294167</v>
      </c>
      <c r="AP113" s="4">
        <f t="shared" si="396"/>
        <v>-19.783481753099352</v>
      </c>
      <c r="AQ113" s="4">
        <f t="shared" si="396"/>
        <v>20.903190914007563</v>
      </c>
      <c r="AR113" s="4">
        <f t="shared" si="396"/>
        <v>-21.64866581956797</v>
      </c>
      <c r="AS113" s="4">
        <f t="shared" si="396"/>
        <v>0.65243179122183026</v>
      </c>
      <c r="AT113" s="4">
        <f t="shared" si="396"/>
        <v>-8.0104484109708274</v>
      </c>
      <c r="AU113" s="4">
        <f t="shared" si="396"/>
        <v>-9.2820398121225658</v>
      </c>
      <c r="AV113" s="4">
        <f t="shared" si="396"/>
        <v>-3.9529697952564335</v>
      </c>
      <c r="AW113" s="4">
        <f t="shared" si="397"/>
        <v>-22.549597328619132</v>
      </c>
      <c r="AX113" s="4">
        <f t="shared" si="397"/>
        <v>-33.483199242782767</v>
      </c>
      <c r="AY113" s="4">
        <f t="shared" si="397"/>
        <v>-27.588757396449704</v>
      </c>
      <c r="AZ113" s="4">
        <f t="shared" si="397"/>
        <v>4.3478260869565188</v>
      </c>
      <c r="BA113" s="4">
        <f t="shared" si="397"/>
        <v>-10.246005579507989</v>
      </c>
      <c r="BB113" s="4">
        <f t="shared" si="397"/>
        <v>20.882248310209881</v>
      </c>
      <c r="BC113" s="4">
        <f t="shared" si="397"/>
        <v>12.972420837589382</v>
      </c>
      <c r="BD113" s="4">
        <f t="shared" si="397"/>
        <v>-11.084142394822006</v>
      </c>
      <c r="BE113" s="4">
        <f t="shared" si="397"/>
        <v>36.903079966092122</v>
      </c>
      <c r="BF113" s="4">
        <f t="shared" si="397"/>
        <v>-10.623896409652733</v>
      </c>
      <c r="BG113" s="4">
        <f t="shared" si="398"/>
        <v>13.230861965039175</v>
      </c>
      <c r="BH113" s="4">
        <f t="shared" si="398"/>
        <v>0.40946314831664665</v>
      </c>
      <c r="BI113" s="4">
        <f t="shared" si="398"/>
        <v>7.925696594427234</v>
      </c>
      <c r="BJ113" s="4">
        <f t="shared" si="398"/>
        <v>37.108989134013839</v>
      </c>
      <c r="BK113" s="4">
        <f t="shared" si="398"/>
        <v>11.605003992547246</v>
      </c>
      <c r="BL113" s="4">
        <f t="shared" si="398"/>
        <v>5.1880380607159049</v>
      </c>
      <c r="BM113" s="4">
        <f t="shared" si="398"/>
        <v>-2.6582520558424139</v>
      </c>
      <c r="BN113" s="4">
        <f t="shared" si="398"/>
        <v>16.546589817483181</v>
      </c>
      <c r="BO113" s="4">
        <f t="shared" si="398"/>
        <v>-7.7510135940853768</v>
      </c>
      <c r="BP113" s="4">
        <f t="shared" si="398"/>
        <v>23.993107904372167</v>
      </c>
      <c r="BQ113" s="4">
        <f t="shared" si="399"/>
        <v>26.994106090373272</v>
      </c>
      <c r="BR113" s="4">
        <f t="shared" si="399"/>
        <v>-25.489388007418089</v>
      </c>
      <c r="BS113" s="4">
        <f t="shared" si="399"/>
        <v>64.658738366080669</v>
      </c>
      <c r="BT113" s="4">
        <f t="shared" si="399"/>
        <v>-11.829077644606567</v>
      </c>
      <c r="BU113" s="4">
        <f t="shared" si="399"/>
        <v>-11.819306930693074</v>
      </c>
      <c r="BV113" s="4">
        <f t="shared" si="399"/>
        <v>10.398230088495586</v>
      </c>
      <c r="BW113" s="4">
        <f t="shared" si="399"/>
        <v>-44.779400219814725</v>
      </c>
      <c r="BX113" s="4">
        <f t="shared" si="399"/>
        <v>-15.878644602048853</v>
      </c>
      <c r="BY113" s="4">
        <f t="shared" si="399"/>
        <v>-42.456140350877192</v>
      </c>
      <c r="BZ113" s="4">
        <f t="shared" si="399"/>
        <v>-56.162324649298597</v>
      </c>
      <c r="CA113" s="4">
        <f t="shared" si="400"/>
        <v>-62.38271253909582</v>
      </c>
      <c r="CB113" s="4">
        <f t="shared" si="400"/>
        <v>-68.032786885245898</v>
      </c>
      <c r="CC113" s="4">
        <f t="shared" si="400"/>
        <v>-58.384146341463413</v>
      </c>
      <c r="CD113" s="4">
        <f t="shared" si="400"/>
        <v>-24.057142857142853</v>
      </c>
      <c r="CE113" s="4">
        <f t="shared" si="400"/>
        <v>61.602418745275877</v>
      </c>
      <c r="CF113" s="4">
        <f t="shared" si="400"/>
        <v>12.747252747252746</v>
      </c>
      <c r="CG113" s="4">
        <f t="shared" si="400"/>
        <v>74.212454212454219</v>
      </c>
      <c r="CH113" s="4">
        <f t="shared" si="400"/>
        <v>47.554552294958619</v>
      </c>
      <c r="CI113" s="4">
        <f t="shared" si="400"/>
        <v>-39.990645463049582</v>
      </c>
      <c r="CJ113" s="4">
        <f t="shared" si="400"/>
        <v>102.72904483430798</v>
      </c>
      <c r="CK113" s="4">
        <f t="shared" si="401"/>
        <v>0.8830950378469371</v>
      </c>
      <c r="CL113" s="4">
        <f t="shared" si="401"/>
        <v>-3.5186129525752174</v>
      </c>
      <c r="CM113" s="4">
        <f t="shared" si="401"/>
        <v>121.82385035074046</v>
      </c>
      <c r="CN113" s="4">
        <f t="shared" si="401"/>
        <v>30.512820512820515</v>
      </c>
      <c r="CO113" s="4">
        <f t="shared" si="401"/>
        <v>79.199666527719884</v>
      </c>
      <c r="CP113" s="4">
        <f t="shared" si="401"/>
        <v>70.930232558139522</v>
      </c>
      <c r="CQ113" s="4">
        <f t="shared" si="401"/>
        <v>13.070976809557266</v>
      </c>
      <c r="CR113" s="4">
        <f t="shared" si="401"/>
        <v>-8.5707269155206323</v>
      </c>
      <c r="CS113" s="4">
        <f t="shared" si="401"/>
        <v>1.1863224005582707</v>
      </c>
      <c r="CT113" s="4">
        <f t="shared" si="401"/>
        <v>28.602350030921464</v>
      </c>
      <c r="CU113" s="4">
        <f t="shared" si="402"/>
        <v>-3.884400248601616</v>
      </c>
      <c r="CV113" s="4">
        <f t="shared" si="402"/>
        <v>41.418211120064477</v>
      </c>
      <c r="CW113" s="4">
        <f t="shared" si="402"/>
        <v>18.551724137931025</v>
      </c>
      <c r="CX113" s="4">
        <f t="shared" si="402"/>
        <v>3.798990141861025</v>
      </c>
      <c r="CY113" s="4">
        <f t="shared" si="402"/>
        <v>116.45651471063694</v>
      </c>
      <c r="CZ113" s="4">
        <f t="shared" si="402"/>
        <v>-7.0655270655270659</v>
      </c>
      <c r="DA113" s="4">
        <f t="shared" si="402"/>
        <v>15.571068450649594</v>
      </c>
      <c r="DB113" s="4">
        <f t="shared" si="402"/>
        <v>6.0921936529997778</v>
      </c>
      <c r="DC113" s="4">
        <f t="shared" si="402"/>
        <v>-46.153846153846153</v>
      </c>
      <c r="DD113" s="4">
        <f t="shared" si="402"/>
        <v>26.098508072756999</v>
      </c>
      <c r="DE113" s="4">
        <f t="shared" si="403"/>
        <v>-8.8255033557047007</v>
      </c>
      <c r="DF113" s="4">
        <f t="shared" si="403"/>
        <v>35.087336244541476</v>
      </c>
      <c r="DG113" s="4">
        <f t="shared" si="403"/>
        <v>18.113730929264914</v>
      </c>
      <c r="DH113" s="4">
        <f t="shared" si="403"/>
        <v>-18.541329011345219</v>
      </c>
      <c r="DI113" s="4">
        <f t="shared" si="403"/>
        <v>4.2142068457857951</v>
      </c>
      <c r="DJ113" s="4">
        <f t="shared" si="403"/>
        <v>10.344270244060127</v>
      </c>
      <c r="DK113" s="4">
        <f t="shared" si="403"/>
        <v>16.275246594645367</v>
      </c>
      <c r="DL113" s="4">
        <f t="shared" si="403"/>
        <v>-4.4568245125348183</v>
      </c>
      <c r="DM113" s="4">
        <f t="shared" si="403"/>
        <v>-28.606745541232559</v>
      </c>
      <c r="DN113" s="4">
        <f t="shared" si="403"/>
        <v>-21.048776915189691</v>
      </c>
      <c r="DO113" s="4">
        <f t="shared" si="404"/>
        <v>-18.299333467986266</v>
      </c>
      <c r="DP113" s="4">
        <f t="shared" si="404"/>
        <v>32.52811328613079</v>
      </c>
      <c r="DQ113" s="4">
        <f t="shared" si="404"/>
        <v>38.560474894880038</v>
      </c>
      <c r="DR113" s="4">
        <f t="shared" si="404"/>
        <v>20.055658627087205</v>
      </c>
      <c r="DS113" s="4">
        <f t="shared" si="404"/>
        <v>-1.0383189122373349</v>
      </c>
      <c r="DT113" s="4">
        <f t="shared" si="404"/>
        <v>-18.337523570081704</v>
      </c>
      <c r="DU113" s="4">
        <f t="shared" si="404"/>
        <v>-9.8000714030703318</v>
      </c>
      <c r="DV113" s="4">
        <f t="shared" si="404"/>
        <v>-27.986400865399474</v>
      </c>
      <c r="DW113" s="4">
        <f t="shared" si="404"/>
        <v>38.795903072695467</v>
      </c>
      <c r="DX113" s="4">
        <f t="shared" si="404"/>
        <v>-15.893784875889938</v>
      </c>
      <c r="DY113" s="4">
        <f t="shared" si="405"/>
        <v>18.642390659014453</v>
      </c>
      <c r="DZ113" s="4">
        <f t="shared" si="405"/>
        <v>76.137339055793987</v>
      </c>
      <c r="EA113" s="4">
        <f t="shared" si="405"/>
        <v>-3.8516918646508302</v>
      </c>
      <c r="EB113" s="4">
        <f t="shared" si="405"/>
        <v>49.279341111873705</v>
      </c>
      <c r="EC113" s="4">
        <f t="shared" si="405"/>
        <v>-17.447873227689737</v>
      </c>
      <c r="ED113" s="4">
        <f t="shared" si="405"/>
        <v>-47.076023391812861</v>
      </c>
      <c r="EE113" s="4">
        <f t="shared" si="405"/>
        <v>-27.967053538000751</v>
      </c>
      <c r="EF113" s="4">
        <f t="shared" si="405"/>
        <v>-40.996168582375482</v>
      </c>
      <c r="EG113" s="4">
        <f t="shared" si="405"/>
        <v>-38.351182056981202</v>
      </c>
      <c r="EH113" s="4">
        <f t="shared" si="405"/>
        <v>-14.088397790055252</v>
      </c>
      <c r="EI113" s="4">
        <f t="shared" si="406"/>
        <v>8.3679833679833671</v>
      </c>
      <c r="EJ113" s="4">
        <f t="shared" si="406"/>
        <v>-19.480519480519476</v>
      </c>
      <c r="EK113" s="4">
        <f t="shared" si="406"/>
        <v>7.3090789904949105</v>
      </c>
      <c r="EL113" s="4">
        <f t="shared" si="406"/>
        <v>5.3054662379421247</v>
      </c>
      <c r="EM113" s="4">
        <f t="shared" si="406"/>
        <v>-44.172661870503596</v>
      </c>
      <c r="EN113" s="10">
        <f t="shared" si="406"/>
        <v>7.9996774193548337</v>
      </c>
      <c r="EO113" s="10">
        <f t="shared" si="406"/>
        <v>-1.5555131337813055</v>
      </c>
      <c r="EP113" s="10">
        <f t="shared" si="406"/>
        <v>-30.793447837150122</v>
      </c>
      <c r="EQ113" s="10">
        <f t="shared" si="406"/>
        <v>6.2961769759450004</v>
      </c>
      <c r="ER113" s="10">
        <f t="shared" si="406"/>
        <v>-30.793408881149574</v>
      </c>
      <c r="ES113" s="10">
        <f t="shared" si="407"/>
        <v>-31.560087463127196</v>
      </c>
      <c r="ET113" s="10">
        <f t="shared" si="407"/>
        <v>-18.622067473277159</v>
      </c>
      <c r="EU113" s="10">
        <f t="shared" si="407"/>
        <v>-6.5262822908984326</v>
      </c>
      <c r="EV113" s="10">
        <f t="shared" si="407"/>
        <v>6.9629231130933666</v>
      </c>
      <c r="EW113" s="10">
        <f t="shared" si="407"/>
        <v>16.43579760892311</v>
      </c>
      <c r="EX113" s="10">
        <f t="shared" si="407"/>
        <v>24.519657868653844</v>
      </c>
      <c r="EY113" s="10">
        <f t="shared" si="407"/>
        <v>28.950189622936296</v>
      </c>
      <c r="EZ113" s="10">
        <f t="shared" si="407"/>
        <v>28.600121188877626</v>
      </c>
      <c r="FA113" s="10">
        <f t="shared" si="407"/>
        <v>30.168547200224261</v>
      </c>
      <c r="FB113" s="10">
        <f t="shared" si="407"/>
        <v>27.593832801318573</v>
      </c>
      <c r="FC113" s="10">
        <f t="shared" si="408"/>
        <v>22.836222337516034</v>
      </c>
      <c r="FD113" s="10">
        <f t="shared" si="408"/>
        <v>17.96236638844244</v>
      </c>
      <c r="FE113" s="10">
        <f t="shared" si="408"/>
        <v>14.623310975017013</v>
      </c>
      <c r="FF113" s="10">
        <f t="shared" si="408"/>
        <v>10.727557227975604</v>
      </c>
      <c r="FG113" s="10">
        <f t="shared" si="408"/>
        <v>7.8922283413042083</v>
      </c>
      <c r="FH113" s="10">
        <f t="shared" si="408"/>
        <v>6.4139937813691095</v>
      </c>
      <c r="FI113" s="10">
        <f t="shared" si="408"/>
        <v>5.7110555435591737</v>
      </c>
      <c r="FJ113" s="10">
        <f t="shared" si="408"/>
        <v>5.1583749918138411</v>
      </c>
    </row>
    <row r="114" spans="2:166" x14ac:dyDescent="0.2">
      <c r="B114" t="str">
        <f>B33</f>
        <v>Population (thous.)</v>
      </c>
      <c r="C114" s="4"/>
      <c r="D114" s="4"/>
      <c r="E114" s="4"/>
      <c r="F114" s="4"/>
      <c r="G114" s="4">
        <f t="shared" si="409"/>
        <v>3.3013285296561001</v>
      </c>
      <c r="H114" s="4">
        <f t="shared" si="409"/>
        <v>2.8754416516208137</v>
      </c>
      <c r="I114" s="4">
        <f t="shared" si="409"/>
        <v>2.3427572909876959</v>
      </c>
      <c r="J114" s="4">
        <f t="shared" si="409"/>
        <v>1.8258297657055556</v>
      </c>
      <c r="K114" s="4">
        <f t="shared" si="409"/>
        <v>1.4421515299308352</v>
      </c>
      <c r="L114" s="4">
        <f t="shared" si="409"/>
        <v>1.273696790950174</v>
      </c>
      <c r="M114" s="4">
        <f t="shared" si="409"/>
        <v>1.2737245018055399</v>
      </c>
      <c r="N114" s="4">
        <f t="shared" si="409"/>
        <v>1.365671830714188</v>
      </c>
      <c r="O114" s="4">
        <f t="shared" si="409"/>
        <v>1.4743225739047627</v>
      </c>
      <c r="P114" s="4">
        <f t="shared" si="409"/>
        <v>1.5394440441074853</v>
      </c>
      <c r="Q114" s="4">
        <f t="shared" si="410"/>
        <v>1.5583511466468414</v>
      </c>
      <c r="R114" s="4">
        <f t="shared" si="410"/>
        <v>1.5426571514604692</v>
      </c>
      <c r="S114" s="4">
        <f t="shared" si="410"/>
        <v>1.503856880490817</v>
      </c>
      <c r="T114" s="4">
        <f t="shared" si="410"/>
        <v>1.4524502569485787</v>
      </c>
      <c r="U114" s="4">
        <f t="shared" si="410"/>
        <v>1.3954925139608054</v>
      </c>
      <c r="V114" s="4">
        <f t="shared" si="410"/>
        <v>1.3391078844445792</v>
      </c>
      <c r="W114" s="4">
        <f t="shared" si="410"/>
        <v>1.2893234010600718</v>
      </c>
      <c r="X114" s="4">
        <f t="shared" si="410"/>
        <v>1.251028314870628</v>
      </c>
      <c r="Y114" s="4">
        <f t="shared" si="410"/>
        <v>1.224864734292952</v>
      </c>
      <c r="Z114" s="4">
        <f t="shared" si="410"/>
        <v>1.2104349730146291</v>
      </c>
      <c r="AA114" s="4">
        <f t="shared" si="411"/>
        <v>1.2073557740229779</v>
      </c>
      <c r="AB114" s="4">
        <f t="shared" si="411"/>
        <v>1.2169151594375371</v>
      </c>
      <c r="AC114" s="4">
        <f t="shared" si="411"/>
        <v>1.2470116911624807</v>
      </c>
      <c r="AD114" s="4">
        <f t="shared" si="411"/>
        <v>1.3070997131702233</v>
      </c>
      <c r="AE114" s="4">
        <f t="shared" si="411"/>
        <v>1.4065131858320701</v>
      </c>
      <c r="AF114" s="4">
        <f t="shared" si="411"/>
        <v>1.5479063214717259</v>
      </c>
      <c r="AG114" s="4">
        <f t="shared" si="411"/>
        <v>1.7077365457402127</v>
      </c>
      <c r="AH114" s="4">
        <f t="shared" si="411"/>
        <v>1.8561702493048227</v>
      </c>
      <c r="AI114" s="4">
        <f t="shared" si="411"/>
        <v>1.96373387252331</v>
      </c>
      <c r="AJ114" s="4">
        <f t="shared" si="411"/>
        <v>2.0100678088837309</v>
      </c>
      <c r="AK114" s="4">
        <f t="shared" si="412"/>
        <v>2.00962628784771</v>
      </c>
      <c r="AL114" s="4">
        <f t="shared" si="412"/>
        <v>1.9852503718001735</v>
      </c>
      <c r="AM114" s="4">
        <f t="shared" si="396"/>
        <v>1.959363129451952</v>
      </c>
      <c r="AN114" s="4">
        <f t="shared" si="396"/>
        <v>1.9465986221832265</v>
      </c>
      <c r="AO114" s="4">
        <f t="shared" si="396"/>
        <v>1.9321157642537612</v>
      </c>
      <c r="AP114" s="4">
        <f t="shared" si="396"/>
        <v>1.8941025109971088</v>
      </c>
      <c r="AQ114" s="4">
        <f t="shared" si="396"/>
        <v>1.8111678691294264</v>
      </c>
      <c r="AR114" s="4">
        <f t="shared" si="396"/>
        <v>1.6730612853427251</v>
      </c>
      <c r="AS114" s="4">
        <f t="shared" si="396"/>
        <v>1.512367504406531</v>
      </c>
      <c r="AT114" s="4">
        <f t="shared" si="396"/>
        <v>1.3715791419819823</v>
      </c>
      <c r="AU114" s="4">
        <f t="shared" si="396"/>
        <v>1.2923642912930466</v>
      </c>
      <c r="AV114" s="4">
        <f t="shared" si="396"/>
        <v>1.3000565235971706</v>
      </c>
      <c r="AW114" s="4">
        <f t="shared" si="397"/>
        <v>1.3571033860833026</v>
      </c>
      <c r="AX114" s="4">
        <f t="shared" si="397"/>
        <v>1.4108859597888657</v>
      </c>
      <c r="AY114" s="4">
        <f t="shared" si="397"/>
        <v>1.40939962104214</v>
      </c>
      <c r="AZ114" s="4">
        <f t="shared" si="397"/>
        <v>1.3178523474321358</v>
      </c>
      <c r="BA114" s="4">
        <f t="shared" si="397"/>
        <v>1.1678658555740684</v>
      </c>
      <c r="BB114" s="4">
        <f t="shared" si="397"/>
        <v>1.0069520836347046</v>
      </c>
      <c r="BC114" s="4">
        <f t="shared" si="397"/>
        <v>0.88179288607574957</v>
      </c>
      <c r="BD114" s="4">
        <f t="shared" si="397"/>
        <v>0.8263290288704539</v>
      </c>
      <c r="BE114" s="4">
        <f t="shared" si="397"/>
        <v>0.82611411560931103</v>
      </c>
      <c r="BF114" s="4">
        <f t="shared" si="397"/>
        <v>0.85498079063348609</v>
      </c>
      <c r="BG114" s="4">
        <f t="shared" si="398"/>
        <v>0.88701759125939805</v>
      </c>
      <c r="BH114" s="4">
        <f t="shared" si="398"/>
        <v>0.90527466129197709</v>
      </c>
      <c r="BI114" s="4">
        <f t="shared" si="398"/>
        <v>0.92794964668028168</v>
      </c>
      <c r="BJ114" s="4">
        <f t="shared" si="398"/>
        <v>0.9818191592048775</v>
      </c>
      <c r="BK114" s="4">
        <f t="shared" si="398"/>
        <v>1.0934204128821401</v>
      </c>
      <c r="BL114" s="4">
        <f t="shared" si="398"/>
        <v>1.2761344997068713</v>
      </c>
      <c r="BM114" s="4">
        <f t="shared" si="398"/>
        <v>1.4915740676526568</v>
      </c>
      <c r="BN114" s="4">
        <f t="shared" si="398"/>
        <v>1.6886741208206324</v>
      </c>
      <c r="BO114" s="4">
        <f t="shared" si="398"/>
        <v>1.8167904714407879</v>
      </c>
      <c r="BP114" s="4">
        <f t="shared" si="398"/>
        <v>1.8401450923632767</v>
      </c>
      <c r="BQ114" s="4">
        <f t="shared" si="399"/>
        <v>1.7800858639887895</v>
      </c>
      <c r="BR114" s="4">
        <f t="shared" si="399"/>
        <v>1.6718110367672567</v>
      </c>
      <c r="BS114" s="4">
        <f t="shared" si="399"/>
        <v>1.5498535498059463</v>
      </c>
      <c r="BT114" s="4">
        <f t="shared" si="399"/>
        <v>1.441369726239361</v>
      </c>
      <c r="BU114" s="4">
        <f t="shared" si="399"/>
        <v>1.3466226970625828</v>
      </c>
      <c r="BV114" s="4">
        <f t="shared" si="399"/>
        <v>1.2593380335223392</v>
      </c>
      <c r="BW114" s="4">
        <f t="shared" si="399"/>
        <v>1.1733658489336829</v>
      </c>
      <c r="BX114" s="4">
        <f t="shared" si="399"/>
        <v>1.0862621362552005</v>
      </c>
      <c r="BY114" s="4">
        <f t="shared" si="399"/>
        <v>1.0099830841348245</v>
      </c>
      <c r="BZ114" s="4">
        <f t="shared" si="399"/>
        <v>0.95992601640229047</v>
      </c>
      <c r="CA114" s="4">
        <f t="shared" si="400"/>
        <v>0.95133866444312432</v>
      </c>
      <c r="CB114" s="4">
        <f t="shared" si="400"/>
        <v>0.99140901171332896</v>
      </c>
      <c r="CC114" s="4">
        <f t="shared" si="400"/>
        <v>1.0555797088517282</v>
      </c>
      <c r="CD114" s="4">
        <f t="shared" si="400"/>
        <v>1.1115997432854074</v>
      </c>
      <c r="CE114" s="4">
        <f t="shared" si="400"/>
        <v>1.1274907756838148</v>
      </c>
      <c r="CF114" s="4">
        <f t="shared" si="400"/>
        <v>1.0809509415352636</v>
      </c>
      <c r="CG114" s="4">
        <f t="shared" si="400"/>
        <v>0.98723239606213209</v>
      </c>
      <c r="CH114" s="4">
        <f t="shared" si="400"/>
        <v>0.87069660549830008</v>
      </c>
      <c r="CI114" s="4">
        <f t="shared" si="400"/>
        <v>0.75535509554622848</v>
      </c>
      <c r="CJ114" s="4">
        <f t="shared" si="400"/>
        <v>0.66314092212964582</v>
      </c>
      <c r="CK114" s="4">
        <f t="shared" si="401"/>
        <v>0.60881915472303927</v>
      </c>
      <c r="CL114" s="4">
        <f t="shared" si="401"/>
        <v>0.60537331200252176</v>
      </c>
      <c r="CM114" s="4">
        <f t="shared" si="401"/>
        <v>0.66577596301078401</v>
      </c>
      <c r="CN114" s="4">
        <f t="shared" si="401"/>
        <v>0.7960627775796647</v>
      </c>
      <c r="CO114" s="4">
        <f t="shared" si="401"/>
        <v>0.97458752405232829</v>
      </c>
      <c r="CP114" s="4">
        <f t="shared" si="401"/>
        <v>1.1728057726326124</v>
      </c>
      <c r="CQ114" s="4">
        <f t="shared" si="401"/>
        <v>1.3621891660142493</v>
      </c>
      <c r="CR114" s="4">
        <f t="shared" si="401"/>
        <v>1.5192109710772783</v>
      </c>
      <c r="CS114" s="4">
        <f t="shared" si="401"/>
        <v>1.6401443579771469</v>
      </c>
      <c r="CT114" s="4">
        <f t="shared" si="401"/>
        <v>1.7263200523225608</v>
      </c>
      <c r="CU114" s="4">
        <f t="shared" si="402"/>
        <v>1.779179193464242</v>
      </c>
      <c r="CV114" s="4">
        <f t="shared" si="402"/>
        <v>1.8050919267421195</v>
      </c>
      <c r="CW114" s="4">
        <f t="shared" si="402"/>
        <v>1.8297204210505624</v>
      </c>
      <c r="CX114" s="4">
        <f t="shared" si="402"/>
        <v>1.8831135802321652</v>
      </c>
      <c r="CY114" s="4">
        <f t="shared" si="402"/>
        <v>1.9947882543109419</v>
      </c>
      <c r="CZ114" s="4">
        <f t="shared" si="402"/>
        <v>2.1763292802024603</v>
      </c>
      <c r="DA114" s="4">
        <f t="shared" si="402"/>
        <v>2.3697074986786193</v>
      </c>
      <c r="DB114" s="4">
        <f t="shared" si="402"/>
        <v>2.50055172349819</v>
      </c>
      <c r="DC114" s="4">
        <f t="shared" si="402"/>
        <v>2.4959511566529535</v>
      </c>
      <c r="DD114" s="4">
        <f t="shared" si="402"/>
        <v>2.3135128456261533</v>
      </c>
      <c r="DE114" s="4">
        <f t="shared" si="403"/>
        <v>2.025777242820892</v>
      </c>
      <c r="DF114" s="4">
        <f t="shared" si="403"/>
        <v>1.7314241253717277</v>
      </c>
      <c r="DG114" s="4">
        <f t="shared" si="403"/>
        <v>1.5261383469697964</v>
      </c>
      <c r="DH114" s="4">
        <f t="shared" si="403"/>
        <v>1.4766291757679184</v>
      </c>
      <c r="DI114" s="4">
        <f t="shared" si="403"/>
        <v>1.542621463220395</v>
      </c>
      <c r="DJ114" s="4">
        <f t="shared" si="403"/>
        <v>1.658486932763048</v>
      </c>
      <c r="DK114" s="4">
        <f t="shared" si="403"/>
        <v>1.7595129189385439</v>
      </c>
      <c r="DL114" s="4">
        <f t="shared" si="403"/>
        <v>1.7981666427452137</v>
      </c>
      <c r="DM114" s="4">
        <f t="shared" si="403"/>
        <v>1.7930715096683869</v>
      </c>
      <c r="DN114" s="4">
        <f t="shared" si="403"/>
        <v>1.7789142387304002</v>
      </c>
      <c r="DO114" s="4">
        <f t="shared" si="404"/>
        <v>1.7897849989443548</v>
      </c>
      <c r="DP114" s="4">
        <f t="shared" si="404"/>
        <v>1.8445785752298383</v>
      </c>
      <c r="DQ114" s="4">
        <f t="shared" si="404"/>
        <v>1.9037681338453183</v>
      </c>
      <c r="DR114" s="4">
        <f t="shared" si="404"/>
        <v>1.9140259382943503</v>
      </c>
      <c r="DS114" s="4">
        <f t="shared" si="404"/>
        <v>1.8229726504795707</v>
      </c>
      <c r="DT114" s="4">
        <f t="shared" si="404"/>
        <v>1.6022398679679917</v>
      </c>
      <c r="DU114" s="4">
        <f t="shared" si="404"/>
        <v>1.3152342598665712</v>
      </c>
      <c r="DV114" s="4">
        <f t="shared" si="404"/>
        <v>1.0464954856642006</v>
      </c>
      <c r="DW114" s="4">
        <f t="shared" si="404"/>
        <v>0.87867119141331607</v>
      </c>
      <c r="DX114" s="4">
        <f t="shared" si="404"/>
        <v>0.86874649085850741</v>
      </c>
      <c r="DY114" s="4">
        <f t="shared" si="405"/>
        <v>0.97597532931716913</v>
      </c>
      <c r="DZ114" s="4">
        <f t="shared" si="405"/>
        <v>1.1360023232994454</v>
      </c>
      <c r="EA114" s="4">
        <f t="shared" si="405"/>
        <v>1.2848616733603269</v>
      </c>
      <c r="EB114" s="4">
        <f t="shared" si="405"/>
        <v>1.3721137533718286</v>
      </c>
      <c r="EC114" s="4">
        <f t="shared" si="405"/>
        <v>1.4006240552576266</v>
      </c>
      <c r="ED114" s="4">
        <f t="shared" si="405"/>
        <v>1.3865608988193445</v>
      </c>
      <c r="EE114" s="4">
        <f t="shared" si="405"/>
        <v>1.345971563981041</v>
      </c>
      <c r="EF114" s="4">
        <f t="shared" si="405"/>
        <v>1.2937518819862159</v>
      </c>
      <c r="EG114" s="4">
        <f t="shared" si="405"/>
        <v>1.2408402502044336</v>
      </c>
      <c r="EH114" s="4">
        <f t="shared" si="405"/>
        <v>1.1970879281270497</v>
      </c>
      <c r="EI114" s="4">
        <f t="shared" si="406"/>
        <v>1.1722159870307891</v>
      </c>
      <c r="EJ114" s="4">
        <f t="shared" si="406"/>
        <v>1.1725169379765976</v>
      </c>
      <c r="EK114" s="4">
        <f t="shared" si="406"/>
        <v>1.1910000917702224</v>
      </c>
      <c r="EL114" s="4">
        <f t="shared" si="406"/>
        <v>1.2174674931702434</v>
      </c>
      <c r="EM114" s="4">
        <f t="shared" si="406"/>
        <v>1.2402969389193608</v>
      </c>
      <c r="EN114" s="10">
        <f t="shared" si="406"/>
        <v>1.2490416625635881</v>
      </c>
      <c r="EO114" s="10">
        <f t="shared" si="406"/>
        <v>1.2426814857795732</v>
      </c>
      <c r="EP114" s="10">
        <f t="shared" si="406"/>
        <v>1.223298248502025</v>
      </c>
      <c r="EQ114" s="10">
        <f t="shared" si="406"/>
        <v>1.2576725836796587</v>
      </c>
      <c r="ER114" s="10">
        <f t="shared" si="406"/>
        <v>1.2273087430308749</v>
      </c>
      <c r="ES114" s="10">
        <f t="shared" si="407"/>
        <v>1.1978479487092741</v>
      </c>
      <c r="ET114" s="10">
        <f t="shared" si="407"/>
        <v>1.1741619082516586</v>
      </c>
      <c r="EU114" s="10">
        <f t="shared" si="407"/>
        <v>1.0971843479517851</v>
      </c>
      <c r="EV114" s="10">
        <f t="shared" si="407"/>
        <v>1.0867628726933809</v>
      </c>
      <c r="EW114" s="10">
        <f t="shared" si="407"/>
        <v>1.0806109885277859</v>
      </c>
      <c r="EX114" s="10">
        <f t="shared" si="407"/>
        <v>1.0736869235376645</v>
      </c>
      <c r="EY114" s="10">
        <f t="shared" si="407"/>
        <v>1.0608185540130988</v>
      </c>
      <c r="EZ114" s="10">
        <f t="shared" si="407"/>
        <v>1.0483209856151809</v>
      </c>
      <c r="FA114" s="10">
        <f t="shared" si="407"/>
        <v>1.0348849551170325</v>
      </c>
      <c r="FB114" s="10">
        <f t="shared" si="407"/>
        <v>1.0230485139685719</v>
      </c>
      <c r="FC114" s="10">
        <f t="shared" si="408"/>
        <v>1.017638380235053</v>
      </c>
      <c r="FD114" s="10">
        <f t="shared" si="408"/>
        <v>1.0151609712970133</v>
      </c>
      <c r="FE114" s="10">
        <f t="shared" si="408"/>
        <v>1.0172232593961938</v>
      </c>
      <c r="FF114" s="10">
        <f t="shared" si="408"/>
        <v>1.0220353708455088</v>
      </c>
      <c r="FG114" s="10">
        <f t="shared" si="408"/>
        <v>1.0250456263449115</v>
      </c>
      <c r="FH114" s="10">
        <f t="shared" si="408"/>
        <v>1.0278165100092274</v>
      </c>
      <c r="FI114" s="10">
        <f t="shared" si="408"/>
        <v>1.0279479350741694</v>
      </c>
      <c r="FJ114" s="10">
        <f t="shared" si="408"/>
        <v>1.0255400622743105</v>
      </c>
    </row>
    <row r="117" spans="2:166" x14ac:dyDescent="0.2">
      <c r="B117" s="1" t="s">
        <v>168</v>
      </c>
    </row>
    <row r="118" spans="2:166" x14ac:dyDescent="0.2">
      <c r="B118" s="1"/>
      <c r="C118" s="14" t="str">
        <f t="shared" ref="C118:AH118" si="413">C4</f>
        <v>1990Q1</v>
      </c>
      <c r="D118" s="14" t="str">
        <f t="shared" si="413"/>
        <v>1990Q2</v>
      </c>
      <c r="E118" s="14" t="str">
        <f t="shared" si="413"/>
        <v>1990Q3</v>
      </c>
      <c r="F118" s="14" t="str">
        <f t="shared" si="413"/>
        <v>1990Q4</v>
      </c>
      <c r="G118" s="14" t="str">
        <f t="shared" si="413"/>
        <v>1991Q1</v>
      </c>
      <c r="H118" s="14" t="str">
        <f t="shared" si="413"/>
        <v>1991Q2</v>
      </c>
      <c r="I118" s="14" t="str">
        <f t="shared" si="413"/>
        <v>1991Q3</v>
      </c>
      <c r="J118" s="14" t="str">
        <f t="shared" si="413"/>
        <v>1991Q4</v>
      </c>
      <c r="K118" s="14" t="str">
        <f t="shared" si="413"/>
        <v>1992Q1</v>
      </c>
      <c r="L118" s="14" t="str">
        <f t="shared" si="413"/>
        <v>1992Q2</v>
      </c>
      <c r="M118" s="14" t="str">
        <f t="shared" si="413"/>
        <v>1992Q3</v>
      </c>
      <c r="N118" s="14" t="str">
        <f t="shared" si="413"/>
        <v>1992Q4</v>
      </c>
      <c r="O118" s="14" t="str">
        <f t="shared" si="413"/>
        <v>1993Q1</v>
      </c>
      <c r="P118" s="14" t="str">
        <f t="shared" si="413"/>
        <v>1993Q2</v>
      </c>
      <c r="Q118" s="14" t="str">
        <f t="shared" si="413"/>
        <v>1993Q3</v>
      </c>
      <c r="R118" s="14" t="str">
        <f t="shared" si="413"/>
        <v>1993Q4</v>
      </c>
      <c r="S118" s="14" t="str">
        <f t="shared" si="413"/>
        <v>1994Q1</v>
      </c>
      <c r="T118" s="14" t="str">
        <f t="shared" si="413"/>
        <v>1994Q2</v>
      </c>
      <c r="U118" s="14" t="str">
        <f t="shared" si="413"/>
        <v>1994Q3</v>
      </c>
      <c r="V118" s="14" t="str">
        <f t="shared" si="413"/>
        <v>1994Q4</v>
      </c>
      <c r="W118" s="14" t="str">
        <f t="shared" si="413"/>
        <v>1995Q1</v>
      </c>
      <c r="X118" s="14" t="str">
        <f t="shared" si="413"/>
        <v>1995Q2</v>
      </c>
      <c r="Y118" s="14" t="str">
        <f t="shared" si="413"/>
        <v>1995Q3</v>
      </c>
      <c r="Z118" s="14" t="str">
        <f t="shared" si="413"/>
        <v>1995Q4</v>
      </c>
      <c r="AA118" s="14" t="str">
        <f t="shared" si="413"/>
        <v>1996Q1</v>
      </c>
      <c r="AB118" s="14" t="str">
        <f t="shared" si="413"/>
        <v>1996Q2</v>
      </c>
      <c r="AC118" s="14" t="str">
        <f t="shared" si="413"/>
        <v>1996Q3</v>
      </c>
      <c r="AD118" s="14" t="str">
        <f t="shared" si="413"/>
        <v>1996Q4</v>
      </c>
      <c r="AE118" s="14" t="str">
        <f t="shared" si="413"/>
        <v>1997Q1</v>
      </c>
      <c r="AF118" s="14" t="str">
        <f t="shared" si="413"/>
        <v>1997Q2</v>
      </c>
      <c r="AG118" s="14" t="str">
        <f t="shared" si="413"/>
        <v>1997Q3</v>
      </c>
      <c r="AH118" s="14" t="str">
        <f t="shared" si="413"/>
        <v>1997Q4</v>
      </c>
      <c r="AI118" s="14" t="str">
        <f t="shared" ref="AI118:BN118" si="414">AI4</f>
        <v>1998Q1</v>
      </c>
      <c r="AJ118" s="14" t="str">
        <f t="shared" si="414"/>
        <v>1998Q2</v>
      </c>
      <c r="AK118" s="14" t="str">
        <f t="shared" si="414"/>
        <v>1998Q3</v>
      </c>
      <c r="AL118" s="14" t="str">
        <f t="shared" si="414"/>
        <v>1998Q4</v>
      </c>
      <c r="AM118" s="14" t="str">
        <f t="shared" si="414"/>
        <v>1999Q1</v>
      </c>
      <c r="AN118" s="14" t="str">
        <f t="shared" si="414"/>
        <v>1999Q2</v>
      </c>
      <c r="AO118" s="14" t="str">
        <f t="shared" si="414"/>
        <v>1999Q3</v>
      </c>
      <c r="AP118" s="14" t="str">
        <f t="shared" si="414"/>
        <v>1999Q4</v>
      </c>
      <c r="AQ118" s="14" t="str">
        <f t="shared" si="414"/>
        <v>2000Q1</v>
      </c>
      <c r="AR118" s="14" t="str">
        <f t="shared" si="414"/>
        <v>2000Q2</v>
      </c>
      <c r="AS118" s="14" t="str">
        <f t="shared" si="414"/>
        <v>2000Q3</v>
      </c>
      <c r="AT118" s="14" t="str">
        <f t="shared" si="414"/>
        <v>2000Q4</v>
      </c>
      <c r="AU118" s="14" t="str">
        <f t="shared" si="414"/>
        <v>2001Q1</v>
      </c>
      <c r="AV118" s="14" t="str">
        <f t="shared" si="414"/>
        <v>2001Q2</v>
      </c>
      <c r="AW118" s="14" t="str">
        <f t="shared" si="414"/>
        <v>2001Q3</v>
      </c>
      <c r="AX118" s="14" t="str">
        <f t="shared" si="414"/>
        <v>2001Q4</v>
      </c>
      <c r="AY118" s="14" t="str">
        <f t="shared" si="414"/>
        <v>2002Q1</v>
      </c>
      <c r="AZ118" s="14" t="str">
        <f t="shared" si="414"/>
        <v>2002Q2</v>
      </c>
      <c r="BA118" s="14" t="str">
        <f t="shared" si="414"/>
        <v>2002Q3</v>
      </c>
      <c r="BB118" s="14" t="str">
        <f t="shared" si="414"/>
        <v>2002Q4</v>
      </c>
      <c r="BC118" s="14" t="str">
        <f t="shared" si="414"/>
        <v>2003Q1</v>
      </c>
      <c r="BD118" s="14" t="str">
        <f t="shared" si="414"/>
        <v>2003Q2</v>
      </c>
      <c r="BE118" s="14" t="str">
        <f t="shared" si="414"/>
        <v>2003Q3</v>
      </c>
      <c r="BF118" s="14" t="str">
        <f t="shared" si="414"/>
        <v>2003Q4</v>
      </c>
      <c r="BG118" s="14" t="str">
        <f t="shared" si="414"/>
        <v>2004Q1</v>
      </c>
      <c r="BH118" s="14" t="str">
        <f t="shared" si="414"/>
        <v>2004Q2</v>
      </c>
      <c r="BI118" s="14" t="str">
        <f t="shared" si="414"/>
        <v>2004Q3</v>
      </c>
      <c r="BJ118" s="14" t="str">
        <f t="shared" si="414"/>
        <v>2004Q4</v>
      </c>
      <c r="BK118" s="14" t="str">
        <f t="shared" si="414"/>
        <v>2005Q1</v>
      </c>
      <c r="BL118" s="14" t="str">
        <f t="shared" si="414"/>
        <v>2005Q2</v>
      </c>
      <c r="BM118" s="14" t="str">
        <f t="shared" si="414"/>
        <v>2005Q3</v>
      </c>
      <c r="BN118" s="14" t="str">
        <f t="shared" si="414"/>
        <v>2005Q4</v>
      </c>
      <c r="BO118" s="14" t="str">
        <f t="shared" ref="BO118:CT118" si="415">BO4</f>
        <v>2006Q1</v>
      </c>
      <c r="BP118" s="14" t="str">
        <f t="shared" si="415"/>
        <v>2006Q2</v>
      </c>
      <c r="BQ118" s="14" t="str">
        <f t="shared" si="415"/>
        <v>2006Q3</v>
      </c>
      <c r="BR118" s="14" t="str">
        <f t="shared" si="415"/>
        <v>2006Q4</v>
      </c>
      <c r="BS118" s="14" t="str">
        <f t="shared" si="415"/>
        <v>2007Q1</v>
      </c>
      <c r="BT118" s="14" t="str">
        <f t="shared" si="415"/>
        <v>2007Q2</v>
      </c>
      <c r="BU118" s="14" t="str">
        <f t="shared" si="415"/>
        <v>2007Q3</v>
      </c>
      <c r="BV118" s="14" t="str">
        <f t="shared" si="415"/>
        <v>2007Q4</v>
      </c>
      <c r="BW118" s="14" t="str">
        <f t="shared" si="415"/>
        <v>2008Q1</v>
      </c>
      <c r="BX118" s="14" t="str">
        <f t="shared" si="415"/>
        <v>2008Q2</v>
      </c>
      <c r="BY118" s="14" t="str">
        <f t="shared" si="415"/>
        <v>2008Q3</v>
      </c>
      <c r="BZ118" s="14" t="str">
        <f t="shared" si="415"/>
        <v>2008Q4</v>
      </c>
      <c r="CA118" s="14" t="str">
        <f t="shared" si="415"/>
        <v>2009Q1</v>
      </c>
      <c r="CB118" s="14" t="str">
        <f t="shared" si="415"/>
        <v>2009Q2</v>
      </c>
      <c r="CC118" s="14" t="str">
        <f t="shared" si="415"/>
        <v>2009Q3</v>
      </c>
      <c r="CD118" s="14" t="str">
        <f t="shared" si="415"/>
        <v>2009Q4</v>
      </c>
      <c r="CE118" s="14" t="str">
        <f t="shared" si="415"/>
        <v>2010Q1</v>
      </c>
      <c r="CF118" s="14" t="str">
        <f t="shared" si="415"/>
        <v>2010Q2</v>
      </c>
      <c r="CG118" s="14" t="str">
        <f t="shared" si="415"/>
        <v>2010Q3</v>
      </c>
      <c r="CH118" s="14" t="str">
        <f t="shared" si="415"/>
        <v>2010Q4</v>
      </c>
      <c r="CI118" s="14" t="str">
        <f t="shared" si="415"/>
        <v>2011Q1</v>
      </c>
      <c r="CJ118" s="14" t="str">
        <f t="shared" si="415"/>
        <v>2011Q2</v>
      </c>
      <c r="CK118" s="14" t="str">
        <f t="shared" si="415"/>
        <v>2011Q3</v>
      </c>
      <c r="CL118" s="14" t="str">
        <f t="shared" si="415"/>
        <v>2011Q4</v>
      </c>
      <c r="CM118" s="14" t="str">
        <f t="shared" si="415"/>
        <v>2012Q1</v>
      </c>
      <c r="CN118" s="14" t="str">
        <f t="shared" si="415"/>
        <v>2012Q2</v>
      </c>
      <c r="CO118" s="14" t="str">
        <f t="shared" si="415"/>
        <v>2012Q3</v>
      </c>
      <c r="CP118" s="14" t="str">
        <f t="shared" si="415"/>
        <v>2012Q4</v>
      </c>
      <c r="CQ118" s="14" t="str">
        <f t="shared" si="415"/>
        <v>2013Q1</v>
      </c>
      <c r="CR118" s="14" t="str">
        <f t="shared" si="415"/>
        <v>2013Q2</v>
      </c>
      <c r="CS118" s="14" t="str">
        <f t="shared" si="415"/>
        <v>2013Q3</v>
      </c>
      <c r="CT118" s="14" t="str">
        <f t="shared" si="415"/>
        <v>2013Q4</v>
      </c>
      <c r="CU118" s="14" t="str">
        <f t="shared" ref="CU118:DZ118" si="416">CU4</f>
        <v>2014Q1</v>
      </c>
      <c r="CV118" s="14" t="str">
        <f t="shared" si="416"/>
        <v>2014Q2</v>
      </c>
      <c r="CW118" s="14" t="str">
        <f t="shared" si="416"/>
        <v>2014Q3</v>
      </c>
      <c r="CX118" s="14" t="str">
        <f t="shared" si="416"/>
        <v>2014Q4</v>
      </c>
      <c r="CY118" s="14" t="str">
        <f t="shared" si="416"/>
        <v>2015Q1</v>
      </c>
      <c r="CZ118" s="14" t="str">
        <f t="shared" si="416"/>
        <v>2015Q2</v>
      </c>
      <c r="DA118" s="14" t="str">
        <f t="shared" si="416"/>
        <v>2015Q3</v>
      </c>
      <c r="DB118" s="14" t="str">
        <f t="shared" si="416"/>
        <v>2015Q4</v>
      </c>
      <c r="DC118" s="14" t="str">
        <f t="shared" si="416"/>
        <v>2016Q1</v>
      </c>
      <c r="DD118" s="14" t="str">
        <f t="shared" si="416"/>
        <v>2016Q2</v>
      </c>
      <c r="DE118" s="14" t="str">
        <f t="shared" si="416"/>
        <v>2016Q3</v>
      </c>
      <c r="DF118" s="14" t="str">
        <f t="shared" si="416"/>
        <v>2016Q4</v>
      </c>
      <c r="DG118" s="14" t="str">
        <f t="shared" si="416"/>
        <v>2017Q1</v>
      </c>
      <c r="DH118" s="14" t="str">
        <f t="shared" si="416"/>
        <v>2017Q2</v>
      </c>
      <c r="DI118" s="14" t="str">
        <f t="shared" si="416"/>
        <v>2017Q3</v>
      </c>
      <c r="DJ118" s="14" t="str">
        <f t="shared" si="416"/>
        <v>2017Q4</v>
      </c>
      <c r="DK118" s="14" t="str">
        <f t="shared" si="416"/>
        <v>2018Q1</v>
      </c>
      <c r="DL118" s="14" t="str">
        <f t="shared" si="416"/>
        <v>2018Q2</v>
      </c>
      <c r="DM118" s="14" t="str">
        <f t="shared" si="416"/>
        <v>2018Q3</v>
      </c>
      <c r="DN118" s="14" t="str">
        <f t="shared" si="416"/>
        <v>2018Q4</v>
      </c>
      <c r="DO118" s="14" t="str">
        <f t="shared" si="416"/>
        <v>2019Q1</v>
      </c>
      <c r="DP118" s="14" t="str">
        <f t="shared" si="416"/>
        <v>2019Q2</v>
      </c>
      <c r="DQ118" s="14" t="str">
        <f t="shared" si="416"/>
        <v>2019Q3</v>
      </c>
      <c r="DR118" s="14" t="str">
        <f t="shared" si="416"/>
        <v>2019Q4</v>
      </c>
      <c r="DS118" s="14" t="str">
        <f t="shared" si="416"/>
        <v>2020Q1</v>
      </c>
      <c r="DT118" s="14" t="str">
        <f t="shared" si="416"/>
        <v>2020Q2</v>
      </c>
      <c r="DU118" s="14" t="str">
        <f t="shared" si="416"/>
        <v>2020Q3</v>
      </c>
      <c r="DV118" s="14" t="str">
        <f t="shared" si="416"/>
        <v>2020Q4</v>
      </c>
      <c r="DW118" s="14" t="str">
        <f t="shared" si="416"/>
        <v>2021Q1</v>
      </c>
      <c r="DX118" s="14" t="str">
        <f t="shared" si="416"/>
        <v>2021Q2</v>
      </c>
      <c r="DY118" s="14" t="str">
        <f t="shared" si="416"/>
        <v>2021Q3</v>
      </c>
      <c r="DZ118" s="14" t="str">
        <f t="shared" si="416"/>
        <v>2021Q4</v>
      </c>
      <c r="EA118" s="14" t="str">
        <f t="shared" ref="EA118:FJ118" si="417">EA4</f>
        <v>2022Q1</v>
      </c>
      <c r="EB118" s="14" t="str">
        <f t="shared" si="417"/>
        <v>2022Q2</v>
      </c>
      <c r="EC118" s="14" t="str">
        <f t="shared" si="417"/>
        <v>2022Q3</v>
      </c>
      <c r="ED118" s="14" t="str">
        <f t="shared" si="417"/>
        <v>2022Q4</v>
      </c>
      <c r="EE118" s="14" t="str">
        <f t="shared" si="417"/>
        <v>2023Q1</v>
      </c>
      <c r="EF118" s="14" t="str">
        <f t="shared" si="417"/>
        <v>2023Q2</v>
      </c>
      <c r="EG118" s="14" t="str">
        <f t="shared" si="417"/>
        <v>2023Q3</v>
      </c>
      <c r="EH118" s="14" t="str">
        <f t="shared" si="417"/>
        <v>2023Q4</v>
      </c>
      <c r="EI118" s="14" t="str">
        <f t="shared" si="417"/>
        <v>2024Q1</v>
      </c>
      <c r="EJ118" s="14" t="str">
        <f t="shared" si="417"/>
        <v>2024Q2</v>
      </c>
      <c r="EK118" s="14" t="str">
        <f t="shared" si="417"/>
        <v>2024Q3</v>
      </c>
      <c r="EL118" s="14" t="str">
        <f t="shared" si="417"/>
        <v>2024Q4</v>
      </c>
      <c r="EM118" s="14" t="str">
        <f t="shared" si="417"/>
        <v>2025Q1</v>
      </c>
      <c r="EN118" s="14" t="str">
        <f t="shared" si="417"/>
        <v>2025Q2</v>
      </c>
      <c r="EO118" s="14" t="str">
        <f t="shared" si="417"/>
        <v>2025Q3</v>
      </c>
      <c r="EP118" s="14" t="str">
        <f t="shared" si="417"/>
        <v>2025Q4</v>
      </c>
      <c r="EQ118" s="14" t="str">
        <f t="shared" si="417"/>
        <v>2026Q1</v>
      </c>
      <c r="ER118" s="14" t="str">
        <f t="shared" si="417"/>
        <v>2026Q2</v>
      </c>
      <c r="ES118" s="14" t="str">
        <f t="shared" si="417"/>
        <v>2026Q3</v>
      </c>
      <c r="ET118" s="14" t="str">
        <f t="shared" si="417"/>
        <v>2026Q4</v>
      </c>
      <c r="EU118" s="14" t="str">
        <f t="shared" si="417"/>
        <v>2027Q1</v>
      </c>
      <c r="EV118" s="14" t="str">
        <f t="shared" si="417"/>
        <v>2027Q2</v>
      </c>
      <c r="EW118" s="14" t="str">
        <f t="shared" si="417"/>
        <v>2027Q3</v>
      </c>
      <c r="EX118" s="14" t="str">
        <f t="shared" si="417"/>
        <v>2027Q4</v>
      </c>
      <c r="EY118" s="14" t="str">
        <f t="shared" si="417"/>
        <v>2028Q1</v>
      </c>
      <c r="EZ118" s="14" t="str">
        <f t="shared" si="417"/>
        <v>2028Q2</v>
      </c>
      <c r="FA118" s="14" t="str">
        <f t="shared" si="417"/>
        <v>2028Q3</v>
      </c>
      <c r="FB118" s="14" t="str">
        <f t="shared" si="417"/>
        <v>2028Q4</v>
      </c>
      <c r="FC118" s="14" t="str">
        <f t="shared" si="417"/>
        <v>2029Q1</v>
      </c>
      <c r="FD118" s="14" t="str">
        <f t="shared" si="417"/>
        <v>2029Q2</v>
      </c>
      <c r="FE118" s="14" t="str">
        <f t="shared" si="417"/>
        <v>2029Q3</v>
      </c>
      <c r="FF118" s="14" t="str">
        <f t="shared" si="417"/>
        <v>2029Q4</v>
      </c>
      <c r="FG118" s="14" t="str">
        <f t="shared" si="417"/>
        <v>2030Q1</v>
      </c>
      <c r="FH118" s="14" t="str">
        <f t="shared" si="417"/>
        <v>2030Q2</v>
      </c>
      <c r="FI118" s="14" t="str">
        <f t="shared" si="417"/>
        <v>2030Q3</v>
      </c>
      <c r="FJ118" s="14" t="str">
        <f t="shared" si="417"/>
        <v>2030Q4</v>
      </c>
    </row>
    <row r="119" spans="2:166" x14ac:dyDescent="0.2">
      <c r="B119" t="str">
        <f>B88</f>
        <v>Employment (thous.)</v>
      </c>
      <c r="C119" s="4"/>
      <c r="D119" s="4"/>
      <c r="E119" s="4"/>
      <c r="F119" s="4"/>
      <c r="G119" s="4">
        <f t="shared" ref="G119:G134" si="418">C7/C$7*G88</f>
        <v>0.953248330297507</v>
      </c>
      <c r="H119" s="4">
        <f t="shared" ref="H119:H134" si="419">D7/D$7*H88</f>
        <v>0.37296598189311414</v>
      </c>
      <c r="I119" s="4">
        <f t="shared" ref="I119:I134" si="420">E7/E$7*I88</f>
        <v>-0.11007973342855859</v>
      </c>
      <c r="J119" s="4">
        <f t="shared" ref="J119:J134" si="421">F7/F$7*J88</f>
        <v>0.54266354859986432</v>
      </c>
      <c r="K119" s="4">
        <f t="shared" ref="K119:K134" si="422">G7/G$7*K88</f>
        <v>1.6268719552534838</v>
      </c>
      <c r="L119" s="4">
        <f t="shared" ref="L119:L134" si="423">H7/H$7*L88</f>
        <v>1.486320457882595</v>
      </c>
      <c r="M119" s="4">
        <f t="shared" ref="M119:M134" si="424">I7/I$7*M88</f>
        <v>0.81310498883098159</v>
      </c>
      <c r="N119" s="4">
        <f t="shared" ref="N119:N134" si="425">J7/J$7*N88</f>
        <v>1.1122707618905547</v>
      </c>
      <c r="O119" s="4">
        <f t="shared" ref="O119:O134" si="426">K7/K$7*O88</f>
        <v>0.54445923953247988</v>
      </c>
      <c r="P119" s="4">
        <f t="shared" ref="P119:P134" si="427">L7/L$7*P88</f>
        <v>0.73227625712344313</v>
      </c>
      <c r="Q119" s="4">
        <f t="shared" ref="Q119:Q134" si="428">M7/M$7*Q88</f>
        <v>2.2748759158591314</v>
      </c>
      <c r="R119" s="4">
        <f t="shared" ref="R119:R134" si="429">N7/N$7*R88</f>
        <v>0.62817034328184196</v>
      </c>
      <c r="S119" s="4">
        <f t="shared" ref="S119:S134" si="430">O7/O$7*S88</f>
        <v>0.89172724329731334</v>
      </c>
      <c r="T119" s="4">
        <f t="shared" ref="T119:T134" si="431">P7/P$7*T88</f>
        <v>0.97904147735599079</v>
      </c>
      <c r="U119" s="4">
        <f t="shared" ref="U119:U134" si="432">Q7/Q$7*U88</f>
        <v>-2.8886706337738488E-2</v>
      </c>
      <c r="V119" s="4">
        <f t="shared" ref="V119:V134" si="433">R7/R$7*V88</f>
        <v>2.332874183054412</v>
      </c>
      <c r="W119" s="4">
        <f t="shared" ref="W119:W134" si="434">S7/S$7*W88</f>
        <v>2.6632051805612456</v>
      </c>
      <c r="X119" s="4">
        <f t="shared" ref="X119:X134" si="435">T7/T$7*X88</f>
        <v>2.2467996168248794</v>
      </c>
      <c r="Y119" s="4">
        <f t="shared" ref="Y119:Y134" si="436">U7/U$7*Y88</f>
        <v>2.0948913546001036</v>
      </c>
      <c r="Z119" s="4">
        <f t="shared" ref="Z119:Z134" si="437">V7/V$7*Z88</f>
        <v>0.44390984334281569</v>
      </c>
      <c r="AA119" s="4">
        <f t="shared" ref="AA119:AA134" si="438">W7/W$7*AA88</f>
        <v>2.0968887626083177</v>
      </c>
      <c r="AB119" s="4">
        <f t="shared" ref="AB119:AB134" si="439">X7/X$7*AB88</f>
        <v>2.8475711892797184</v>
      </c>
      <c r="AC119" s="4">
        <f t="shared" ref="AC119:AC134" si="440">Y7/Y$7*AC88</f>
        <v>3.8038094699006431</v>
      </c>
      <c r="AD119" s="4">
        <f t="shared" ref="AD119:AD134" si="441">Z7/Z$7*AD88</f>
        <v>6.2842153284671465</v>
      </c>
      <c r="AE119" s="4">
        <f t="shared" ref="AE119:AE134" si="442">AA7/AA$7*AE88</f>
        <v>4.9369660200929699</v>
      </c>
      <c r="AF119" s="4">
        <f t="shared" ref="AF119:AF134" si="443">AB7/AB$7*AF88</f>
        <v>6.1778832882460222</v>
      </c>
      <c r="AG119" s="4">
        <f t="shared" ref="AG119:AG134" si="444">AC7/AC$7*AG88</f>
        <v>6.0664721760231188</v>
      </c>
      <c r="AH119" s="4">
        <f t="shared" ref="AH119:AH134" si="445">AD7/AD$7*AH88</f>
        <v>5.9475265586436121</v>
      </c>
      <c r="AI119" s="4">
        <f t="shared" ref="AI119:AI134" si="446">AE7/AE$7*AI88</f>
        <v>5.6037340546847947</v>
      </c>
      <c r="AJ119" s="4">
        <f t="shared" ref="AJ119:AJ134" si="447">AF7/AF$7*AJ88</f>
        <v>4.9864808652245962</v>
      </c>
      <c r="AK119" s="4">
        <f t="shared" ref="AK119:AK134" si="448">AG7/AG$7*AK88</f>
        <v>4.722122255925143</v>
      </c>
      <c r="AL119" s="4">
        <f t="shared" ref="AL119:AL134" si="449">AH7/AH$7*AL88</f>
        <v>3.9728559491555515</v>
      </c>
      <c r="AM119" s="4">
        <f t="shared" ref="AM119:AM134" si="450">AI7/AI$7*AM88</f>
        <v>3.4379708689101118</v>
      </c>
      <c r="AN119" s="4">
        <f t="shared" ref="AN119:AN134" si="451">AJ7/AJ$7*AN88</f>
        <v>2.4144420781536446</v>
      </c>
      <c r="AO119" s="4">
        <f t="shared" ref="AO119:AO134" si="452">AK7/AK$7*AO88</f>
        <v>2.3711922236677507</v>
      </c>
      <c r="AP119" s="4">
        <f t="shared" ref="AP119:AP134" si="453">AL7/AL$7*AP88</f>
        <v>2.2892211777312266</v>
      </c>
      <c r="AQ119" s="4">
        <f t="shared" ref="AQ119:AQ134" si="454">AM7/AM$7*AQ88</f>
        <v>2.3501420282113772</v>
      </c>
      <c r="AR119" s="4">
        <f t="shared" ref="AR119:AR134" si="455">AN7/AN$7*AR88</f>
        <v>2.5557946659573894</v>
      </c>
      <c r="AS119" s="4">
        <f t="shared" ref="AS119:AS134" si="456">AO7/AO$7*AS88</f>
        <v>2.1580146265435918</v>
      </c>
      <c r="AT119" s="4">
        <f t="shared" ref="AT119:AT134" si="457">AP7/AP$7*AT88</f>
        <v>1.9999047664396974</v>
      </c>
      <c r="AU119" s="4">
        <f t="shared" ref="AU119:AU134" si="458">AQ7/AQ$7*AU88</f>
        <v>1.00813625257965</v>
      </c>
      <c r="AV119" s="4">
        <f t="shared" ref="AV119:AV134" si="459">AR7/AR$7*AV88</f>
        <v>-0.25227519215351712</v>
      </c>
      <c r="AW119" s="4">
        <f t="shared" ref="AW119:AW134" si="460">AS7/AS$7*AW88</f>
        <v>-1.7040253491374391</v>
      </c>
      <c r="AX119" s="4">
        <f t="shared" ref="AX119:AX134" si="461">AT7/AT$7*AX88</f>
        <v>-3.8466924980159578</v>
      </c>
      <c r="AY119" s="4">
        <f t="shared" ref="AY119:AY134" si="462">AU7/AU$7*AY88</f>
        <v>-4.4502371894227677</v>
      </c>
      <c r="AZ119" s="4">
        <f t="shared" ref="AZ119:AZ134" si="463">AV7/AV$7*AZ88</f>
        <v>-4.3775261777011076</v>
      </c>
      <c r="BA119" s="4">
        <f t="shared" ref="BA119:BA134" si="464">AW7/AW$7*BA88</f>
        <v>-3.1089567563695519</v>
      </c>
      <c r="BB119" s="4">
        <f t="shared" ref="BB119:BB134" si="465">AX7/AX$7*BB88</f>
        <v>-1.8109433412633158</v>
      </c>
      <c r="BC119" s="4">
        <f t="shared" ref="BC119:BC134" si="466">AY7/AY$7*BC88</f>
        <v>-0.89955022488754643</v>
      </c>
      <c r="BD119" s="4">
        <f t="shared" ref="BD119:BD134" si="467">AZ7/AZ$7*BD88</f>
        <v>-0.67976764306019177</v>
      </c>
      <c r="BE119" s="4">
        <f t="shared" ref="BE119:BE134" si="468">BA7/BA$7*BE88</f>
        <v>-1.0030312738743552</v>
      </c>
      <c r="BF119" s="4">
        <f t="shared" ref="BF119:BF134" si="469">BB7/BB$7*BF88</f>
        <v>-0.44007120253163334</v>
      </c>
      <c r="BG119" s="4">
        <f t="shared" ref="BG119:BG134" si="470">BC7/BC$7*BG88</f>
        <v>-0.14880583318865881</v>
      </c>
      <c r="BH119" s="4">
        <f t="shared" ref="BH119:BH134" si="471">BD7/BD$7*BH88</f>
        <v>0.64708810353411028</v>
      </c>
      <c r="BI119" s="4">
        <f t="shared" ref="BI119:BI134" si="472">BE7/BE$7*BI88</f>
        <v>0.9858103061986867</v>
      </c>
      <c r="BJ119" s="4">
        <f t="shared" ref="BJ119:BJ134" si="473">BF7/BF$7*BJ88</f>
        <v>1.4502110752421249</v>
      </c>
      <c r="BK119" s="4">
        <f t="shared" ref="BK119:BK134" si="474">BG7/BG$7*BK88</f>
        <v>1.9100370085193941</v>
      </c>
      <c r="BL119" s="4">
        <f t="shared" ref="BL119:BL134" si="475">BH7/BH$7*BL88</f>
        <v>2.3738872403560762</v>
      </c>
      <c r="BM119" s="4">
        <f t="shared" ref="BM119:BM134" si="476">BI7/BI$7*BM88</f>
        <v>2.7387467337178784</v>
      </c>
      <c r="BN119" s="4">
        <f t="shared" ref="BN119:BN134" si="477">BJ7/BJ$7*BN88</f>
        <v>3.1673765114799135</v>
      </c>
      <c r="BO119" s="4">
        <f t="shared" ref="BO119:BO134" si="478">BK7/BK$7*BO88</f>
        <v>3.4828174506458698</v>
      </c>
      <c r="BP119" s="4">
        <f t="shared" ref="BP119:BP134" si="479">BL7/BL$7*BP88</f>
        <v>3.3236714975845238</v>
      </c>
      <c r="BQ119" s="4">
        <f t="shared" ref="BQ119:BQ134" si="480">BM7/BM$7*BQ88</f>
        <v>3.3423710919691985</v>
      </c>
      <c r="BR119" s="4">
        <f t="shared" ref="BR119:BR134" si="481">BN7/BN$7*BR88</f>
        <v>2.7664420613077834</v>
      </c>
      <c r="BS119" s="4">
        <f t="shared" ref="BS119:BS134" si="482">BO7/BO$7*BS88</f>
        <v>3.1183023622789019</v>
      </c>
      <c r="BT119" s="4">
        <f t="shared" ref="BT119:BT134" si="483">BP7/BP$7*BT88</f>
        <v>3.0858425285206881</v>
      </c>
      <c r="BU119" s="4">
        <f t="shared" ref="BU119:BU134" si="484">BQ7/BQ$7*BU88</f>
        <v>3.0996052937078744</v>
      </c>
      <c r="BV119" s="4">
        <f t="shared" ref="BV119:BV134" si="485">BR7/BR$7*BV88</f>
        <v>3.1398624001477415</v>
      </c>
      <c r="BW119" s="4">
        <f t="shared" ref="BW119:BW134" si="486">BS7/BS$7*BW88</f>
        <v>2.6882579996802436</v>
      </c>
      <c r="BX119" s="4">
        <f t="shared" ref="BX119:BX134" si="487">BT7/BT$7*BX88</f>
        <v>1.8935957910014345</v>
      </c>
      <c r="BY119" s="4">
        <f t="shared" ref="BY119:BY134" si="488">BU7/BU$7*BY88</f>
        <v>1.4390271365837481</v>
      </c>
      <c r="BZ119" s="4">
        <f t="shared" ref="BZ119:BZ134" si="489">BV7/BV$7*BZ88</f>
        <v>-1.0207279401889147</v>
      </c>
      <c r="CA119" s="4">
        <f t="shared" ref="CA119:CA134" si="490">BW7/BW$7*CA88</f>
        <v>-3.1694839857651091</v>
      </c>
      <c r="CB119" s="4">
        <f t="shared" ref="CB119:CB134" si="491">BX7/BX$7*CB88</f>
        <v>-5.2458213705459444</v>
      </c>
      <c r="CC119" s="4">
        <f t="shared" ref="CC119:CC134" si="492">BY7/BY$7*CC88</f>
        <v>-6.4892105496847545</v>
      </c>
      <c r="CD119" s="4">
        <f t="shared" ref="CD119:CD134" si="493">BZ7/BZ$7*CD88</f>
        <v>-5.4005156271202059</v>
      </c>
      <c r="CE119" s="4">
        <f t="shared" ref="CE119:CE134" si="494">CA7/CA$7*CE88</f>
        <v>-4.3252555415183469</v>
      </c>
      <c r="CF119" s="4">
        <f t="shared" ref="CF119:CF134" si="495">CB7/CB$7*CF88</f>
        <v>-1.7522431530981319</v>
      </c>
      <c r="CG119" s="4">
        <f t="shared" ref="CG119:CG134" si="496">CC7/CC$7*CG88</f>
        <v>-0.46770019705136834</v>
      </c>
      <c r="CH119" s="4">
        <f t="shared" ref="CH119:CH134" si="497">CD7/CD$7*CH88</f>
        <v>0.79607936887402531</v>
      </c>
      <c r="CI119" s="4">
        <f t="shared" ref="CI119:CI134" si="498">CE7/CE$7*CI88</f>
        <v>1.5437433976760007</v>
      </c>
      <c r="CJ119" s="4">
        <f t="shared" ref="CJ119:CJ134" si="499">CF7/CF$7*CJ88</f>
        <v>1.7667591087309642</v>
      </c>
      <c r="CK119" s="4">
        <f t="shared" ref="CK119:CK134" si="500">CG7/CG$7*CK88</f>
        <v>2.094265814330698</v>
      </c>
      <c r="CL119" s="4">
        <f t="shared" ref="CL119:CL134" si="501">CH7/CH$7*CL88</f>
        <v>2.0895097597419809</v>
      </c>
      <c r="CM119" s="4">
        <f t="shared" ref="CM119:CM134" si="502">CI7/CI$7*CM88</f>
        <v>2.3927178153445805</v>
      </c>
      <c r="CN119" s="4">
        <f t="shared" ref="CN119:CN134" si="503">CJ7/CJ$7*CN88</f>
        <v>2.6546385697841179</v>
      </c>
      <c r="CO119" s="4">
        <f t="shared" ref="CO119:CO134" si="504">CK7/CK$7*CO88</f>
        <v>2.534928274379733</v>
      </c>
      <c r="CP119" s="4">
        <f t="shared" ref="CP119:CP134" si="505">CL7/CL$7*CP88</f>
        <v>2.922590837282768</v>
      </c>
      <c r="CQ119" s="4">
        <f t="shared" ref="CQ119:CQ134" si="506">CM7/CM$7*CQ88</f>
        <v>3.0018241854665728</v>
      </c>
      <c r="CR119" s="4">
        <f t="shared" ref="CR119:CR134" si="507">CN7/CN$7*CR88</f>
        <v>2.7049911893265</v>
      </c>
      <c r="CS119" s="4">
        <f t="shared" ref="CS119:CS134" si="508">CO7/CO$7*CS88</f>
        <v>2.9074669036388778</v>
      </c>
      <c r="CT119" s="4">
        <f t="shared" ref="CT119:CT134" si="509">CP7/CP$7*CT88</f>
        <v>2.8396009209516571</v>
      </c>
      <c r="CU119" s="4">
        <f t="shared" ref="CU119:CU134" si="510">CQ7/CQ$7*CU88</f>
        <v>2.8112179702737272</v>
      </c>
      <c r="CV119" s="4">
        <f t="shared" ref="CV119:CV134" si="511">CR7/CR$7*CV88</f>
        <v>2.4889146371354087</v>
      </c>
      <c r="CW119" s="4">
        <f t="shared" ref="CW119:CW134" si="512">CS7/CS$7*CW88</f>
        <v>2.978101543298739</v>
      </c>
      <c r="CX119" s="4">
        <f t="shared" ref="CX119:CX134" si="513">CT7/CT$7*CX88</f>
        <v>2.7699736611062509</v>
      </c>
      <c r="CY119" s="4">
        <f t="shared" ref="CY119:CY134" si="514">CU7/CU$7*CY88</f>
        <v>2.8673600662872722</v>
      </c>
      <c r="CZ119" s="4">
        <f t="shared" ref="CZ119:CZ134" si="515">CV7/CV$7*CZ88</f>
        <v>3.376380554830849</v>
      </c>
      <c r="DA119" s="4">
        <f t="shared" ref="DA119:DA134" si="516">CW7/CW$7*DA88</f>
        <v>3.2123505633439242</v>
      </c>
      <c r="DB119" s="4">
        <f t="shared" ref="DB119:DB134" si="517">CX7/CX$7*DB88</f>
        <v>3.2527444363760427</v>
      </c>
      <c r="DC119" s="4">
        <f t="shared" ref="DC119:DC134" si="518">CY7/CY$7*DC88</f>
        <v>3.3237239274207298</v>
      </c>
      <c r="DD119" s="4">
        <f t="shared" ref="DD119:DD134" si="519">CZ7/CZ$7*DD88</f>
        <v>3.4995478348650799</v>
      </c>
      <c r="DE119" s="4">
        <f t="shared" ref="DE119:DE134" si="520">DA7/DA$7*DE88</f>
        <v>3.1707012207824903</v>
      </c>
      <c r="DF119" s="4">
        <f t="shared" ref="DF119:DF134" si="521">DB7/DB$7*DF88</f>
        <v>2.9806598407280838</v>
      </c>
      <c r="DG119" s="4">
        <f t="shared" ref="DG119:DG134" si="522">DC7/DC$7*DG88</f>
        <v>2.7429016904644499</v>
      </c>
      <c r="DH119" s="4">
        <f t="shared" ref="DH119:DH134" si="523">DD7/DD$7*DH88</f>
        <v>2.5907788592445025</v>
      </c>
      <c r="DI119" s="4">
        <f t="shared" ref="DI119:DI134" si="524">DE7/DE$7*DI88</f>
        <v>2.3180680074307292</v>
      </c>
      <c r="DJ119" s="4">
        <f t="shared" ref="DJ119:DJ134" si="525">DF7/DF$7*DJ88</f>
        <v>2.3239464909814211</v>
      </c>
      <c r="DK119" s="4">
        <f t="shared" ref="DK119:DK134" si="526">DG7/DG$7*DK88</f>
        <v>2.4759888979852818</v>
      </c>
      <c r="DL119" s="4">
        <f t="shared" ref="DL119:DL134" si="527">DH7/DH$7*DL88</f>
        <v>2.0460307399778443</v>
      </c>
      <c r="DM119" s="4">
        <f t="shared" ref="DM119:DM134" si="528">DI7/DI$7*DM88</f>
        <v>2.1510893590148461</v>
      </c>
      <c r="DN119" s="4">
        <f t="shared" ref="DN119:DN134" si="529">DJ7/DJ$7*DN88</f>
        <v>2.365388767838561</v>
      </c>
      <c r="DO119" s="4">
        <f t="shared" ref="DO119:DO134" si="530">DK7/DK$7*DO88</f>
        <v>1.9504686190837894</v>
      </c>
      <c r="DP119" s="4">
        <f t="shared" ref="DP119:DP134" si="531">DL7/DL$7*DP88</f>
        <v>2.3640845480483508</v>
      </c>
      <c r="DQ119" s="4">
        <f t="shared" ref="DQ119:DQ134" si="532">DM7/DM$7*DQ88</f>
        <v>2.7046868359027698</v>
      </c>
      <c r="DR119" s="4">
        <f t="shared" ref="DR119:DR134" si="533">DN7/DN$7*DR88</f>
        <v>2.3740124261716566</v>
      </c>
      <c r="DS119" s="4">
        <f t="shared" ref="DS119:DS134" si="534">DO7/DO$7*DS88</f>
        <v>2.2208631168533222</v>
      </c>
      <c r="DT119" s="4">
        <f t="shared" ref="DT119:DT134" si="535">DP7/DP$7*DT88</f>
        <v>-10.022943172983933</v>
      </c>
      <c r="DU119" s="4">
        <f t="shared" ref="DU119:DU134" si="536">DQ7/DQ$7*DU88</f>
        <v>-7.8458297280012079</v>
      </c>
      <c r="DV119" s="4">
        <f t="shared" ref="DV119:DV134" si="537">DR7/DR$7*DV88</f>
        <v>-7.3839583411381193</v>
      </c>
      <c r="DW119" s="4">
        <f t="shared" ref="DW119:DW134" si="538">DS7/DS$7*DW88</f>
        <v>-7.7013686336100617</v>
      </c>
      <c r="DX119" s="4">
        <f t="shared" ref="DX119:DX134" si="539">DT7/DT$7*DX88</f>
        <v>5.4980717762838971</v>
      </c>
      <c r="DY119" s="4">
        <f t="shared" ref="DY119:DY134" si="540">DU7/DU$7*DY88</f>
        <v>4.3497785307505366</v>
      </c>
      <c r="DZ119" s="4">
        <f t="shared" ref="DZ119:DZ134" si="541">DV7/DV$7*DZ88</f>
        <v>5.4000485397621478</v>
      </c>
      <c r="EA119" s="4">
        <f t="shared" ref="EA119:EA134" si="542">DW7/DW$7*EA88</f>
        <v>5.9070191431175978</v>
      </c>
      <c r="EB119" s="4">
        <f t="shared" ref="EB119:EB134" si="543">DX7/DX$7*EB88</f>
        <v>5.3174064160441237</v>
      </c>
      <c r="EC119" s="4">
        <f t="shared" ref="EC119:EC134" si="544">DY7/DY$7*EC88</f>
        <v>4.3973240483549114</v>
      </c>
      <c r="ED119" s="4">
        <f t="shared" ref="ED119:ED134" si="545">DZ7/DZ$7*ED88</f>
        <v>2.2949687224162352</v>
      </c>
      <c r="EE119" s="4">
        <f t="shared" ref="EE119:EE134" si="546">EA7/EA$7*EE88</f>
        <v>2.0848874352059177</v>
      </c>
      <c r="EF119" s="4">
        <f t="shared" ref="EF119:EF134" si="547">EB7/EB$7*EF88</f>
        <v>1.3902587057127658</v>
      </c>
      <c r="EG119" s="4">
        <f t="shared" ref="EG119:EG134" si="548">EC7/EC$7*EG88</f>
        <v>-0.11804384485665231</v>
      </c>
      <c r="EH119" s="4">
        <f t="shared" ref="EH119:EH134" si="549">ED7/ED$7*EH88</f>
        <v>8.4411930219463471E-2</v>
      </c>
      <c r="EI119" s="4">
        <f t="shared" ref="EI119:EI134" si="550">EE7/EE$7*EI88</f>
        <v>0.52088212699779035</v>
      </c>
      <c r="EJ119" s="4">
        <f t="shared" ref="EJ119:EJ134" si="551">EF7/EF$7*EJ88</f>
        <v>0.79877284546456817</v>
      </c>
      <c r="EK119" s="4">
        <f t="shared" ref="EK119:EK134" si="552">EG7/EG$7*EK88</f>
        <v>1.339411334346341</v>
      </c>
      <c r="EL119" s="4">
        <f t="shared" ref="EL119:EL134" si="553">EH7/EH$7*EL88</f>
        <v>0.27738731140474204</v>
      </c>
      <c r="EM119" s="4">
        <f t="shared" ref="EM119:EM134" si="554">EI7/EI$7*EM88</f>
        <v>0.14352550839717981</v>
      </c>
      <c r="EN119" s="10">
        <f t="shared" ref="EN119:EN134" si="555">EJ7/EJ$7*EN88</f>
        <v>-0.29220176675821552</v>
      </c>
      <c r="EO119" s="10">
        <f t="shared" ref="EO119:EO134" si="556">EK7/EK$7*EO88</f>
        <v>-0.62370189370800633</v>
      </c>
      <c r="EP119" s="10">
        <f t="shared" ref="EP119:EP134" si="557">EL7/EL$7*EP88</f>
        <v>1.6129936639064368E-2</v>
      </c>
      <c r="EQ119" s="10">
        <f t="shared" ref="EQ119:EQ134" si="558">EM7/EM$7*EQ88</f>
        <v>-0.76681681122734435</v>
      </c>
      <c r="ER119" s="10">
        <f t="shared" ref="ER119:ER134" si="559">EN7/EN$7*ER88</f>
        <v>-1.4002015763156184</v>
      </c>
      <c r="ES119" s="10">
        <f t="shared" ref="ES119:ES134" si="560">EO7/EO$7*ES88</f>
        <v>-2.0952584258235318</v>
      </c>
      <c r="ET119" s="10">
        <f t="shared" ref="ET119:ET134" si="561">EP7/EP$7*ET88</f>
        <v>-2.3695409764195263</v>
      </c>
      <c r="EU119" s="10">
        <f t="shared" ref="EU119:EU134" si="562">EQ7/EQ$7*EU88</f>
        <v>-2.1493595868403936</v>
      </c>
      <c r="EV119" s="10">
        <f t="shared" ref="EV119:EV134" si="563">ER7/ER$7*EV88</f>
        <v>-1.5458636806132464</v>
      </c>
      <c r="EW119" s="10">
        <f t="shared" ref="EW119:EW134" si="564">ES7/ES$7*EW88</f>
        <v>-0.62301117310463727</v>
      </c>
      <c r="EX119" s="10">
        <f t="shared" ref="EX119:EX134" si="565">ET7/ET$7*EX88</f>
        <v>0.2467476908676991</v>
      </c>
      <c r="EY119" s="10">
        <f t="shared" ref="EY119:EY134" si="566">EU7/EU$7*EY88</f>
        <v>0.72325794436485236</v>
      </c>
      <c r="EZ119" s="10">
        <f t="shared" ref="EZ119:EZ134" si="567">EV7/EV$7*EZ88</f>
        <v>1.0943266425540887</v>
      </c>
      <c r="FA119" s="10">
        <f t="shared" ref="FA119:FA134" si="568">EW7/EW$7*FA88</f>
        <v>1.3274671751691614</v>
      </c>
      <c r="FB119" s="10">
        <f t="shared" ref="FB119:FB134" si="569">EX7/EX$7*FB88</f>
        <v>1.5028480563104019</v>
      </c>
      <c r="FC119" s="10">
        <f t="shared" ref="FC119:FC134" si="570">EY7/EY$7*FC88</f>
        <v>1.6392104202421542</v>
      </c>
      <c r="FD119" s="10">
        <f t="shared" ref="FD119:FD134" si="571">EZ7/EZ$7*FD88</f>
        <v>1.7893222162605804</v>
      </c>
      <c r="FE119" s="10">
        <f t="shared" ref="FE119:FE134" si="572">FA7/FA$7*FE88</f>
        <v>1.9065034475096443</v>
      </c>
      <c r="FF119" s="10">
        <f t="shared" ref="FF119:FF134" si="573">FB7/FB$7*FF88</f>
        <v>1.9787944387885226</v>
      </c>
      <c r="FG119" s="10">
        <f t="shared" ref="FG119:FG134" si="574">FC7/FC$7*FG88</f>
        <v>2.026036034770895</v>
      </c>
      <c r="FH119" s="10">
        <f t="shared" ref="FH119:FH134" si="575">FD7/FD$7*FH88</f>
        <v>2.0563056705338534</v>
      </c>
      <c r="FI119" s="10">
        <f t="shared" ref="FI119:FI134" si="576">FE7/FE$7*FI88</f>
        <v>2.0610677681573986</v>
      </c>
      <c r="FJ119" s="10">
        <f t="shared" ref="FJ119:FJ134" si="577">FF7/FF$7*FJ88</f>
        <v>1.9903688438406952</v>
      </c>
    </row>
    <row r="120" spans="2:166" x14ac:dyDescent="0.2">
      <c r="B120" t="str">
        <f>B89</f>
        <v xml:space="preserve"> Goods producing</v>
      </c>
      <c r="C120" s="4"/>
      <c r="D120" s="4"/>
      <c r="E120" s="4"/>
      <c r="F120" s="4"/>
      <c r="G120" s="4">
        <f t="shared" si="418"/>
        <v>-0.59502125075895684</v>
      </c>
      <c r="H120" s="4">
        <f t="shared" si="419"/>
        <v>-0.76999428519866553</v>
      </c>
      <c r="I120" s="4">
        <f t="shared" si="420"/>
        <v>-0.68427942401523489</v>
      </c>
      <c r="J120" s="4">
        <f t="shared" si="421"/>
        <v>-0.29981411524854312</v>
      </c>
      <c r="K120" s="4">
        <f t="shared" si="422"/>
        <v>-6.9164611776025453E-2</v>
      </c>
      <c r="L120" s="4">
        <f t="shared" si="423"/>
        <v>6.8922118006649671E-2</v>
      </c>
      <c r="M120" s="4">
        <f t="shared" si="424"/>
        <v>-0.34251675353685518</v>
      </c>
      <c r="N120" s="4">
        <f t="shared" si="425"/>
        <v>-0.54868048307738504</v>
      </c>
      <c r="O120" s="4">
        <f t="shared" si="426"/>
        <v>-0.98239384524338014</v>
      </c>
      <c r="P120" s="4">
        <f t="shared" si="427"/>
        <v>-1.3375852599875941</v>
      </c>
      <c r="Q120" s="4">
        <f t="shared" si="428"/>
        <v>-1.01039943275821</v>
      </c>
      <c r="R120" s="4">
        <f t="shared" si="429"/>
        <v>-1.3772561047540379</v>
      </c>
      <c r="S120" s="4">
        <f t="shared" si="430"/>
        <v>-1.2478295417758032</v>
      </c>
      <c r="T120" s="4">
        <f t="shared" si="431"/>
        <v>-1.02301040597977</v>
      </c>
      <c r="U120" s="4">
        <f t="shared" si="432"/>
        <v>-1.1872436304812557</v>
      </c>
      <c r="V120" s="4">
        <f t="shared" si="433"/>
        <v>-0.45133495501304188</v>
      </c>
      <c r="W120" s="4">
        <f t="shared" si="434"/>
        <v>0.13709818563677878</v>
      </c>
      <c r="X120" s="4">
        <f t="shared" si="435"/>
        <v>4.0639786350837773E-2</v>
      </c>
      <c r="Y120" s="4">
        <f t="shared" si="436"/>
        <v>-0.30050855293573447</v>
      </c>
      <c r="Z120" s="4">
        <f t="shared" si="437"/>
        <v>-1.7756393733711395</v>
      </c>
      <c r="AA120" s="4">
        <f t="shared" si="438"/>
        <v>-0.48870578207131543</v>
      </c>
      <c r="AB120" s="4">
        <f t="shared" si="439"/>
        <v>8.5171620815943205E-2</v>
      </c>
      <c r="AC120" s="4">
        <f t="shared" si="440"/>
        <v>0.92548042906065053</v>
      </c>
      <c r="AD120" s="4">
        <f t="shared" si="441"/>
        <v>3.0736770072992692</v>
      </c>
      <c r="AE120" s="4">
        <f t="shared" si="442"/>
        <v>2.1901872930175634</v>
      </c>
      <c r="AF120" s="4">
        <f t="shared" si="443"/>
        <v>2.3270579142052652</v>
      </c>
      <c r="AG120" s="4">
        <f t="shared" si="444"/>
        <v>2.4211358617116963</v>
      </c>
      <c r="AH120" s="4">
        <f t="shared" si="445"/>
        <v>2.4358836785062818</v>
      </c>
      <c r="AI120" s="4">
        <f t="shared" si="446"/>
        <v>1.798074628053143</v>
      </c>
      <c r="AJ120" s="4">
        <f t="shared" si="447"/>
        <v>1.5832986688851893</v>
      </c>
      <c r="AK120" s="4">
        <f t="shared" si="448"/>
        <v>1.1567528661765503</v>
      </c>
      <c r="AL120" s="4">
        <f t="shared" si="449"/>
        <v>0.44311650165851801</v>
      </c>
      <c r="AM120" s="4">
        <f t="shared" si="450"/>
        <v>-4.5203415369162496E-2</v>
      </c>
      <c r="AN120" s="4">
        <f t="shared" si="451"/>
        <v>-0.55965529196176222</v>
      </c>
      <c r="AO120" s="4">
        <f t="shared" si="452"/>
        <v>-0.9229485259824749</v>
      </c>
      <c r="AP120" s="4">
        <f t="shared" si="453"/>
        <v>-1.0155374799084336</v>
      </c>
      <c r="AQ120" s="4">
        <f t="shared" si="454"/>
        <v>-1.0245453883318349</v>
      </c>
      <c r="AR120" s="4">
        <f t="shared" si="455"/>
        <v>-0.65043402567884312</v>
      </c>
      <c r="AS120" s="4">
        <f t="shared" si="456"/>
        <v>-0.51552571634096322</v>
      </c>
      <c r="AT120" s="4">
        <f t="shared" si="457"/>
        <v>-0.3714108851959429</v>
      </c>
      <c r="AU120" s="4">
        <f t="shared" si="458"/>
        <v>-0.13995303271105541</v>
      </c>
      <c r="AV120" s="4">
        <f t="shared" si="459"/>
        <v>-0.55170462583109525</v>
      </c>
      <c r="AW120" s="4">
        <f t="shared" si="460"/>
        <v>-0.63138129327543968</v>
      </c>
      <c r="AX120" s="4">
        <f t="shared" si="461"/>
        <v>-1.2651136734979651</v>
      </c>
      <c r="AY120" s="4">
        <f t="shared" si="462"/>
        <v>-1.7143393922314618</v>
      </c>
      <c r="AZ120" s="4">
        <f t="shared" si="463"/>
        <v>-1.8578485829768108</v>
      </c>
      <c r="BA120" s="4">
        <f t="shared" si="464"/>
        <v>-1.969961078344755</v>
      </c>
      <c r="BB120" s="4">
        <f t="shared" si="465"/>
        <v>-1.6968490556877269</v>
      </c>
      <c r="BC120" s="4">
        <f t="shared" si="466"/>
        <v>-1.4771302873153556</v>
      </c>
      <c r="BD120" s="4">
        <f t="shared" si="467"/>
        <v>-1.3323445803979763</v>
      </c>
      <c r="BE120" s="4">
        <f t="shared" si="468"/>
        <v>-1.1977228479187707</v>
      </c>
      <c r="BF120" s="4">
        <f t="shared" si="469"/>
        <v>-0.91228243670886144</v>
      </c>
      <c r="BG120" s="4">
        <f t="shared" si="470"/>
        <v>-0.50097963840182635</v>
      </c>
      <c r="BH120" s="4">
        <f t="shared" si="471"/>
        <v>-0.24141363862618379</v>
      </c>
      <c r="BI120" s="4">
        <f t="shared" si="472"/>
        <v>7.4682598954445741E-3</v>
      </c>
      <c r="BJ120" s="4">
        <f t="shared" si="473"/>
        <v>0.35758629252545759</v>
      </c>
      <c r="BK120" s="4">
        <f t="shared" si="474"/>
        <v>0.55885348103623766</v>
      </c>
      <c r="BL120" s="4">
        <f t="shared" si="475"/>
        <v>0.88773491592482767</v>
      </c>
      <c r="BM120" s="4">
        <f t="shared" si="476"/>
        <v>0.83074495883251698</v>
      </c>
      <c r="BN120" s="4">
        <f t="shared" si="477"/>
        <v>1.2189748861800542</v>
      </c>
      <c r="BO120" s="4">
        <f t="shared" si="478"/>
        <v>1.3843529125030476</v>
      </c>
      <c r="BP120" s="4">
        <f t="shared" si="479"/>
        <v>1.3067632850241551</v>
      </c>
      <c r="BQ120" s="4">
        <f t="shared" si="480"/>
        <v>1.4348441586486549</v>
      </c>
      <c r="BR120" s="4">
        <f t="shared" si="481"/>
        <v>0.97513523773370103</v>
      </c>
      <c r="BS120" s="4">
        <f t="shared" si="482"/>
        <v>0.98918957111566364</v>
      </c>
      <c r="BT120" s="4">
        <f t="shared" si="483"/>
        <v>1.0216008976996438</v>
      </c>
      <c r="BU120" s="4">
        <f t="shared" si="484"/>
        <v>1.0703505920594396</v>
      </c>
      <c r="BV120" s="4">
        <f t="shared" si="485"/>
        <v>0.96504594357482898</v>
      </c>
      <c r="BW120" s="4">
        <f t="shared" si="486"/>
        <v>0.61896169746248419</v>
      </c>
      <c r="BX120" s="4">
        <f t="shared" si="487"/>
        <v>0.1814223512336719</v>
      </c>
      <c r="BY120" s="4">
        <f t="shared" si="488"/>
        <v>-0.16664790001125765</v>
      </c>
      <c r="BZ120" s="4">
        <f t="shared" si="489"/>
        <v>-1.3050096252854053</v>
      </c>
      <c r="CA120" s="4">
        <f t="shared" si="490"/>
        <v>-1.7126334519572932</v>
      </c>
      <c r="CB120" s="4">
        <f t="shared" si="491"/>
        <v>-2.3658498586721874</v>
      </c>
      <c r="CC120" s="4">
        <f t="shared" si="492"/>
        <v>-2.7484237634313149</v>
      </c>
      <c r="CD120" s="4">
        <f t="shared" si="493"/>
        <v>-2.1100004523044884</v>
      </c>
      <c r="CE120" s="4">
        <f t="shared" si="494"/>
        <v>-1.9179970138968667</v>
      </c>
      <c r="CF120" s="4">
        <f t="shared" si="495"/>
        <v>-1.2284492882980231</v>
      </c>
      <c r="CG120" s="4">
        <f t="shared" si="496"/>
        <v>-0.68611856318700803</v>
      </c>
      <c r="CH120" s="4">
        <f t="shared" si="497"/>
        <v>-0.23189098732966826</v>
      </c>
      <c r="CI120" s="4">
        <f t="shared" si="498"/>
        <v>3.4789760197367574E-15</v>
      </c>
      <c r="CJ120" s="4">
        <f t="shared" si="499"/>
        <v>0.3131873386248461</v>
      </c>
      <c r="CK120" s="4">
        <f t="shared" si="500"/>
        <v>0.56053811659192732</v>
      </c>
      <c r="CL120" s="4">
        <f t="shared" si="501"/>
        <v>0.68780684486398236</v>
      </c>
      <c r="CM120" s="4">
        <f t="shared" si="502"/>
        <v>0.78969145289041331</v>
      </c>
      <c r="CN120" s="4">
        <f t="shared" si="503"/>
        <v>0.83397937369323683</v>
      </c>
      <c r="CO120" s="4">
        <f t="shared" si="504"/>
        <v>0.8083734404934364</v>
      </c>
      <c r="CP120" s="4">
        <f t="shared" si="505"/>
        <v>0.84332311123501424</v>
      </c>
      <c r="CQ120" s="4">
        <f t="shared" si="506"/>
        <v>0.86360172720345141</v>
      </c>
      <c r="CR120" s="4">
        <f t="shared" si="507"/>
        <v>0.68196901389111675</v>
      </c>
      <c r="CS120" s="4">
        <f t="shared" si="508"/>
        <v>0.57875908583407387</v>
      </c>
      <c r="CT120" s="4">
        <f t="shared" si="509"/>
        <v>0.39501602636450156</v>
      </c>
      <c r="CU120" s="4">
        <f t="shared" si="510"/>
        <v>0.27798327616741564</v>
      </c>
      <c r="CV120" s="4">
        <f t="shared" si="511"/>
        <v>0.28075491878161107</v>
      </c>
      <c r="CW120" s="4">
        <f t="shared" si="512"/>
        <v>0.40298474414897223</v>
      </c>
      <c r="CX120" s="4">
        <f t="shared" si="513"/>
        <v>0.56409130816505515</v>
      </c>
      <c r="CY120" s="4">
        <f t="shared" si="514"/>
        <v>0.71302413815660592</v>
      </c>
      <c r="CZ120" s="4">
        <f t="shared" si="515"/>
        <v>0.69788677276285171</v>
      </c>
      <c r="DA120" s="4">
        <f t="shared" si="516"/>
        <v>0.56334394082738126</v>
      </c>
      <c r="DB120" s="4">
        <f t="shared" si="517"/>
        <v>0.41219939344752521</v>
      </c>
      <c r="DC120" s="4">
        <f t="shared" si="518"/>
        <v>0.33491605901305599</v>
      </c>
      <c r="DD120" s="4">
        <f t="shared" si="519"/>
        <v>0.33649498412164264</v>
      </c>
      <c r="DE120" s="4">
        <f t="shared" si="520"/>
        <v>0.20624140660806012</v>
      </c>
      <c r="DF120" s="4">
        <f t="shared" si="521"/>
        <v>5.7917054504082265E-2</v>
      </c>
      <c r="DG120" s="4">
        <f t="shared" si="522"/>
        <v>-6.9752174626621116E-2</v>
      </c>
      <c r="DH120" s="4">
        <f t="shared" si="523"/>
        <v>-0.14630280616910035</v>
      </c>
      <c r="DI120" s="4">
        <f t="shared" si="524"/>
        <v>-0.26451821339148668</v>
      </c>
      <c r="DJ120" s="4">
        <f t="shared" si="525"/>
        <v>-0.1426103723938435</v>
      </c>
      <c r="DK120" s="4">
        <f t="shared" si="526"/>
        <v>2.9951478604659233E-2</v>
      </c>
      <c r="DL120" s="4">
        <f t="shared" si="527"/>
        <v>0.15053081920456313</v>
      </c>
      <c r="DM120" s="4">
        <f t="shared" si="528"/>
        <v>0.41245658351752695</v>
      </c>
      <c r="DN120" s="4">
        <f t="shared" si="529"/>
        <v>0.61048622970771371</v>
      </c>
      <c r="DO120" s="4">
        <f t="shared" si="530"/>
        <v>0.481284464449247</v>
      </c>
      <c r="DP120" s="4">
        <f t="shared" si="531"/>
        <v>0.51047145824033302</v>
      </c>
      <c r="DQ120" s="4">
        <f t="shared" si="532"/>
        <v>0.39990726787991071</v>
      </c>
      <c r="DR120" s="4">
        <f t="shared" si="533"/>
        <v>0.17833857482549559</v>
      </c>
      <c r="DS120" s="4">
        <f t="shared" si="534"/>
        <v>0.13378693475020292</v>
      </c>
      <c r="DT120" s="4">
        <f t="shared" si="535"/>
        <v>-1.4505394489846235</v>
      </c>
      <c r="DU120" s="4">
        <f t="shared" si="536"/>
        <v>-1.3599939806628805</v>
      </c>
      <c r="DV120" s="4">
        <f t="shared" si="537"/>
        <v>-1.461057206009067</v>
      </c>
      <c r="DW120" s="4">
        <f t="shared" si="538"/>
        <v>-1.5649540049360551</v>
      </c>
      <c r="DX120" s="4">
        <f t="shared" si="539"/>
        <v>-0.18755400080079093</v>
      </c>
      <c r="DY120" s="4">
        <f t="shared" si="540"/>
        <v>-0.27351962605376412</v>
      </c>
      <c r="DZ120" s="4">
        <f t="shared" si="541"/>
        <v>1.6179920718390261E-2</v>
      </c>
      <c r="EA120" s="4">
        <f t="shared" si="542"/>
        <v>0.13167223741517226</v>
      </c>
      <c r="EB120" s="4">
        <f t="shared" si="543"/>
        <v>0.28165075306619686</v>
      </c>
      <c r="EC120" s="4">
        <f t="shared" si="544"/>
        <v>0.5007628809514526</v>
      </c>
      <c r="ED120" s="4">
        <f t="shared" si="545"/>
        <v>0.40104386537206743</v>
      </c>
      <c r="EE120" s="4">
        <f t="shared" si="546"/>
        <v>0.41123926474244882</v>
      </c>
      <c r="EF120" s="4">
        <f t="shared" si="547"/>
        <v>0.26553372278279447</v>
      </c>
      <c r="EG120" s="4">
        <f t="shared" si="548"/>
        <v>1.6863406408092509E-2</v>
      </c>
      <c r="EH120" s="4">
        <f t="shared" si="549"/>
        <v>-6.5653723504032924E-2</v>
      </c>
      <c r="EI120" s="4">
        <f t="shared" si="550"/>
        <v>-3.5599857600570044E-2</v>
      </c>
      <c r="EJ120" s="4">
        <f t="shared" si="551"/>
        <v>0</v>
      </c>
      <c r="EK120" s="4">
        <f t="shared" si="552"/>
        <v>-5.6277787157390496E-3</v>
      </c>
      <c r="EL120" s="4">
        <f t="shared" si="553"/>
        <v>-0.71033642582700873</v>
      </c>
      <c r="EM120" s="4">
        <f t="shared" si="554"/>
        <v>-0.56105426009804238</v>
      </c>
      <c r="EN120" s="10">
        <f t="shared" si="555"/>
        <v>-0.77107118996362556</v>
      </c>
      <c r="EO120" s="10">
        <f t="shared" si="556"/>
        <v>-0.77027822513467081</v>
      </c>
      <c r="EP120" s="10">
        <f t="shared" si="557"/>
        <v>-0.13566715885090622</v>
      </c>
      <c r="EQ120" s="10">
        <f t="shared" si="558"/>
        <v>-0.4005062725682173</v>
      </c>
      <c r="ER120" s="10">
        <f t="shared" si="559"/>
        <v>-0.29330191497499819</v>
      </c>
      <c r="ES120" s="10">
        <f t="shared" si="560"/>
        <v>-0.3721606800676624</v>
      </c>
      <c r="ET120" s="10">
        <f t="shared" si="561"/>
        <v>-0.39402462604858124</v>
      </c>
      <c r="EU120" s="10">
        <f t="shared" si="562"/>
        <v>-0.32524840557887086</v>
      </c>
      <c r="EV120" s="10">
        <f t="shared" si="563"/>
        <v>-0.25129558179848455</v>
      </c>
      <c r="EW120" s="10">
        <f t="shared" si="564"/>
        <v>-0.12792990767562298</v>
      </c>
      <c r="EX120" s="10">
        <f t="shared" si="565"/>
        <v>-7.3788871949034031E-3</v>
      </c>
      <c r="EY120" s="10">
        <f t="shared" si="566"/>
        <v>6.6833933604263596E-2</v>
      </c>
      <c r="EZ120" s="10">
        <f t="shared" si="567"/>
        <v>0.1388313684346143</v>
      </c>
      <c r="FA120" s="10">
        <f t="shared" si="568"/>
        <v>0.18902852285389227</v>
      </c>
      <c r="FB120" s="10">
        <f t="shared" si="569"/>
        <v>0.24091050733437416</v>
      </c>
      <c r="FC120" s="10">
        <f t="shared" si="570"/>
        <v>0.27508201475980371</v>
      </c>
      <c r="FD120" s="10">
        <f t="shared" si="571"/>
        <v>0.31792218314607446</v>
      </c>
      <c r="FE120" s="10">
        <f t="shared" si="572"/>
        <v>0.34243826565663499</v>
      </c>
      <c r="FF120" s="10">
        <f t="shared" si="573"/>
        <v>0.34993464967031496</v>
      </c>
      <c r="FG120" s="10">
        <f t="shared" si="574"/>
        <v>0.35693802749652437</v>
      </c>
      <c r="FH120" s="10">
        <f t="shared" si="575"/>
        <v>0.34649256421937485</v>
      </c>
      <c r="FI120" s="10">
        <f t="shared" si="576"/>
        <v>0.34268436082647463</v>
      </c>
      <c r="FJ120" s="10">
        <f t="shared" si="577"/>
        <v>0.32634921407906481</v>
      </c>
    </row>
    <row r="121" spans="2:166" x14ac:dyDescent="0.2">
      <c r="B121" t="str">
        <f t="shared" ref="B121:B131" si="578">B90</f>
        <v xml:space="preserve">   Mining, Logging and Construction</v>
      </c>
      <c r="C121" s="4"/>
      <c r="D121" s="4"/>
      <c r="E121" s="4"/>
      <c r="F121" s="4"/>
      <c r="G121" s="4">
        <f t="shared" si="418"/>
        <v>-0.15786278081360011</v>
      </c>
      <c r="H121" s="4">
        <f t="shared" si="419"/>
        <v>-0.39702830330556116</v>
      </c>
      <c r="I121" s="4">
        <f t="shared" si="420"/>
        <v>-0.32726407235511129</v>
      </c>
      <c r="J121" s="4">
        <f t="shared" si="421"/>
        <v>-5.9962823049713159E-3</v>
      </c>
      <c r="K121" s="4">
        <f t="shared" si="422"/>
        <v>9.622902507968896E-2</v>
      </c>
      <c r="L121" s="4">
        <f t="shared" si="423"/>
        <v>0.26370201672110455</v>
      </c>
      <c r="M121" s="4">
        <f t="shared" si="424"/>
        <v>0.13402829486224932</v>
      </c>
      <c r="N121" s="4">
        <f t="shared" si="425"/>
        <v>3.5783509765916072E-2</v>
      </c>
      <c r="O121" s="4">
        <f t="shared" si="426"/>
        <v>-0.12723775706465515</v>
      </c>
      <c r="P121" s="4">
        <f t="shared" si="427"/>
        <v>-0.38975994330764452</v>
      </c>
      <c r="Q121" s="4">
        <f t="shared" si="428"/>
        <v>-0.32202788938785137</v>
      </c>
      <c r="R121" s="4">
        <f t="shared" si="429"/>
        <v>-0.25362746254571189</v>
      </c>
      <c r="S121" s="4">
        <f t="shared" si="430"/>
        <v>-0.18246564054268777</v>
      </c>
      <c r="T121" s="4">
        <f t="shared" si="431"/>
        <v>-4.983145244027494E-2</v>
      </c>
      <c r="U121" s="4">
        <f t="shared" si="432"/>
        <v>-7.7994107111907393E-2</v>
      </c>
      <c r="V121" s="4">
        <f t="shared" si="433"/>
        <v>-8.792239383370452E-3</v>
      </c>
      <c r="W121" s="4">
        <f t="shared" si="434"/>
        <v>6.1256636135581147E-2</v>
      </c>
      <c r="X121" s="4">
        <f t="shared" si="435"/>
        <v>7.547388893726989E-2</v>
      </c>
      <c r="Y121" s="4">
        <f t="shared" si="436"/>
        <v>9.8243180767452837E-2</v>
      </c>
      <c r="Z121" s="4">
        <f t="shared" si="437"/>
        <v>-5.7278689463585365E-2</v>
      </c>
      <c r="AA121" s="4">
        <f t="shared" si="438"/>
        <v>2.5571814178150187E-2</v>
      </c>
      <c r="AB121" s="4">
        <f t="shared" si="439"/>
        <v>9.6527836924736349E-2</v>
      </c>
      <c r="AC121" s="4">
        <f t="shared" si="440"/>
        <v>0.18113378428098345</v>
      </c>
      <c r="AD121" s="4">
        <f t="shared" si="441"/>
        <v>0.43909671532846722</v>
      </c>
      <c r="AE121" s="4">
        <f t="shared" si="442"/>
        <v>0.52319594801435998</v>
      </c>
      <c r="AF121" s="4">
        <f t="shared" si="443"/>
        <v>0.49964114172141649</v>
      </c>
      <c r="AG121" s="4">
        <f t="shared" si="444"/>
        <v>0.48259126973307553</v>
      </c>
      <c r="AH121" s="4">
        <f t="shared" si="445"/>
        <v>0.52580749007404237</v>
      </c>
      <c r="AI121" s="4">
        <f t="shared" si="446"/>
        <v>0.32885140690057479</v>
      </c>
      <c r="AJ121" s="4">
        <f t="shared" si="447"/>
        <v>0.42377287853577267</v>
      </c>
      <c r="AK121" s="4">
        <f t="shared" si="448"/>
        <v>0.48840676571898534</v>
      </c>
      <c r="AL121" s="4">
        <f t="shared" si="449"/>
        <v>0.44818069024890556</v>
      </c>
      <c r="AM121" s="4">
        <f t="shared" si="450"/>
        <v>0.49221496735308923</v>
      </c>
      <c r="AN121" s="4">
        <f t="shared" si="451"/>
        <v>0.47545936308256231</v>
      </c>
      <c r="AO121" s="4">
        <f t="shared" si="452"/>
        <v>0.48356611600677518</v>
      </c>
      <c r="AP121" s="4">
        <f t="shared" si="453"/>
        <v>0.42131411036968469</v>
      </c>
      <c r="AQ121" s="4">
        <f t="shared" si="454"/>
        <v>0.48799436742819707</v>
      </c>
      <c r="AR121" s="4">
        <f t="shared" si="455"/>
        <v>0.43523466402301875</v>
      </c>
      <c r="AS121" s="4">
        <f t="shared" si="456"/>
        <v>0.30451984174559449</v>
      </c>
      <c r="AT121" s="4">
        <f t="shared" si="457"/>
        <v>0.3118899100042849</v>
      </c>
      <c r="AU121" s="4">
        <f t="shared" si="458"/>
        <v>0.18502265341461691</v>
      </c>
      <c r="AV121" s="4">
        <f t="shared" si="459"/>
        <v>-7.0731362286037311E-2</v>
      </c>
      <c r="AW121" s="4">
        <f t="shared" si="460"/>
        <v>-0.18307710362633545</v>
      </c>
      <c r="AX121" s="4">
        <f t="shared" si="461"/>
        <v>-0.53685635591242153</v>
      </c>
      <c r="AY121" s="4">
        <f t="shared" si="462"/>
        <v>-0.55657319994363852</v>
      </c>
      <c r="AZ121" s="4">
        <f t="shared" si="463"/>
        <v>-0.50109910889450904</v>
      </c>
      <c r="BA121" s="4">
        <f t="shared" si="464"/>
        <v>-0.39399221566895132</v>
      </c>
      <c r="BB121" s="4">
        <f t="shared" si="465"/>
        <v>-0.20634072923241323</v>
      </c>
      <c r="BC121" s="4">
        <f t="shared" si="466"/>
        <v>-0.25560989996804817</v>
      </c>
      <c r="BD121" s="4">
        <f t="shared" si="467"/>
        <v>-0.1334816462736384</v>
      </c>
      <c r="BE121" s="4">
        <f t="shared" si="468"/>
        <v>-0.13554476673977836</v>
      </c>
      <c r="BF121" s="4">
        <f t="shared" si="469"/>
        <v>0</v>
      </c>
      <c r="BG121" s="4">
        <f t="shared" si="470"/>
        <v>0.13640534708960592</v>
      </c>
      <c r="BH121" s="4">
        <f t="shared" si="471"/>
        <v>0.14186162269786065</v>
      </c>
      <c r="BI121" s="4">
        <f t="shared" si="472"/>
        <v>0.16430171769977631</v>
      </c>
      <c r="BJ121" s="4">
        <f t="shared" si="473"/>
        <v>0.23590762354109823</v>
      </c>
      <c r="BK121" s="4">
        <f t="shared" si="474"/>
        <v>0.2384441519087947</v>
      </c>
      <c r="BL121" s="4">
        <f t="shared" si="475"/>
        <v>0.35855588526211618</v>
      </c>
      <c r="BM121" s="4">
        <f t="shared" si="476"/>
        <v>0.51520978159049502</v>
      </c>
      <c r="BN121" s="4">
        <f t="shared" si="477"/>
        <v>0.56053262838400253</v>
      </c>
      <c r="BO121" s="4">
        <f t="shared" si="478"/>
        <v>0.66780404582013231</v>
      </c>
      <c r="BP121" s="4">
        <f t="shared" si="479"/>
        <v>0.71014492753623137</v>
      </c>
      <c r="BQ121" s="4">
        <f t="shared" si="480"/>
        <v>0.59505242699810401</v>
      </c>
      <c r="BR121" s="4">
        <f t="shared" si="481"/>
        <v>0.47451836386067997</v>
      </c>
      <c r="BS121" s="4">
        <f t="shared" si="482"/>
        <v>0.55111990390729604</v>
      </c>
      <c r="BT121" s="4">
        <f t="shared" si="483"/>
        <v>0.61716850570413562</v>
      </c>
      <c r="BU121" s="4">
        <f t="shared" si="484"/>
        <v>0.6013466449965168</v>
      </c>
      <c r="BV121" s="4">
        <f t="shared" si="485"/>
        <v>0.53562358590755965</v>
      </c>
      <c r="BW121" s="4">
        <f t="shared" si="486"/>
        <v>0.23296713336226493</v>
      </c>
      <c r="BX121" s="4">
        <f t="shared" si="487"/>
        <v>-0.11112119013062612</v>
      </c>
      <c r="BY121" s="4">
        <f t="shared" si="488"/>
        <v>-0.28375182974890278</v>
      </c>
      <c r="BZ121" s="4">
        <f t="shared" si="489"/>
        <v>-0.66929310113265006</v>
      </c>
      <c r="CA121" s="4">
        <f t="shared" si="490"/>
        <v>-1.1654804270462624</v>
      </c>
      <c r="CB121" s="4">
        <f t="shared" si="491"/>
        <v>-1.4644677394226699</v>
      </c>
      <c r="CC121" s="4">
        <f t="shared" si="492"/>
        <v>-1.6406180623390456</v>
      </c>
      <c r="CD121" s="4">
        <f t="shared" si="493"/>
        <v>-1.510697001221222</v>
      </c>
      <c r="CE121" s="4">
        <f t="shared" si="494"/>
        <v>-1.1025611576892154</v>
      </c>
      <c r="CF121" s="4">
        <f t="shared" si="495"/>
        <v>-0.7821675200826792</v>
      </c>
      <c r="CG121" s="4">
        <f t="shared" si="496"/>
        <v>-0.49381543648061543</v>
      </c>
      <c r="CH121" s="4">
        <f t="shared" si="497"/>
        <v>-0.29643796318431698</v>
      </c>
      <c r="CI121" s="4">
        <f t="shared" si="498"/>
        <v>-0.26889465091712311</v>
      </c>
      <c r="CJ121" s="4">
        <f t="shared" si="499"/>
        <v>-0.17691498517739324</v>
      </c>
      <c r="CK121" s="4">
        <f t="shared" si="500"/>
        <v>-0.12880450338708163</v>
      </c>
      <c r="CL121" s="4">
        <f t="shared" si="501"/>
        <v>-9.0126414154591203E-2</v>
      </c>
      <c r="CM121" s="4">
        <f t="shared" si="502"/>
        <v>4.9651259014068111E-2</v>
      </c>
      <c r="CN121" s="4">
        <f t="shared" si="503"/>
        <v>0.17149435008339811</v>
      </c>
      <c r="CO121" s="4">
        <f t="shared" si="504"/>
        <v>0.22662492406896972</v>
      </c>
      <c r="CP121" s="4">
        <f t="shared" si="505"/>
        <v>0.35777344113000653</v>
      </c>
      <c r="CQ121" s="4">
        <f t="shared" si="506"/>
        <v>0.43641905465629116</v>
      </c>
      <c r="CR121" s="4">
        <f t="shared" si="507"/>
        <v>0.38904272604526613</v>
      </c>
      <c r="CS121" s="4">
        <f t="shared" si="508"/>
        <v>0.4420443411488591</v>
      </c>
      <c r="CT121" s="4">
        <f t="shared" si="509"/>
        <v>0.36115750981896905</v>
      </c>
      <c r="CU121" s="4">
        <f t="shared" si="510"/>
        <v>0.34075369336651207</v>
      </c>
      <c r="CV121" s="4">
        <f t="shared" si="511"/>
        <v>0.33646025980970995</v>
      </c>
      <c r="CW121" s="4">
        <f t="shared" si="512"/>
        <v>0.40077054225804443</v>
      </c>
      <c r="CX121" s="4">
        <f t="shared" si="513"/>
        <v>0.54872695346795519</v>
      </c>
      <c r="CY121" s="4">
        <f t="shared" si="514"/>
        <v>0.62362355814308568</v>
      </c>
      <c r="CZ121" s="4">
        <f t="shared" si="515"/>
        <v>0.64788242455865874</v>
      </c>
      <c r="DA121" s="4">
        <f t="shared" si="516"/>
        <v>0.49023823858260918</v>
      </c>
      <c r="DB121" s="4">
        <f t="shared" si="517"/>
        <v>0.38016317115885723</v>
      </c>
      <c r="DC121" s="4">
        <f t="shared" si="518"/>
        <v>0.3709513311853489</v>
      </c>
      <c r="DD121" s="4">
        <f t="shared" si="519"/>
        <v>0.38065995078760795</v>
      </c>
      <c r="DE121" s="4">
        <f t="shared" si="520"/>
        <v>0.42498229240448332</v>
      </c>
      <c r="DF121" s="4">
        <f t="shared" si="521"/>
        <v>0.39507705036715185</v>
      </c>
      <c r="DG121" s="4">
        <f t="shared" si="522"/>
        <v>0.33440013129821067</v>
      </c>
      <c r="DH121" s="4">
        <f t="shared" si="523"/>
        <v>0.28244569524312724</v>
      </c>
      <c r="DI121" s="4">
        <f t="shared" si="524"/>
        <v>0.22009530732574051</v>
      </c>
      <c r="DJ121" s="4">
        <f t="shared" si="525"/>
        <v>0.22697143775358569</v>
      </c>
      <c r="DK121" s="4">
        <f t="shared" si="526"/>
        <v>0.27954713364349659</v>
      </c>
      <c r="DL121" s="4">
        <f t="shared" si="527"/>
        <v>0.29511963238789218</v>
      </c>
      <c r="DM121" s="4">
        <f t="shared" si="528"/>
        <v>0.33351752447110727</v>
      </c>
      <c r="DN121" s="4">
        <f t="shared" si="529"/>
        <v>0.33959523388885599</v>
      </c>
      <c r="DO121" s="4">
        <f t="shared" si="530"/>
        <v>0.12080824613705878</v>
      </c>
      <c r="DP121" s="4">
        <f t="shared" si="531"/>
        <v>0.13974884027872295</v>
      </c>
      <c r="DQ121" s="4">
        <f t="shared" si="532"/>
        <v>8.8868281751091807E-2</v>
      </c>
      <c r="DR121" s="4">
        <f t="shared" si="533"/>
        <v>2.1093809925596257E-2</v>
      </c>
      <c r="DS121" s="4">
        <f t="shared" si="534"/>
        <v>0.13187569282519865</v>
      </c>
      <c r="DT121" s="4">
        <f t="shared" si="535"/>
        <v>-0.66554162953412122</v>
      </c>
      <c r="DU121" s="4">
        <f t="shared" si="536"/>
        <v>-0.22948722771904742</v>
      </c>
      <c r="DV121" s="4">
        <f t="shared" si="537"/>
        <v>-9.7403813733936764E-2</v>
      </c>
      <c r="DW121" s="4">
        <f t="shared" si="538"/>
        <v>-0.10470421060504144</v>
      </c>
      <c r="DX121" s="4">
        <f t="shared" si="539"/>
        <v>0.74178660990875278</v>
      </c>
      <c r="DY121" s="4">
        <f t="shared" si="540"/>
        <v>0.25719009614010779</v>
      </c>
      <c r="DZ121" s="4">
        <f t="shared" si="541"/>
        <v>0.16786667745328124</v>
      </c>
      <c r="EA121" s="4">
        <f t="shared" si="542"/>
        <v>4.25402613187498E-2</v>
      </c>
      <c r="EB121" s="4">
        <f t="shared" si="543"/>
        <v>5.3933122927568071E-2</v>
      </c>
      <c r="EC121" s="4">
        <f t="shared" si="544"/>
        <v>0.1447517702750295</v>
      </c>
      <c r="ED121" s="4">
        <f t="shared" si="545"/>
        <v>8.8268027785238581E-2</v>
      </c>
      <c r="EE121" s="4">
        <f t="shared" si="546"/>
        <v>0.15301926129951607</v>
      </c>
      <c r="EF121" s="4">
        <f t="shared" si="547"/>
        <v>5.6900083453468933E-3</v>
      </c>
      <c r="EG121" s="4">
        <f t="shared" si="548"/>
        <v>-0.20985572418962098</v>
      </c>
      <c r="EH121" s="4">
        <f t="shared" si="549"/>
        <v>-0.3095104108047268</v>
      </c>
      <c r="EI121" s="4">
        <f t="shared" si="550"/>
        <v>-0.32789342526840498</v>
      </c>
      <c r="EJ121" s="4">
        <f t="shared" si="551"/>
        <v>-0.28808200983968624</v>
      </c>
      <c r="EK121" s="4">
        <f t="shared" si="552"/>
        <v>-0.21760744367531454</v>
      </c>
      <c r="EL121" s="4">
        <f t="shared" si="553"/>
        <v>-0.21178896073470205</v>
      </c>
      <c r="EM121" s="4">
        <f t="shared" si="554"/>
        <v>-0.32619433726630426</v>
      </c>
      <c r="EN121" s="10">
        <f t="shared" si="555"/>
        <v>-0.39229901269393391</v>
      </c>
      <c r="EO121" s="10">
        <f t="shared" si="556"/>
        <v>-0.41833712815386576</v>
      </c>
      <c r="EP121" s="10">
        <f t="shared" si="557"/>
        <v>-0.40589032390706992</v>
      </c>
      <c r="EQ121" s="10">
        <f t="shared" si="558"/>
        <v>-0.3169860030525265</v>
      </c>
      <c r="ER121" s="10">
        <f t="shared" si="559"/>
        <v>-0.30430206294653245</v>
      </c>
      <c r="ES121" s="10">
        <f t="shared" si="560"/>
        <v>-0.33924477037601647</v>
      </c>
      <c r="ET121" s="10">
        <f t="shared" si="561"/>
        <v>-0.34372471928065013</v>
      </c>
      <c r="EU121" s="10">
        <f t="shared" si="562"/>
        <v>-0.30668537093995174</v>
      </c>
      <c r="EV121" s="10">
        <f t="shared" si="563"/>
        <v>-0.25726451728357946</v>
      </c>
      <c r="EW121" s="10">
        <f t="shared" si="564"/>
        <v>-0.17561780276545028</v>
      </c>
      <c r="EX121" s="10">
        <f t="shared" si="565"/>
        <v>-0.10049355280498232</v>
      </c>
      <c r="EY121" s="10">
        <f t="shared" si="566"/>
        <v>-5.1636718293992266E-2</v>
      </c>
      <c r="EZ121" s="10">
        <f t="shared" si="567"/>
        <v>3.2159685984337084E-3</v>
      </c>
      <c r="FA121" s="10">
        <f t="shared" si="568"/>
        <v>5.4943540142212435E-2</v>
      </c>
      <c r="FB121" s="10">
        <f t="shared" si="569"/>
        <v>0.10630433188677441</v>
      </c>
      <c r="FC121" s="10">
        <f t="shared" si="570"/>
        <v>0.15038418191347602</v>
      </c>
      <c r="FD121" s="10">
        <f t="shared" si="571"/>
        <v>0.19145656677498213</v>
      </c>
      <c r="FE121" s="10">
        <f t="shared" si="572"/>
        <v>0.21640350260632119</v>
      </c>
      <c r="FF121" s="10">
        <f t="shared" si="573"/>
        <v>0.23068045607532237</v>
      </c>
      <c r="FG121" s="10">
        <f t="shared" si="574"/>
        <v>0.23553651926020536</v>
      </c>
      <c r="FH121" s="10">
        <f t="shared" si="575"/>
        <v>0.23000416437253529</v>
      </c>
      <c r="FI121" s="10">
        <f t="shared" si="576"/>
        <v>0.22230262887096883</v>
      </c>
      <c r="FJ121" s="10">
        <f t="shared" si="577"/>
        <v>0.20574172741016822</v>
      </c>
    </row>
    <row r="122" spans="2:166" x14ac:dyDescent="0.2">
      <c r="B122" t="str">
        <f t="shared" si="578"/>
        <v xml:space="preserve">   Manufacturing</v>
      </c>
      <c r="C122" s="4"/>
      <c r="D122" s="4"/>
      <c r="E122" s="4"/>
      <c r="F122" s="4"/>
      <c r="G122" s="4">
        <f t="shared" si="418"/>
        <v>-0.43715846994535823</v>
      </c>
      <c r="H122" s="4">
        <f t="shared" si="419"/>
        <v>-0.37296598189310493</v>
      </c>
      <c r="I122" s="4">
        <f t="shared" si="420"/>
        <v>-0.35701535166012216</v>
      </c>
      <c r="J122" s="4">
        <f t="shared" si="421"/>
        <v>-0.2938178329435745</v>
      </c>
      <c r="K122" s="4">
        <f t="shared" si="422"/>
        <v>-0.16539363685571506</v>
      </c>
      <c r="L122" s="4">
        <f t="shared" si="423"/>
        <v>-0.19477989871445153</v>
      </c>
      <c r="M122" s="4">
        <f t="shared" si="424"/>
        <v>-0.47654504839910727</v>
      </c>
      <c r="N122" s="4">
        <f t="shared" si="425"/>
        <v>-0.58446399284329953</v>
      </c>
      <c r="O122" s="4">
        <f t="shared" si="426"/>
        <v>-0.85515608817872335</v>
      </c>
      <c r="P122" s="4">
        <f t="shared" si="427"/>
        <v>-0.94782531667995262</v>
      </c>
      <c r="Q122" s="4">
        <f t="shared" si="428"/>
        <v>-0.68837154337035955</v>
      </c>
      <c r="R122" s="4">
        <f t="shared" si="429"/>
        <v>-1.123628642208327</v>
      </c>
      <c r="S122" s="4">
        <f t="shared" si="430"/>
        <v>-1.0653639012331149</v>
      </c>
      <c r="T122" s="4">
        <f t="shared" si="431"/>
        <v>-0.97317895353949568</v>
      </c>
      <c r="U122" s="4">
        <f t="shared" si="432"/>
        <v>-1.1092495233693456</v>
      </c>
      <c r="V122" s="4">
        <f t="shared" si="433"/>
        <v>-0.44254271562967107</v>
      </c>
      <c r="W122" s="4">
        <f t="shared" si="434"/>
        <v>7.5841549501195316E-2</v>
      </c>
      <c r="X122" s="4">
        <f t="shared" si="435"/>
        <v>-3.4834102586432561E-2</v>
      </c>
      <c r="Y122" s="4">
        <f t="shared" si="436"/>
        <v>-0.39875173370319017</v>
      </c>
      <c r="Z122" s="4">
        <f t="shared" si="437"/>
        <v>-1.7183606839075518</v>
      </c>
      <c r="AA122" s="4">
        <f t="shared" si="438"/>
        <v>-0.51427759624946656</v>
      </c>
      <c r="AB122" s="4">
        <f t="shared" si="439"/>
        <v>-1.1356216108795159E-2</v>
      </c>
      <c r="AC122" s="4">
        <f t="shared" si="440"/>
        <v>0.74434664477966905</v>
      </c>
      <c r="AD122" s="4">
        <f t="shared" si="441"/>
        <v>2.6345802919707983</v>
      </c>
      <c r="AE122" s="4">
        <f t="shared" si="442"/>
        <v>1.6669913450032012</v>
      </c>
      <c r="AF122" s="4">
        <f t="shared" si="443"/>
        <v>1.8274167724838475</v>
      </c>
      <c r="AG122" s="4">
        <f t="shared" si="444"/>
        <v>1.9385445919786195</v>
      </c>
      <c r="AH122" s="4">
        <f t="shared" si="445"/>
        <v>1.9100761884322397</v>
      </c>
      <c r="AI122" s="4">
        <f t="shared" si="446"/>
        <v>1.4692232211525689</v>
      </c>
      <c r="AJ122" s="4">
        <f t="shared" si="447"/>
        <v>1.1595257903494181</v>
      </c>
      <c r="AK122" s="4">
        <f t="shared" si="448"/>
        <v>0.66834610045756482</v>
      </c>
      <c r="AL122" s="4">
        <f t="shared" si="449"/>
        <v>-5.0641885903844001E-3</v>
      </c>
      <c r="AM122" s="4">
        <f t="shared" si="450"/>
        <v>-0.53741838272225195</v>
      </c>
      <c r="AN122" s="4">
        <f t="shared" si="451"/>
        <v>-1.0351146550443244</v>
      </c>
      <c r="AO122" s="4">
        <f t="shared" si="452"/>
        <v>-1.4065146419892505</v>
      </c>
      <c r="AP122" s="4">
        <f t="shared" si="453"/>
        <v>-1.4368515902781176</v>
      </c>
      <c r="AQ122" s="4">
        <f t="shared" si="454"/>
        <v>-1.5125397557600306</v>
      </c>
      <c r="AR122" s="4">
        <f t="shared" si="455"/>
        <v>-1.0856686897018619</v>
      </c>
      <c r="AS122" s="4">
        <f t="shared" si="456"/>
        <v>-0.82004555808655888</v>
      </c>
      <c r="AT122" s="4">
        <f t="shared" si="457"/>
        <v>-0.6833007952002268</v>
      </c>
      <c r="AU122" s="4">
        <f t="shared" si="458"/>
        <v>-0.32497568612567124</v>
      </c>
      <c r="AV122" s="4">
        <f t="shared" si="459"/>
        <v>-0.48097326354505854</v>
      </c>
      <c r="AW122" s="4">
        <f t="shared" si="460"/>
        <v>-0.44830418964910518</v>
      </c>
      <c r="AX122" s="4">
        <f t="shared" si="461"/>
        <v>-0.72825731758554479</v>
      </c>
      <c r="AY122" s="4">
        <f t="shared" si="462"/>
        <v>-1.1577661922878235</v>
      </c>
      <c r="AZ122" s="4">
        <f t="shared" si="463"/>
        <v>-1.3567494740823018</v>
      </c>
      <c r="BA122" s="4">
        <f t="shared" si="464"/>
        <v>-1.5759688626758019</v>
      </c>
      <c r="BB122" s="4">
        <f t="shared" si="465"/>
        <v>-1.4905083264553112</v>
      </c>
      <c r="BC122" s="4">
        <f t="shared" si="466"/>
        <v>-1.2215203873473104</v>
      </c>
      <c r="BD122" s="4">
        <f t="shared" si="467"/>
        <v>-1.1988629341243344</v>
      </c>
      <c r="BE122" s="4">
        <f t="shared" si="468"/>
        <v>-1.0621780811789938</v>
      </c>
      <c r="BF122" s="4">
        <f t="shared" si="469"/>
        <v>-0.91228243670886167</v>
      </c>
      <c r="BG122" s="4">
        <f t="shared" si="470"/>
        <v>-0.63738498549143052</v>
      </c>
      <c r="BH122" s="4">
        <f t="shared" si="471"/>
        <v>-0.3832752613240431</v>
      </c>
      <c r="BI122" s="4">
        <f t="shared" si="472"/>
        <v>-0.15683345780433156</v>
      </c>
      <c r="BJ122" s="4">
        <f t="shared" si="473"/>
        <v>0.12167866898435718</v>
      </c>
      <c r="BK122" s="4">
        <f t="shared" si="474"/>
        <v>0.32040932912744163</v>
      </c>
      <c r="BL122" s="4">
        <f t="shared" si="475"/>
        <v>0.52917903066271066</v>
      </c>
      <c r="BM122" s="4">
        <f t="shared" si="476"/>
        <v>0.31553517724202479</v>
      </c>
      <c r="BN122" s="4">
        <f t="shared" si="477"/>
        <v>0.65844225779605403</v>
      </c>
      <c r="BO122" s="4">
        <f t="shared" si="478"/>
        <v>0.71654886668291684</v>
      </c>
      <c r="BP122" s="4">
        <f t="shared" si="479"/>
        <v>0.59661835748792302</v>
      </c>
      <c r="BQ122" s="4">
        <f t="shared" si="480"/>
        <v>0.83979173165054999</v>
      </c>
      <c r="BR122" s="4">
        <f t="shared" si="481"/>
        <v>0.50061687387301945</v>
      </c>
      <c r="BS122" s="4">
        <f t="shared" si="482"/>
        <v>0.43806966720836599</v>
      </c>
      <c r="BT122" s="4">
        <f t="shared" si="483"/>
        <v>0.40443239199550995</v>
      </c>
      <c r="BU122" s="4">
        <f t="shared" si="484"/>
        <v>0.46900394706292153</v>
      </c>
      <c r="BV122" s="4">
        <f t="shared" si="485"/>
        <v>0.42942235766726894</v>
      </c>
      <c r="BW122" s="4">
        <f t="shared" si="486"/>
        <v>0.38599456410022154</v>
      </c>
      <c r="BX122" s="4">
        <f t="shared" si="487"/>
        <v>0.29254354136429589</v>
      </c>
      <c r="BY122" s="4">
        <f t="shared" si="488"/>
        <v>0.11710392973764222</v>
      </c>
      <c r="BZ122" s="4">
        <f t="shared" si="489"/>
        <v>-0.63571652415275348</v>
      </c>
      <c r="CA122" s="4">
        <f t="shared" si="490"/>
        <v>-0.54715302491103357</v>
      </c>
      <c r="CB122" s="4">
        <f t="shared" si="491"/>
        <v>-0.90138211924951583</v>
      </c>
      <c r="CC122" s="4">
        <f t="shared" si="492"/>
        <v>-1.1078057010922666</v>
      </c>
      <c r="CD122" s="4">
        <f t="shared" si="493"/>
        <v>-0.59930345108326744</v>
      </c>
      <c r="CE122" s="4">
        <f t="shared" si="494"/>
        <v>-0.81543585620764958</v>
      </c>
      <c r="CF122" s="4">
        <f t="shared" si="495"/>
        <v>-0.44628176821534343</v>
      </c>
      <c r="CG122" s="4">
        <f t="shared" si="496"/>
        <v>-0.19230312670639244</v>
      </c>
      <c r="CH122" s="4">
        <f t="shared" si="497"/>
        <v>6.4546975854651342E-2</v>
      </c>
      <c r="CI122" s="4">
        <f t="shared" si="498"/>
        <v>0.26889465091712333</v>
      </c>
      <c r="CJ122" s="4">
        <f t="shared" si="499"/>
        <v>0.490102323802239</v>
      </c>
      <c r="CK122" s="4">
        <f t="shared" si="500"/>
        <v>0.68934261997900814</v>
      </c>
      <c r="CL122" s="4">
        <f t="shared" si="501"/>
        <v>0.77793325901857047</v>
      </c>
      <c r="CM122" s="4">
        <f t="shared" si="502"/>
        <v>0.74004019387634379</v>
      </c>
      <c r="CN122" s="4">
        <f t="shared" si="503"/>
        <v>0.66248502360983885</v>
      </c>
      <c r="CO122" s="4">
        <f t="shared" si="504"/>
        <v>0.58174851642446779</v>
      </c>
      <c r="CP122" s="4">
        <f t="shared" si="505"/>
        <v>0.4855496701050076</v>
      </c>
      <c r="CQ122" s="4">
        <f t="shared" si="506"/>
        <v>0.42718267254716158</v>
      </c>
      <c r="CR122" s="4">
        <f t="shared" si="507"/>
        <v>0.29292628784584818</v>
      </c>
      <c r="CS122" s="4">
        <f t="shared" si="508"/>
        <v>0.13671474468521475</v>
      </c>
      <c r="CT122" s="4">
        <f t="shared" si="509"/>
        <v>3.3858516545529661E-2</v>
      </c>
      <c r="CU122" s="4">
        <f t="shared" si="510"/>
        <v>-6.2770417199094555E-2</v>
      </c>
      <c r="CV122" s="4">
        <f t="shared" si="511"/>
        <v>-5.57053410280978E-2</v>
      </c>
      <c r="CW122" s="4">
        <f t="shared" si="512"/>
        <v>2.2142018909287616E-3</v>
      </c>
      <c r="CX122" s="4">
        <f t="shared" si="513"/>
        <v>1.5364354697102242E-2</v>
      </c>
      <c r="CY122" s="4">
        <f t="shared" si="514"/>
        <v>8.940058001352072E-2</v>
      </c>
      <c r="CZ122" s="4">
        <f t="shared" si="515"/>
        <v>5.0004348204191841E-2</v>
      </c>
      <c r="DA122" s="4">
        <f t="shared" si="516"/>
        <v>7.3105702244773738E-2</v>
      </c>
      <c r="DB122" s="4">
        <f t="shared" si="517"/>
        <v>3.203622228866769E-2</v>
      </c>
      <c r="DC122" s="4">
        <f t="shared" si="518"/>
        <v>-3.6035272172290404E-2</v>
      </c>
      <c r="DD122" s="4">
        <f t="shared" si="519"/>
        <v>-4.4164966665965234E-2</v>
      </c>
      <c r="DE122" s="4">
        <f t="shared" si="520"/>
        <v>-0.21874088579642492</v>
      </c>
      <c r="DF122" s="4">
        <f t="shared" si="521"/>
        <v>-0.33715999586306789</v>
      </c>
      <c r="DG122" s="4">
        <f t="shared" si="522"/>
        <v>-0.40415230592483126</v>
      </c>
      <c r="DH122" s="4">
        <f t="shared" si="523"/>
        <v>-0.42874850141222809</v>
      </c>
      <c r="DI122" s="4">
        <f t="shared" si="524"/>
        <v>-0.48461352071722813</v>
      </c>
      <c r="DJ122" s="4">
        <f t="shared" si="525"/>
        <v>-0.36958181014743019</v>
      </c>
      <c r="DK122" s="4">
        <f t="shared" si="526"/>
        <v>-0.24959565503883663</v>
      </c>
      <c r="DL122" s="4">
        <f t="shared" si="527"/>
        <v>-0.14458881318333069</v>
      </c>
      <c r="DM122" s="4">
        <f t="shared" si="528"/>
        <v>7.893905904641671E-2</v>
      </c>
      <c r="DN122" s="4">
        <f t="shared" si="529"/>
        <v>0.27089099581885701</v>
      </c>
      <c r="DO122" s="4">
        <f t="shared" si="530"/>
        <v>0.36047621831219195</v>
      </c>
      <c r="DP122" s="4">
        <f t="shared" si="531"/>
        <v>0.37072261796160844</v>
      </c>
      <c r="DQ122" s="4">
        <f t="shared" si="532"/>
        <v>0.31103898612881992</v>
      </c>
      <c r="DR122" s="4">
        <f t="shared" si="533"/>
        <v>0.15724476489990016</v>
      </c>
      <c r="DS122" s="4">
        <f t="shared" si="534"/>
        <v>1.9112419250017368E-3</v>
      </c>
      <c r="DT122" s="4">
        <f t="shared" si="535"/>
        <v>-0.78499781945050173</v>
      </c>
      <c r="DU122" s="4">
        <f t="shared" si="536"/>
        <v>-1.1305067529438333</v>
      </c>
      <c r="DV122" s="4">
        <f t="shared" si="537"/>
        <v>-1.3636533922751279</v>
      </c>
      <c r="DW122" s="4">
        <f t="shared" si="538"/>
        <v>-1.4602497943310146</v>
      </c>
      <c r="DX122" s="4">
        <f t="shared" si="539"/>
        <v>-0.92934061070954366</v>
      </c>
      <c r="DY122" s="4">
        <f t="shared" si="540"/>
        <v>-0.53070972219387202</v>
      </c>
      <c r="DZ122" s="4">
        <f t="shared" si="541"/>
        <v>-0.15168675673489246</v>
      </c>
      <c r="EA122" s="4">
        <f t="shared" si="542"/>
        <v>8.9131976096424315E-2</v>
      </c>
      <c r="EB122" s="4">
        <f t="shared" si="543"/>
        <v>0.2277176301386267</v>
      </c>
      <c r="EC122" s="4">
        <f t="shared" si="544"/>
        <v>0.35601111067642177</v>
      </c>
      <c r="ED122" s="4">
        <f t="shared" si="545"/>
        <v>0.3127758375868292</v>
      </c>
      <c r="EE122" s="4">
        <f t="shared" si="546"/>
        <v>0.25822000344293383</v>
      </c>
      <c r="EF122" s="4">
        <f t="shared" si="547"/>
        <v>0.2598437144374473</v>
      </c>
      <c r="EG122" s="4">
        <f t="shared" si="548"/>
        <v>0.22671913059771176</v>
      </c>
      <c r="EH122" s="4">
        <f t="shared" si="549"/>
        <v>0.24385668730069487</v>
      </c>
      <c r="EI122" s="4">
        <f t="shared" si="550"/>
        <v>0.29229356766783338</v>
      </c>
      <c r="EJ122" s="4">
        <f t="shared" si="551"/>
        <v>0.28808200983968502</v>
      </c>
      <c r="EK122" s="4">
        <f t="shared" si="552"/>
        <v>0.21197966495957407</v>
      </c>
      <c r="EL122" s="4">
        <f t="shared" si="553"/>
        <v>-0.49854746509230674</v>
      </c>
      <c r="EM122" s="4">
        <f t="shared" si="554"/>
        <v>-0.2348599228317392</v>
      </c>
      <c r="EN122" s="10">
        <f t="shared" si="555"/>
        <v>-0.37877106376661018</v>
      </c>
      <c r="EO122" s="10">
        <f t="shared" si="556"/>
        <v>-0.35193720960367297</v>
      </c>
      <c r="EP122" s="10">
        <f t="shared" si="557"/>
        <v>0.27022596863727233</v>
      </c>
      <c r="EQ122" s="10">
        <f t="shared" si="558"/>
        <v>-8.3521944682277069E-2</v>
      </c>
      <c r="ER122" s="10">
        <f t="shared" si="559"/>
        <v>1.1000147971532946E-2</v>
      </c>
      <c r="ES122" s="10">
        <f t="shared" si="560"/>
        <v>-3.2920380291584173E-2</v>
      </c>
      <c r="ET122" s="10">
        <f t="shared" si="561"/>
        <v>-5.0304952400066771E-2</v>
      </c>
      <c r="EU122" s="10">
        <f t="shared" si="562"/>
        <v>-1.8563597342688018E-2</v>
      </c>
      <c r="EV122" s="10">
        <f t="shared" si="563"/>
        <v>5.9689354850956475E-3</v>
      </c>
      <c r="EW122" s="10">
        <f t="shared" si="564"/>
        <v>4.7689036658628732E-2</v>
      </c>
      <c r="EX122" s="10">
        <f t="shared" si="565"/>
        <v>9.311753677241244E-2</v>
      </c>
      <c r="EY122" s="10">
        <f t="shared" si="566"/>
        <v>0.11847467734598925</v>
      </c>
      <c r="EZ122" s="10">
        <f t="shared" si="567"/>
        <v>0.13561022299529638</v>
      </c>
      <c r="FA122" s="10">
        <f t="shared" si="568"/>
        <v>0.13408498271168037</v>
      </c>
      <c r="FB122" s="10">
        <f t="shared" si="569"/>
        <v>0.13460674826664898</v>
      </c>
      <c r="FC122" s="10">
        <f t="shared" si="570"/>
        <v>0.12469783284632531</v>
      </c>
      <c r="FD122" s="10">
        <f t="shared" si="571"/>
        <v>0.12646675432722126</v>
      </c>
      <c r="FE122" s="10">
        <f t="shared" si="572"/>
        <v>0.12603646356477652</v>
      </c>
      <c r="FF122" s="10">
        <f t="shared" si="573"/>
        <v>0.11925588660871418</v>
      </c>
      <c r="FG122" s="10">
        <f t="shared" si="574"/>
        <v>0.12140038478282139</v>
      </c>
      <c r="FH122" s="10">
        <f t="shared" si="575"/>
        <v>0.11649063575155742</v>
      </c>
      <c r="FI122" s="10">
        <f t="shared" si="576"/>
        <v>0.12038006325488049</v>
      </c>
      <c r="FJ122" s="10">
        <f t="shared" si="577"/>
        <v>0.12060527311886922</v>
      </c>
    </row>
    <row r="123" spans="2:166" x14ac:dyDescent="0.2">
      <c r="B123" t="str">
        <f t="shared" si="578"/>
        <v xml:space="preserve">      Aerospace</v>
      </c>
      <c r="C123" s="4"/>
      <c r="D123" s="4"/>
      <c r="E123" s="4"/>
      <c r="F123" s="4"/>
      <c r="G123" s="4">
        <f t="shared" si="418"/>
        <v>-0.14875531268973735</v>
      </c>
      <c r="H123" s="4">
        <f t="shared" si="419"/>
        <v>1.8046741059340499E-2</v>
      </c>
      <c r="I123" s="4">
        <f t="shared" si="420"/>
        <v>0.14578126859454793</v>
      </c>
      <c r="J123" s="4">
        <f t="shared" si="421"/>
        <v>0.11093122264196018</v>
      </c>
      <c r="K123" s="4">
        <f t="shared" si="422"/>
        <v>-2.7064413303662823E-2</v>
      </c>
      <c r="L123" s="4">
        <f t="shared" si="423"/>
        <v>-0.20976296784633169</v>
      </c>
      <c r="M123" s="4">
        <f t="shared" si="424"/>
        <v>-0.44676098287416238</v>
      </c>
      <c r="N123" s="4">
        <f t="shared" si="425"/>
        <v>-0.53973460563590137</v>
      </c>
      <c r="O123" s="4">
        <f t="shared" si="426"/>
        <v>-0.65394289096020319</v>
      </c>
      <c r="P123" s="4">
        <f t="shared" si="427"/>
        <v>-0.77656715977204893</v>
      </c>
      <c r="Q123" s="4">
        <f t="shared" si="428"/>
        <v>-0.81245568423540304</v>
      </c>
      <c r="R123" s="4">
        <f t="shared" si="429"/>
        <v>-1.1088828595021838</v>
      </c>
      <c r="S123" s="4">
        <f t="shared" si="430"/>
        <v>-1.2066276229435819</v>
      </c>
      <c r="T123" s="4">
        <f t="shared" si="431"/>
        <v>-1.0904294298695589</v>
      </c>
      <c r="U123" s="4">
        <f t="shared" si="432"/>
        <v>-0.95903865041308167</v>
      </c>
      <c r="V123" s="4">
        <f t="shared" si="433"/>
        <v>-0.50701913777439089</v>
      </c>
      <c r="W123" s="4">
        <f t="shared" si="434"/>
        <v>-0.30920016335102923</v>
      </c>
      <c r="X123" s="4">
        <f t="shared" si="435"/>
        <v>-0.287381346338065</v>
      </c>
      <c r="Y123" s="4">
        <f t="shared" si="436"/>
        <v>-0.81484049930651825</v>
      </c>
      <c r="Z123" s="4">
        <f t="shared" si="437"/>
        <v>-2.1823180685625907</v>
      </c>
      <c r="AA123" s="4">
        <f t="shared" si="438"/>
        <v>-0.76999573803097043</v>
      </c>
      <c r="AB123" s="4">
        <f t="shared" si="439"/>
        <v>-0.43721432018851342</v>
      </c>
      <c r="AC123" s="4">
        <f t="shared" si="440"/>
        <v>0.51226898366965645</v>
      </c>
      <c r="AD123" s="4">
        <f t="shared" si="441"/>
        <v>2.3437499999999987</v>
      </c>
      <c r="AE123" s="4">
        <f t="shared" si="442"/>
        <v>1.4137422425068873</v>
      </c>
      <c r="AF123" s="4">
        <f t="shared" si="443"/>
        <v>1.5072047700546569</v>
      </c>
      <c r="AG123" s="4">
        <f t="shared" si="444"/>
        <v>1.5486544701038814</v>
      </c>
      <c r="AH123" s="4">
        <f t="shared" si="445"/>
        <v>1.421826376220626</v>
      </c>
      <c r="AI123" s="4">
        <f t="shared" si="446"/>
        <v>0.99451030312674071</v>
      </c>
      <c r="AJ123" s="4">
        <f t="shared" si="447"/>
        <v>0.77215058236272893</v>
      </c>
      <c r="AK123" s="4">
        <f t="shared" si="448"/>
        <v>0.35216698370263499</v>
      </c>
      <c r="AL123" s="4">
        <f t="shared" si="449"/>
        <v>-0.108880054693239</v>
      </c>
      <c r="AM123" s="4">
        <f t="shared" si="450"/>
        <v>-0.46207935710698089</v>
      </c>
      <c r="AN123" s="4">
        <f t="shared" si="451"/>
        <v>-0.90386806002674602</v>
      </c>
      <c r="AO123" s="4">
        <f t="shared" si="452"/>
        <v>-1.2297798178649435</v>
      </c>
      <c r="AP123" s="4">
        <f t="shared" si="453"/>
        <v>-1.3223905313915532</v>
      </c>
      <c r="AQ123" s="4">
        <f t="shared" si="454"/>
        <v>-1.5198232537813485</v>
      </c>
      <c r="AR123" s="4">
        <f t="shared" si="455"/>
        <v>-0.93333655729380616</v>
      </c>
      <c r="AS123" s="4">
        <f t="shared" si="456"/>
        <v>-0.64260879990408848</v>
      </c>
      <c r="AT123" s="4">
        <f t="shared" si="457"/>
        <v>-0.39045759725727386</v>
      </c>
      <c r="AU123" s="4">
        <f t="shared" si="458"/>
        <v>0.16841805631330503</v>
      </c>
      <c r="AV123" s="4">
        <f t="shared" si="459"/>
        <v>-7.0731362286042829E-3</v>
      </c>
      <c r="AW123" s="4">
        <f t="shared" si="460"/>
        <v>0.1150099753550046</v>
      </c>
      <c r="AX123" s="4">
        <f t="shared" si="461"/>
        <v>9.3366322767388793E-3</v>
      </c>
      <c r="AY123" s="4">
        <f t="shared" si="462"/>
        <v>-0.46263679488985909</v>
      </c>
      <c r="AZ123" s="4">
        <f t="shared" si="463"/>
        <v>-0.69019311225092772</v>
      </c>
      <c r="BA123" s="4">
        <f t="shared" si="464"/>
        <v>-0.97184746531674571</v>
      </c>
      <c r="BB123" s="4">
        <f t="shared" si="465"/>
        <v>-1.0050007282613982</v>
      </c>
      <c r="BC123" s="4">
        <f t="shared" si="466"/>
        <v>-0.80861208739892376</v>
      </c>
      <c r="BD123" s="4">
        <f t="shared" si="467"/>
        <v>-0.77369917191941617</v>
      </c>
      <c r="BE123" s="4">
        <f t="shared" si="468"/>
        <v>-0.7122261379599284</v>
      </c>
      <c r="BF123" s="4">
        <f t="shared" si="469"/>
        <v>-0.68482990506329078</v>
      </c>
      <c r="BG123" s="4">
        <f t="shared" si="470"/>
        <v>-0.51586022172069124</v>
      </c>
      <c r="BH123" s="4">
        <f t="shared" si="471"/>
        <v>-0.38327526132404099</v>
      </c>
      <c r="BI123" s="4">
        <f t="shared" si="472"/>
        <v>-0.20662185710729394</v>
      </c>
      <c r="BJ123" s="4">
        <f t="shared" si="473"/>
        <v>-7.4497144276134764E-3</v>
      </c>
      <c r="BK123" s="4">
        <f t="shared" si="474"/>
        <v>0.18628449367874647</v>
      </c>
      <c r="BL123" s="4">
        <f t="shared" si="475"/>
        <v>0.33135509396636964</v>
      </c>
      <c r="BM123" s="4">
        <f t="shared" si="476"/>
        <v>0.10600009860474345</v>
      </c>
      <c r="BN123" s="4">
        <f t="shared" si="477"/>
        <v>0.47730944338375697</v>
      </c>
      <c r="BO123" s="4">
        <f t="shared" si="478"/>
        <v>0.48501096758469397</v>
      </c>
      <c r="BP123" s="4">
        <f t="shared" si="479"/>
        <v>0.42995169082125534</v>
      </c>
      <c r="BQ123" s="4">
        <f t="shared" si="480"/>
        <v>0.74621493869520428</v>
      </c>
      <c r="BR123" s="4">
        <f t="shared" si="481"/>
        <v>0.41520356837809619</v>
      </c>
      <c r="BS123" s="4">
        <f t="shared" si="482"/>
        <v>0.41451753456275414</v>
      </c>
      <c r="BT123" s="4">
        <f t="shared" si="483"/>
        <v>0.43014774639985059</v>
      </c>
      <c r="BU123" s="4">
        <f t="shared" si="484"/>
        <v>0.45042953331785429</v>
      </c>
      <c r="BV123" s="4">
        <f t="shared" si="485"/>
        <v>0.43634852472641728</v>
      </c>
      <c r="BW123" s="4">
        <f t="shared" si="486"/>
        <v>0.41568645364639262</v>
      </c>
      <c r="BX123" s="4">
        <f t="shared" si="487"/>
        <v>0.36284470246734385</v>
      </c>
      <c r="BY123" s="4">
        <f t="shared" si="488"/>
        <v>0.29726382164170712</v>
      </c>
      <c r="BZ123" s="4">
        <f t="shared" si="489"/>
        <v>-0.33800420826431571</v>
      </c>
      <c r="CA123" s="4">
        <f t="shared" si="490"/>
        <v>7.1174377224199073E-2</v>
      </c>
      <c r="CB123" s="4">
        <f t="shared" si="491"/>
        <v>-6.8994680732678934E-2</v>
      </c>
      <c r="CC123" s="4">
        <f t="shared" si="492"/>
        <v>-0.21312494449871267</v>
      </c>
      <c r="CD123" s="4">
        <f t="shared" si="493"/>
        <v>0.26912117237324207</v>
      </c>
      <c r="CE123" s="4">
        <f t="shared" si="494"/>
        <v>-0.26645227977489311</v>
      </c>
      <c r="CF123" s="4">
        <f t="shared" si="495"/>
        <v>-0.19260581575609559</v>
      </c>
      <c r="CG123" s="4">
        <f t="shared" si="496"/>
        <v>-0.10683507039244078</v>
      </c>
      <c r="CH123" s="4">
        <f t="shared" si="497"/>
        <v>-4.7812574707146544E-3</v>
      </c>
      <c r="CI123" s="4">
        <f t="shared" si="498"/>
        <v>0.11764140977624069</v>
      </c>
      <c r="CJ123" s="4">
        <f t="shared" si="499"/>
        <v>0.30840585253896946</v>
      </c>
      <c r="CK123" s="4">
        <f t="shared" si="500"/>
        <v>0.50329167064211522</v>
      </c>
      <c r="CL123" s="4">
        <f t="shared" si="501"/>
        <v>0.59293693522757007</v>
      </c>
      <c r="CM123" s="4">
        <f t="shared" si="502"/>
        <v>0.58399337983213084</v>
      </c>
      <c r="CN123" s="4">
        <f t="shared" si="503"/>
        <v>0.52622923861206983</v>
      </c>
      <c r="CO123" s="4">
        <f t="shared" si="504"/>
        <v>0.46726788467828501</v>
      </c>
      <c r="CP123" s="4">
        <f t="shared" si="505"/>
        <v>0.41120713688318922</v>
      </c>
      <c r="CQ123" s="4">
        <f t="shared" si="506"/>
        <v>0.34174613803773085</v>
      </c>
      <c r="CR123" s="4">
        <f t="shared" si="507"/>
        <v>0.21740622926059075</v>
      </c>
      <c r="CS123" s="4">
        <f t="shared" si="508"/>
        <v>3.1900107093217292E-2</v>
      </c>
      <c r="CT123" s="4">
        <f t="shared" si="509"/>
        <v>-0.12414789400027078</v>
      </c>
      <c r="CU123" s="4">
        <f t="shared" si="510"/>
        <v>-0.19279485282578993</v>
      </c>
      <c r="CV123" s="4">
        <f t="shared" si="511"/>
        <v>-0.17602887764878875</v>
      </c>
      <c r="CW123" s="4">
        <f t="shared" si="512"/>
        <v>-0.10849589265549264</v>
      </c>
      <c r="CX123" s="4">
        <f t="shared" si="513"/>
        <v>-6.3652326602282844E-2</v>
      </c>
      <c r="CY123" s="4">
        <f t="shared" si="514"/>
        <v>-3.0527027321689281E-2</v>
      </c>
      <c r="CZ123" s="4">
        <f t="shared" si="515"/>
        <v>-3.043742934168198E-2</v>
      </c>
      <c r="DA123" s="4">
        <f t="shared" si="516"/>
        <v>-5.1604025113958965E-2</v>
      </c>
      <c r="DB123" s="4">
        <f t="shared" si="517"/>
        <v>-6.193669642475768E-2</v>
      </c>
      <c r="DC123" s="4">
        <f t="shared" si="518"/>
        <v>-8.2669153807020154E-2</v>
      </c>
      <c r="DD123" s="4">
        <f t="shared" si="519"/>
        <v>-0.13039180634713746</v>
      </c>
      <c r="DE123" s="4">
        <f t="shared" si="520"/>
        <v>-0.2354068580475813</v>
      </c>
      <c r="DF123" s="4">
        <f t="shared" si="521"/>
        <v>-0.34336539455993359</v>
      </c>
      <c r="DG123" s="4">
        <f t="shared" si="522"/>
        <v>-0.38568849499425578</v>
      </c>
      <c r="DH123" s="4">
        <f t="shared" si="523"/>
        <v>-0.43281246825025871</v>
      </c>
      <c r="DI123" s="4">
        <f t="shared" si="524"/>
        <v>-0.46240206768435438</v>
      </c>
      <c r="DJ123" s="4">
        <f t="shared" si="525"/>
        <v>-0.37159040694171058</v>
      </c>
      <c r="DK123" s="4">
        <f t="shared" si="526"/>
        <v>-0.26756654220163323</v>
      </c>
      <c r="DL123" s="4">
        <f t="shared" si="527"/>
        <v>-0.1287434637933767</v>
      </c>
      <c r="DM123" s="4">
        <f t="shared" si="528"/>
        <v>6.5124723713293281E-2</v>
      </c>
      <c r="DN123" s="4">
        <f t="shared" si="529"/>
        <v>0.22377951828514292</v>
      </c>
      <c r="DO123" s="4">
        <f t="shared" si="530"/>
        <v>0.26889577365990558</v>
      </c>
      <c r="DP123" s="4">
        <f t="shared" si="531"/>
        <v>0.29696628559228355</v>
      </c>
      <c r="DQ123" s="4">
        <f t="shared" si="532"/>
        <v>0.25887716857926635</v>
      </c>
      <c r="DR123" s="4">
        <f t="shared" si="533"/>
        <v>0.14382143131088324</v>
      </c>
      <c r="DS123" s="4">
        <f t="shared" si="534"/>
        <v>8.7917128550131909E-2</v>
      </c>
      <c r="DT123" s="4">
        <f t="shared" si="535"/>
        <v>-0.25976980981816117</v>
      </c>
      <c r="DU123" s="4">
        <f t="shared" si="536"/>
        <v>-0.64895978330386372</v>
      </c>
      <c r="DV123" s="4">
        <f t="shared" si="537"/>
        <v>-0.89536582624658068</v>
      </c>
      <c r="DW123" s="4">
        <f t="shared" si="538"/>
        <v>-1.0433026699573702</v>
      </c>
      <c r="DX123" s="4">
        <f t="shared" si="539"/>
        <v>-0.93777000400396182</v>
      </c>
      <c r="DY123" s="4">
        <f t="shared" si="540"/>
        <v>-0.55112163458594421</v>
      </c>
      <c r="DZ123" s="4">
        <f t="shared" si="541"/>
        <v>-0.19820402880025911</v>
      </c>
      <c r="EA123" s="4">
        <f t="shared" si="542"/>
        <v>2.430872075357015E-2</v>
      </c>
      <c r="EB123" s="4">
        <f t="shared" si="543"/>
        <v>0.17578203028244946</v>
      </c>
      <c r="EC123" s="4">
        <f t="shared" si="544"/>
        <v>0.35014279566527046</v>
      </c>
      <c r="ED123" s="4">
        <f t="shared" si="545"/>
        <v>0.36458533215642636</v>
      </c>
      <c r="EE123" s="4">
        <f t="shared" si="546"/>
        <v>0.3404678563914228</v>
      </c>
      <c r="EF123" s="4">
        <f t="shared" si="547"/>
        <v>0.35088384796297661</v>
      </c>
      <c r="EG123" s="4">
        <f t="shared" si="548"/>
        <v>0.34663668727749714</v>
      </c>
      <c r="EH123" s="4">
        <f t="shared" si="549"/>
        <v>0.35828174826486564</v>
      </c>
      <c r="EI123" s="4">
        <f t="shared" si="550"/>
        <v>0.3803563733113498</v>
      </c>
      <c r="EJ123" s="4">
        <f t="shared" si="551"/>
        <v>0.34794320668949003</v>
      </c>
      <c r="EK123" s="4">
        <f t="shared" si="552"/>
        <v>0.25887782092408135</v>
      </c>
      <c r="EL123" s="4">
        <f t="shared" si="553"/>
        <v>-0.40670977415424991</v>
      </c>
      <c r="EM123" s="4">
        <f t="shared" si="554"/>
        <v>-0.10438218792521829</v>
      </c>
      <c r="EN123" s="10">
        <f t="shared" si="555"/>
        <v>-0.23996251206295094</v>
      </c>
      <c r="EO123" s="10">
        <f t="shared" si="556"/>
        <v>-0.23472519945946974</v>
      </c>
      <c r="EP123" s="10">
        <f t="shared" si="557"/>
        <v>0.35450834532643105</v>
      </c>
      <c r="EQ123" s="10">
        <f t="shared" si="558"/>
        <v>1.3458288352009046E-2</v>
      </c>
      <c r="ER123" s="10">
        <f t="shared" si="559"/>
        <v>0.12398227691895422</v>
      </c>
      <c r="ES123" s="10">
        <f t="shared" si="560"/>
        <v>0.10169106030895195</v>
      </c>
      <c r="ET123" s="10">
        <f t="shared" si="561"/>
        <v>9.3631795555470437E-2</v>
      </c>
      <c r="EU123" s="10">
        <f t="shared" si="562"/>
        <v>9.4540985654430323E-2</v>
      </c>
      <c r="EV123" s="10">
        <f t="shared" si="563"/>
        <v>9.2286311826476952E-2</v>
      </c>
      <c r="EW123" s="10">
        <f t="shared" si="564"/>
        <v>9.2883174702835261E-2</v>
      </c>
      <c r="EX123" s="10">
        <f t="shared" si="565"/>
        <v>0.10026845367810205</v>
      </c>
      <c r="EY123" s="10">
        <f t="shared" si="566"/>
        <v>0.10116870248893417</v>
      </c>
      <c r="EZ123" s="10">
        <f t="shared" si="567"/>
        <v>0.10017302152645544</v>
      </c>
      <c r="FA123" s="10">
        <f t="shared" si="568"/>
        <v>8.8706879716954734E-2</v>
      </c>
      <c r="FB123" s="10">
        <f t="shared" si="569"/>
        <v>8.3495823003496866E-2</v>
      </c>
      <c r="FC123" s="10">
        <f t="shared" si="570"/>
        <v>6.7801342153131827E-2</v>
      </c>
      <c r="FD123" s="10">
        <f t="shared" si="571"/>
        <v>6.1899123603087677E-2</v>
      </c>
      <c r="FE123" s="10">
        <f t="shared" si="572"/>
        <v>5.0719544352817912E-2</v>
      </c>
      <c r="FF123" s="10">
        <f t="shared" si="573"/>
        <v>3.475079966681497E-2</v>
      </c>
      <c r="FG123" s="10">
        <f t="shared" si="574"/>
        <v>3.1231445463353637E-2</v>
      </c>
      <c r="FH123" s="10">
        <f t="shared" si="575"/>
        <v>2.3258439841585661E-2</v>
      </c>
      <c r="FI123" s="10">
        <f t="shared" si="576"/>
        <v>2.5720239002428973E-2</v>
      </c>
      <c r="FJ123" s="10">
        <f t="shared" si="577"/>
        <v>2.8255412683198672E-2</v>
      </c>
    </row>
    <row r="124" spans="2:166" x14ac:dyDescent="0.2">
      <c r="B124" t="str">
        <f t="shared" si="578"/>
        <v xml:space="preserve"> Services providing</v>
      </c>
      <c r="C124" s="4"/>
      <c r="D124" s="4"/>
      <c r="E124" s="4"/>
      <c r="F124" s="4"/>
      <c r="G124" s="4">
        <f t="shared" si="418"/>
        <v>1.5482695810564817</v>
      </c>
      <c r="H124" s="4">
        <f t="shared" si="419"/>
        <v>1.142960267091774</v>
      </c>
      <c r="I124" s="4">
        <f t="shared" si="420"/>
        <v>0.57419969058668652</v>
      </c>
      <c r="J124" s="4">
        <f t="shared" si="421"/>
        <v>0.84247766384840783</v>
      </c>
      <c r="K124" s="4">
        <f t="shared" si="422"/>
        <v>1.6960365670295072</v>
      </c>
      <c r="L124" s="4">
        <f t="shared" si="423"/>
        <v>1.4173983398759409</v>
      </c>
      <c r="M124" s="4">
        <f t="shared" si="424"/>
        <v>1.1556217423678308</v>
      </c>
      <c r="N124" s="4">
        <f t="shared" si="425"/>
        <v>1.6609512449679393</v>
      </c>
      <c r="O124" s="4">
        <f t="shared" si="426"/>
        <v>1.5268530847758761</v>
      </c>
      <c r="P124" s="4">
        <f t="shared" si="427"/>
        <v>2.0698615171110704</v>
      </c>
      <c r="Q124" s="4">
        <f t="shared" si="428"/>
        <v>3.2852753486173607</v>
      </c>
      <c r="R124" s="4">
        <f t="shared" si="429"/>
        <v>2.0054264480358754</v>
      </c>
      <c r="S124" s="4">
        <f t="shared" si="430"/>
        <v>2.1395567850731232</v>
      </c>
      <c r="T124" s="4">
        <f t="shared" si="431"/>
        <v>2.0020518833357714</v>
      </c>
      <c r="U124" s="4">
        <f t="shared" si="432"/>
        <v>1.1583569241435154</v>
      </c>
      <c r="V124" s="4">
        <f t="shared" si="433"/>
        <v>2.7842091380674487</v>
      </c>
      <c r="W124" s="4">
        <f t="shared" si="434"/>
        <v>2.5261069949244539</v>
      </c>
      <c r="X124" s="4">
        <f t="shared" si="435"/>
        <v>2.206159830474034</v>
      </c>
      <c r="Y124" s="4">
        <f t="shared" si="436"/>
        <v>2.3953999075358383</v>
      </c>
      <c r="Z124" s="4">
        <f t="shared" si="437"/>
        <v>2.2195492167139381</v>
      </c>
      <c r="AA124" s="4">
        <f t="shared" si="438"/>
        <v>2.585594544679628</v>
      </c>
      <c r="AB124" s="4">
        <f t="shared" si="439"/>
        <v>2.7623995684637692</v>
      </c>
      <c r="AC124" s="4">
        <f t="shared" si="440"/>
        <v>2.8783290408399931</v>
      </c>
      <c r="AD124" s="4">
        <f t="shared" si="441"/>
        <v>3.2105383211678777</v>
      </c>
      <c r="AE124" s="4">
        <f t="shared" si="442"/>
        <v>2.7467787270753892</v>
      </c>
      <c r="AF124" s="4">
        <f t="shared" si="443"/>
        <v>3.8508253740407641</v>
      </c>
      <c r="AG124" s="4">
        <f t="shared" si="444"/>
        <v>3.6453363143114328</v>
      </c>
      <c r="AH124" s="4">
        <f t="shared" si="445"/>
        <v>3.5116428801373418</v>
      </c>
      <c r="AI124" s="4">
        <f t="shared" si="446"/>
        <v>3.8056594266316619</v>
      </c>
      <c r="AJ124" s="4">
        <f t="shared" si="447"/>
        <v>3.4031821963394147</v>
      </c>
      <c r="AK124" s="4">
        <f t="shared" si="448"/>
        <v>3.5653693897485992</v>
      </c>
      <c r="AL124" s="4">
        <f t="shared" si="449"/>
        <v>3.5297394474970392</v>
      </c>
      <c r="AM124" s="4">
        <f t="shared" si="450"/>
        <v>3.483174284279281</v>
      </c>
      <c r="AN124" s="4">
        <f t="shared" si="451"/>
        <v>2.9740973701154085</v>
      </c>
      <c r="AO124" s="4">
        <f t="shared" si="452"/>
        <v>3.2941407496502157</v>
      </c>
      <c r="AP124" s="4">
        <f t="shared" si="453"/>
        <v>3.3047586576396557</v>
      </c>
      <c r="AQ124" s="4">
        <f t="shared" si="454"/>
        <v>3.3746874165432326</v>
      </c>
      <c r="AR124" s="4">
        <f t="shared" si="455"/>
        <v>3.2062286916362397</v>
      </c>
      <c r="AS124" s="4">
        <f t="shared" si="456"/>
        <v>2.6735403428845523</v>
      </c>
      <c r="AT124" s="4">
        <f t="shared" si="457"/>
        <v>2.3713156516356482</v>
      </c>
      <c r="AU124" s="4">
        <f t="shared" si="458"/>
        <v>1.1480892852906925</v>
      </c>
      <c r="AV124" s="4">
        <f t="shared" si="459"/>
        <v>0.29942943367758285</v>
      </c>
      <c r="AW124" s="4">
        <f t="shared" si="460"/>
        <v>-1.0726440558620014</v>
      </c>
      <c r="AX124" s="4">
        <f t="shared" si="461"/>
        <v>-2.5815788245179916</v>
      </c>
      <c r="AY124" s="4">
        <f t="shared" si="462"/>
        <v>-2.7358977971912917</v>
      </c>
      <c r="AZ124" s="4">
        <f t="shared" si="463"/>
        <v>-2.5196775947242909</v>
      </c>
      <c r="BA124" s="4">
        <f t="shared" si="464"/>
        <v>-1.138995678024773</v>
      </c>
      <c r="BB124" s="4">
        <f t="shared" si="465"/>
        <v>-0.11409428557557952</v>
      </c>
      <c r="BC124" s="4">
        <f t="shared" si="466"/>
        <v>0.57758006242782267</v>
      </c>
      <c r="BD124" s="4">
        <f t="shared" si="467"/>
        <v>0.65257693733777189</v>
      </c>
      <c r="BE124" s="4">
        <f t="shared" si="468"/>
        <v>0.19469157404440676</v>
      </c>
      <c r="BF124" s="4">
        <f t="shared" si="469"/>
        <v>0.47221123417722088</v>
      </c>
      <c r="BG124" s="4">
        <f t="shared" si="470"/>
        <v>0.35217380521316588</v>
      </c>
      <c r="BH124" s="4">
        <f t="shared" si="471"/>
        <v>0.88850174216028555</v>
      </c>
      <c r="BI124" s="4">
        <f t="shared" si="472"/>
        <v>0.97834204630324606</v>
      </c>
      <c r="BJ124" s="4">
        <f t="shared" si="473"/>
        <v>1.0926247827166615</v>
      </c>
      <c r="BK124" s="4">
        <f t="shared" si="474"/>
        <v>1.3511835274831545</v>
      </c>
      <c r="BL124" s="4">
        <f t="shared" si="475"/>
        <v>1.4861523244312589</v>
      </c>
      <c r="BM124" s="4">
        <f t="shared" si="476"/>
        <v>1.9080017748853442</v>
      </c>
      <c r="BN124" s="4">
        <f t="shared" si="477"/>
        <v>1.9484016252998531</v>
      </c>
      <c r="BO124" s="4">
        <f t="shared" si="478"/>
        <v>2.0984645381428226</v>
      </c>
      <c r="BP124" s="4">
        <f t="shared" si="479"/>
        <v>2.0169082125603848</v>
      </c>
      <c r="BQ124" s="4">
        <f t="shared" si="480"/>
        <v>1.9075269333205316</v>
      </c>
      <c r="BR124" s="4">
        <f t="shared" si="481"/>
        <v>1.7913068235740885</v>
      </c>
      <c r="BS124" s="4">
        <f t="shared" si="482"/>
        <v>2.129112791163251</v>
      </c>
      <c r="BT124" s="4">
        <f t="shared" si="483"/>
        <v>2.0642416308210296</v>
      </c>
      <c r="BU124" s="4">
        <f t="shared" si="484"/>
        <v>2.0292547016484486</v>
      </c>
      <c r="BV124" s="4">
        <f t="shared" si="485"/>
        <v>2.1748164565728976</v>
      </c>
      <c r="BW124" s="4">
        <f t="shared" si="486"/>
        <v>2.0692963022177504</v>
      </c>
      <c r="BX124" s="4">
        <f t="shared" si="487"/>
        <v>1.712173439767767</v>
      </c>
      <c r="BY124" s="4">
        <f t="shared" si="488"/>
        <v>1.605675036595013</v>
      </c>
      <c r="BZ124" s="4">
        <f t="shared" si="489"/>
        <v>0.28428168509650131</v>
      </c>
      <c r="CA124" s="4">
        <f t="shared" si="490"/>
        <v>-1.4568505338078246</v>
      </c>
      <c r="CB124" s="4">
        <f t="shared" si="491"/>
        <v>-2.8799715118737552</v>
      </c>
      <c r="CC124" s="4">
        <f t="shared" si="492"/>
        <v>-3.7407867862534432</v>
      </c>
      <c r="CD124" s="4">
        <f t="shared" si="493"/>
        <v>-3.2905151748157047</v>
      </c>
      <c r="CE124" s="4">
        <f t="shared" si="494"/>
        <v>-2.4072585276214742</v>
      </c>
      <c r="CF124" s="4">
        <f t="shared" si="495"/>
        <v>-0.52379386480011592</v>
      </c>
      <c r="CG124" s="4">
        <f t="shared" si="496"/>
        <v>0.21841836613563748</v>
      </c>
      <c r="CH124" s="4">
        <f t="shared" si="497"/>
        <v>1.0279703562036888</v>
      </c>
      <c r="CI124" s="4">
        <f t="shared" si="498"/>
        <v>1.5437433976760027</v>
      </c>
      <c r="CJ124" s="4">
        <f t="shared" si="499"/>
        <v>1.4535717701061319</v>
      </c>
      <c r="CK124" s="4">
        <f t="shared" si="500"/>
        <v>1.533727697738769</v>
      </c>
      <c r="CL124" s="4">
        <f t="shared" si="501"/>
        <v>1.4017029148779934</v>
      </c>
      <c r="CM124" s="4">
        <f t="shared" si="502"/>
        <v>1.6030263624541701</v>
      </c>
      <c r="CN124" s="4">
        <f t="shared" si="503"/>
        <v>1.8206591960908849</v>
      </c>
      <c r="CO124" s="4">
        <f t="shared" si="504"/>
        <v>1.7265548338862842</v>
      </c>
      <c r="CP124" s="4">
        <f t="shared" si="505"/>
        <v>2.0792677260477643</v>
      </c>
      <c r="CQ124" s="4">
        <f t="shared" si="506"/>
        <v>2.1382224582631015</v>
      </c>
      <c r="CR124" s="4">
        <f t="shared" si="507"/>
        <v>2.0230221754354001</v>
      </c>
      <c r="CS124" s="4">
        <f t="shared" si="508"/>
        <v>2.3287078178048009</v>
      </c>
      <c r="CT124" s="4">
        <f t="shared" si="509"/>
        <v>2.4445848945871522</v>
      </c>
      <c r="CU124" s="4">
        <f t="shared" si="510"/>
        <v>2.5332346941063086</v>
      </c>
      <c r="CV124" s="4">
        <f t="shared" si="511"/>
        <v>2.2081597183537873</v>
      </c>
      <c r="CW124" s="4">
        <f t="shared" si="512"/>
        <v>2.5751167991497663</v>
      </c>
      <c r="CX124" s="4">
        <f t="shared" si="513"/>
        <v>2.2058823529411979</v>
      </c>
      <c r="CY124" s="4">
        <f t="shared" si="514"/>
        <v>2.1543359281306662</v>
      </c>
      <c r="CZ124" s="4">
        <f t="shared" si="515"/>
        <v>2.6784937820680073</v>
      </c>
      <c r="DA124" s="4">
        <f t="shared" si="516"/>
        <v>2.6490066225165565</v>
      </c>
      <c r="DB124" s="4">
        <f t="shared" si="517"/>
        <v>2.8405450429285164</v>
      </c>
      <c r="DC124" s="4">
        <f t="shared" si="518"/>
        <v>2.9888078684076649</v>
      </c>
      <c r="DD124" s="4">
        <f t="shared" si="519"/>
        <v>3.1630528507434508</v>
      </c>
      <c r="DE124" s="4">
        <f t="shared" si="520"/>
        <v>2.9644598141744076</v>
      </c>
      <c r="DF124" s="4">
        <f t="shared" si="521"/>
        <v>2.9227427862240059</v>
      </c>
      <c r="DG124" s="4">
        <f t="shared" si="522"/>
        <v>2.8126538650910802</v>
      </c>
      <c r="DH124" s="4">
        <f t="shared" si="523"/>
        <v>2.7370816654135957</v>
      </c>
      <c r="DI124" s="4">
        <f t="shared" si="524"/>
        <v>2.5825862208222312</v>
      </c>
      <c r="DJ124" s="4">
        <f t="shared" si="525"/>
        <v>2.4665568633752675</v>
      </c>
      <c r="DK124" s="4">
        <f t="shared" si="526"/>
        <v>2.4460374193806356</v>
      </c>
      <c r="DL124" s="4">
        <f t="shared" si="527"/>
        <v>1.8954999207732945</v>
      </c>
      <c r="DM124" s="4">
        <f t="shared" si="528"/>
        <v>1.7386327754973174</v>
      </c>
      <c r="DN124" s="4">
        <f t="shared" si="529"/>
        <v>1.7549025381308678</v>
      </c>
      <c r="DO124" s="4">
        <f t="shared" si="530"/>
        <v>1.469184154634545</v>
      </c>
      <c r="DP124" s="4">
        <f t="shared" si="531"/>
        <v>1.8536130898080216</v>
      </c>
      <c r="DQ124" s="4">
        <f t="shared" si="532"/>
        <v>2.304779568022878</v>
      </c>
      <c r="DR124" s="4">
        <f t="shared" si="533"/>
        <v>2.1956738513461431</v>
      </c>
      <c r="DS124" s="4">
        <f t="shared" si="534"/>
        <v>2.0870761821031265</v>
      </c>
      <c r="DT124" s="4">
        <f t="shared" si="535"/>
        <v>-8.5724037239993063</v>
      </c>
      <c r="DU124" s="4">
        <f t="shared" si="536"/>
        <v>-6.485835747338327</v>
      </c>
      <c r="DV124" s="4">
        <f t="shared" si="537"/>
        <v>-5.9229011351290559</v>
      </c>
      <c r="DW124" s="4">
        <f t="shared" si="538"/>
        <v>-6.1364146286740171</v>
      </c>
      <c r="DX124" s="4">
        <f t="shared" si="539"/>
        <v>5.6856257770846872</v>
      </c>
      <c r="DY124" s="4">
        <f t="shared" si="540"/>
        <v>4.6232981568043199</v>
      </c>
      <c r="DZ124" s="4">
        <f t="shared" si="541"/>
        <v>5.383868619043759</v>
      </c>
      <c r="EA124" s="4">
        <f t="shared" si="542"/>
        <v>5.7753469057024205</v>
      </c>
      <c r="EB124" s="4">
        <f t="shared" si="543"/>
        <v>5.0357556629779259</v>
      </c>
      <c r="EC124" s="4">
        <f t="shared" si="544"/>
        <v>3.8965611674034686</v>
      </c>
      <c r="ED124" s="4">
        <f t="shared" si="545"/>
        <v>1.8939248570441718</v>
      </c>
      <c r="EE124" s="4">
        <f t="shared" si="546"/>
        <v>1.6736481704634654</v>
      </c>
      <c r="EF124" s="4">
        <f t="shared" si="547"/>
        <v>1.1247249829299553</v>
      </c>
      <c r="EG124" s="4">
        <f t="shared" si="548"/>
        <v>-0.13490725126475867</v>
      </c>
      <c r="EH124" s="4">
        <f t="shared" si="549"/>
        <v>0.15006565372350675</v>
      </c>
      <c r="EI124" s="4">
        <f t="shared" si="550"/>
        <v>0.55648198459835563</v>
      </c>
      <c r="EJ124" s="4">
        <f t="shared" si="551"/>
        <v>0.79877284546458216</v>
      </c>
      <c r="EK124" s="4">
        <f t="shared" si="552"/>
        <v>1.345039113062072</v>
      </c>
      <c r="EL124" s="4">
        <f t="shared" si="553"/>
        <v>0.98772373723175322</v>
      </c>
      <c r="EM124" s="4">
        <f t="shared" si="554"/>
        <v>0.70457976849522641</v>
      </c>
      <c r="EN124" s="10">
        <f t="shared" si="555"/>
        <v>0.47882488308218163</v>
      </c>
      <c r="EO124" s="10">
        <f t="shared" si="556"/>
        <v>0.1466096518020745</v>
      </c>
      <c r="EP124" s="10">
        <f t="shared" si="557"/>
        <v>0.15178588116553915</v>
      </c>
      <c r="EQ124" s="10">
        <f t="shared" si="558"/>
        <v>-0.36632170643636686</v>
      </c>
      <c r="ER124" s="10">
        <f t="shared" si="559"/>
        <v>-1.1068829098462378</v>
      </c>
      <c r="ES124" s="10">
        <f t="shared" si="560"/>
        <v>-1.7231368635053241</v>
      </c>
      <c r="ET124" s="10">
        <f t="shared" si="561"/>
        <v>-1.975477106565438</v>
      </c>
      <c r="EU124" s="10">
        <f t="shared" si="562"/>
        <v>-1.8241168082991992</v>
      </c>
      <c r="EV124" s="10">
        <f t="shared" si="563"/>
        <v>-1.2945341200548981</v>
      </c>
      <c r="EW124" s="10">
        <f t="shared" si="564"/>
        <v>-0.4950983889610282</v>
      </c>
      <c r="EX124" s="10">
        <f t="shared" si="565"/>
        <v>0.25409786643926596</v>
      </c>
      <c r="EY124" s="10">
        <f t="shared" si="566"/>
        <v>0.65643551203982775</v>
      </c>
      <c r="EZ124" s="10">
        <f t="shared" si="567"/>
        <v>0.95547226593778156</v>
      </c>
      <c r="FA124" s="10">
        <f t="shared" si="568"/>
        <v>1.1384443959427029</v>
      </c>
      <c r="FB124" s="10">
        <f t="shared" si="569"/>
        <v>1.26192036440456</v>
      </c>
      <c r="FC124" s="10">
        <f t="shared" si="570"/>
        <v>1.3641341148286548</v>
      </c>
      <c r="FD124" s="10">
        <f t="shared" si="571"/>
        <v>1.471434171798365</v>
      </c>
      <c r="FE124" s="10">
        <f t="shared" si="572"/>
        <v>1.5640765186160934</v>
      </c>
      <c r="FF124" s="10">
        <f t="shared" si="573"/>
        <v>1.6289049361508192</v>
      </c>
      <c r="FG124" s="10">
        <f t="shared" si="574"/>
        <v>1.6691148590767957</v>
      </c>
      <c r="FH124" s="10">
        <f t="shared" si="575"/>
        <v>1.7097963370290912</v>
      </c>
      <c r="FI124" s="10">
        <f t="shared" si="576"/>
        <v>1.7183722826600818</v>
      </c>
      <c r="FJ124" s="10">
        <f t="shared" si="577"/>
        <v>1.6639808926361805</v>
      </c>
    </row>
    <row r="125" spans="2:166" x14ac:dyDescent="0.2">
      <c r="B125" t="str">
        <f t="shared" si="578"/>
        <v xml:space="preserve">   Wholesale and retail trade</v>
      </c>
      <c r="C125" s="4"/>
      <c r="D125" s="4"/>
      <c r="E125" s="4"/>
      <c r="F125" s="4"/>
      <c r="G125" s="4">
        <f t="shared" si="418"/>
        <v>-8.1967213114754411E-2</v>
      </c>
      <c r="H125" s="4">
        <f t="shared" si="419"/>
        <v>-9.6249285649832192E-2</v>
      </c>
      <c r="I125" s="4">
        <f t="shared" si="420"/>
        <v>-0.19635844341306558</v>
      </c>
      <c r="J125" s="4">
        <f t="shared" si="421"/>
        <v>-0.42573604365293605</v>
      </c>
      <c r="K125" s="4">
        <f t="shared" si="422"/>
        <v>5.1121669573588158E-2</v>
      </c>
      <c r="L125" s="4">
        <f t="shared" si="423"/>
        <v>5.6935662701149151E-2</v>
      </c>
      <c r="M125" s="4">
        <f t="shared" si="424"/>
        <v>3.5740878629932034E-2</v>
      </c>
      <c r="N125" s="4">
        <f t="shared" si="425"/>
        <v>0.11629640673922441</v>
      </c>
      <c r="O125" s="4">
        <f t="shared" si="426"/>
        <v>2.3672140849236488E-2</v>
      </c>
      <c r="P125" s="4">
        <f t="shared" si="427"/>
        <v>5.3149083178315695E-2</v>
      </c>
      <c r="Q125" s="4">
        <f t="shared" si="428"/>
        <v>0.45497518317182628</v>
      </c>
      <c r="R125" s="4">
        <f t="shared" si="429"/>
        <v>0.14155951397900485</v>
      </c>
      <c r="S125" s="4">
        <f t="shared" si="430"/>
        <v>0.13832072750816699</v>
      </c>
      <c r="T125" s="4">
        <f t="shared" si="431"/>
        <v>0.17587571449509015</v>
      </c>
      <c r="U125" s="4">
        <f t="shared" si="432"/>
        <v>2.310936507019631E-2</v>
      </c>
      <c r="V125" s="4">
        <f t="shared" si="433"/>
        <v>0.34582808241259122</v>
      </c>
      <c r="W125" s="4">
        <f t="shared" si="434"/>
        <v>0.41421153958345747</v>
      </c>
      <c r="X125" s="4">
        <f t="shared" si="435"/>
        <v>0.41800923103718285</v>
      </c>
      <c r="Y125" s="4">
        <f t="shared" si="436"/>
        <v>0.42475728155339715</v>
      </c>
      <c r="Z125" s="4">
        <f t="shared" si="437"/>
        <v>0.50405246727954534</v>
      </c>
      <c r="AA125" s="4">
        <f t="shared" si="438"/>
        <v>0.65634323057252053</v>
      </c>
      <c r="AB125" s="4">
        <f t="shared" si="439"/>
        <v>0.68705107458195291</v>
      </c>
      <c r="AC125" s="4">
        <f t="shared" si="440"/>
        <v>0.59717544505137132</v>
      </c>
      <c r="AD125" s="4">
        <f t="shared" si="441"/>
        <v>0.58451186131387312</v>
      </c>
      <c r="AE125" s="4">
        <f t="shared" si="442"/>
        <v>0.25603205966660286</v>
      </c>
      <c r="AF125" s="4">
        <f t="shared" si="443"/>
        <v>0.54932921106387556</v>
      </c>
      <c r="AG125" s="4">
        <f t="shared" si="444"/>
        <v>0.5916514436840502</v>
      </c>
      <c r="AH125" s="4">
        <f t="shared" si="445"/>
        <v>0.72164395321386299</v>
      </c>
      <c r="AI125" s="4">
        <f t="shared" si="446"/>
        <v>0.75317580290131647</v>
      </c>
      <c r="AJ125" s="4">
        <f t="shared" si="447"/>
        <v>0.54076539101497589</v>
      </c>
      <c r="AK125" s="4">
        <f t="shared" si="448"/>
        <v>0.54238856614055697</v>
      </c>
      <c r="AL125" s="4">
        <f t="shared" si="449"/>
        <v>0.56465702782771687</v>
      </c>
      <c r="AM125" s="4">
        <f t="shared" si="450"/>
        <v>0.69060773480662907</v>
      </c>
      <c r="AN125" s="4">
        <f t="shared" si="451"/>
        <v>0.57698974790748048</v>
      </c>
      <c r="AO125" s="4">
        <f t="shared" si="452"/>
        <v>0.65784628979602211</v>
      </c>
      <c r="AP125" s="4">
        <f t="shared" si="453"/>
        <v>0.58204666114655579</v>
      </c>
      <c r="AQ125" s="4">
        <f t="shared" si="454"/>
        <v>0.59724683774794185</v>
      </c>
      <c r="AR125" s="4">
        <f t="shared" si="455"/>
        <v>0.59723867785381368</v>
      </c>
      <c r="AS125" s="4">
        <f t="shared" si="456"/>
        <v>0.37165807457139038</v>
      </c>
      <c r="AT125" s="4">
        <f t="shared" si="457"/>
        <v>0.2833198419122907</v>
      </c>
      <c r="AU125" s="4">
        <f t="shared" si="458"/>
        <v>4.9813791303933444E-2</v>
      </c>
      <c r="AV125" s="4">
        <f t="shared" si="459"/>
        <v>-0.18861696609610257</v>
      </c>
      <c r="AW125" s="4">
        <f t="shared" si="460"/>
        <v>-0.45769275906583684</v>
      </c>
      <c r="AX125" s="4">
        <f t="shared" si="461"/>
        <v>-0.9429998599505135</v>
      </c>
      <c r="AY125" s="4">
        <f t="shared" si="462"/>
        <v>-1.1789018834249156</v>
      </c>
      <c r="AZ125" s="4">
        <f t="shared" si="463"/>
        <v>-1.2409293970264947</v>
      </c>
      <c r="BA125" s="4">
        <f t="shared" si="464"/>
        <v>-0.51099596456457852</v>
      </c>
      <c r="BB125" s="4">
        <f t="shared" si="465"/>
        <v>-0.20634072923241542</v>
      </c>
      <c r="BC125" s="4">
        <f t="shared" si="466"/>
        <v>0.13517831248310017</v>
      </c>
      <c r="BD125" s="4">
        <f t="shared" si="467"/>
        <v>0.28673835125447894</v>
      </c>
      <c r="BE125" s="4">
        <f t="shared" si="468"/>
        <v>-0.14293811765285705</v>
      </c>
      <c r="BF125" s="4">
        <f t="shared" si="469"/>
        <v>-4.6973892405062154E-2</v>
      </c>
      <c r="BG125" s="4">
        <f t="shared" si="470"/>
        <v>-6.2002430495273493E-2</v>
      </c>
      <c r="BH125" s="4">
        <f t="shared" si="471"/>
        <v>0.11697361871577797</v>
      </c>
      <c r="BI125" s="4">
        <f t="shared" si="472"/>
        <v>5.7256659198407514E-2</v>
      </c>
      <c r="BJ125" s="4">
        <f t="shared" si="473"/>
        <v>5.9597715420905931E-2</v>
      </c>
      <c r="BK125" s="4">
        <f t="shared" si="474"/>
        <v>0.14157621519584679</v>
      </c>
      <c r="BL125" s="4">
        <f t="shared" si="475"/>
        <v>0.16815034619189331</v>
      </c>
      <c r="BM125" s="4">
        <f t="shared" si="476"/>
        <v>0.29581422866440027</v>
      </c>
      <c r="BN125" s="4">
        <f t="shared" si="477"/>
        <v>0.37205659176580552</v>
      </c>
      <c r="BO125" s="4">
        <f t="shared" si="478"/>
        <v>0.33390202291006305</v>
      </c>
      <c r="BP125" s="4">
        <f t="shared" si="479"/>
        <v>0.23913043478260551</v>
      </c>
      <c r="BQ125" s="4">
        <f t="shared" si="480"/>
        <v>0.15596132159224546</v>
      </c>
      <c r="BR125" s="4">
        <f t="shared" si="481"/>
        <v>5.6942203663278755E-2</v>
      </c>
      <c r="BS125" s="4">
        <f t="shared" si="482"/>
        <v>0.20019312748769372</v>
      </c>
      <c r="BT125" s="4">
        <f t="shared" si="483"/>
        <v>0.22910043014774861</v>
      </c>
      <c r="BU125" s="4">
        <f t="shared" si="484"/>
        <v>0.27397260273972601</v>
      </c>
      <c r="BV125" s="4">
        <f t="shared" si="485"/>
        <v>0.36016068707577126</v>
      </c>
      <c r="BW125" s="4">
        <f t="shared" si="486"/>
        <v>0.3448827170362922</v>
      </c>
      <c r="BX125" s="4">
        <f t="shared" si="487"/>
        <v>0.17688679245282968</v>
      </c>
      <c r="BY125" s="4">
        <f t="shared" si="488"/>
        <v>0.10584393649363649</v>
      </c>
      <c r="BZ125" s="4">
        <f t="shared" si="489"/>
        <v>-0.25070510811657643</v>
      </c>
      <c r="CA125" s="4">
        <f t="shared" si="490"/>
        <v>-0.78959074733095713</v>
      </c>
      <c r="CB125" s="4">
        <f t="shared" si="491"/>
        <v>-0.99931005319267385</v>
      </c>
      <c r="CC125" s="4">
        <f t="shared" si="492"/>
        <v>-1.0944853920610969</v>
      </c>
      <c r="CD125" s="4">
        <f t="shared" si="493"/>
        <v>-0.98376226875932915</v>
      </c>
      <c r="CE125" s="4">
        <f t="shared" si="494"/>
        <v>-0.79246583208912436</v>
      </c>
      <c r="CF125" s="4">
        <f t="shared" si="495"/>
        <v>-0.40635129421712618</v>
      </c>
      <c r="CG125" s="4">
        <f t="shared" si="496"/>
        <v>-0.32525343652809707</v>
      </c>
      <c r="CH125" s="4">
        <f t="shared" si="497"/>
        <v>-6.9328233325365418E-2</v>
      </c>
      <c r="CI125" s="4">
        <f t="shared" si="498"/>
        <v>0.16565831172572479</v>
      </c>
      <c r="CJ125" s="4">
        <f t="shared" si="499"/>
        <v>0.18169647126326863</v>
      </c>
      <c r="CK125" s="4">
        <f t="shared" si="500"/>
        <v>0.21228890373056125</v>
      </c>
      <c r="CL125" s="4">
        <f t="shared" si="501"/>
        <v>0.1138438915636952</v>
      </c>
      <c r="CM125" s="4">
        <f t="shared" si="502"/>
        <v>0.14895377704220567</v>
      </c>
      <c r="CN125" s="4">
        <f t="shared" si="503"/>
        <v>0.20438367749665171</v>
      </c>
      <c r="CO125" s="4">
        <f t="shared" si="504"/>
        <v>0.27568805196018686</v>
      </c>
      <c r="CP125" s="4">
        <f t="shared" si="505"/>
        <v>0.33686460366136528</v>
      </c>
      <c r="CQ125" s="4">
        <f t="shared" si="506"/>
        <v>0.38792804858336988</v>
      </c>
      <c r="CR125" s="4">
        <f t="shared" si="507"/>
        <v>0.35013845344074263</v>
      </c>
      <c r="CS125" s="4">
        <f t="shared" si="508"/>
        <v>0.37140838972816714</v>
      </c>
      <c r="CT125" s="4">
        <f t="shared" si="509"/>
        <v>0.4469324184009773</v>
      </c>
      <c r="CU125" s="4">
        <f t="shared" si="510"/>
        <v>0.37886430380881364</v>
      </c>
      <c r="CV125" s="4">
        <f t="shared" si="511"/>
        <v>0.2718420642171136</v>
      </c>
      <c r="CW125" s="4">
        <f t="shared" si="512"/>
        <v>0.29227464960255017</v>
      </c>
      <c r="CX125" s="4">
        <f t="shared" si="513"/>
        <v>0.1997366110623327</v>
      </c>
      <c r="CY125" s="4">
        <f t="shared" si="514"/>
        <v>0.25511872833126337</v>
      </c>
      <c r="CZ125" s="4">
        <f t="shared" si="515"/>
        <v>0.34133402904600563</v>
      </c>
      <c r="DA125" s="4">
        <f t="shared" si="516"/>
        <v>0.30747398297067402</v>
      </c>
      <c r="DB125" s="4">
        <f t="shared" si="517"/>
        <v>0.25201828200418613</v>
      </c>
      <c r="DC125" s="4">
        <f t="shared" si="518"/>
        <v>0.15897914193657761</v>
      </c>
      <c r="DD125" s="4">
        <f t="shared" si="519"/>
        <v>0.16824749206082124</v>
      </c>
      <c r="DE125" s="4">
        <f t="shared" si="520"/>
        <v>8.9579600849963747E-2</v>
      </c>
      <c r="DF125" s="4">
        <f t="shared" si="521"/>
        <v>0.14272417002792537</v>
      </c>
      <c r="DG125" s="4">
        <f t="shared" si="522"/>
        <v>0.18463810930576086</v>
      </c>
      <c r="DH125" s="4">
        <f t="shared" si="523"/>
        <v>0.14020685591205459</v>
      </c>
      <c r="DI125" s="4">
        <f t="shared" si="524"/>
        <v>0.15346094822712272</v>
      </c>
      <c r="DJ125" s="4">
        <f t="shared" si="525"/>
        <v>9.44040493311364E-2</v>
      </c>
      <c r="DK125" s="4">
        <f t="shared" si="526"/>
        <v>0.10183502725584292</v>
      </c>
      <c r="DL125" s="4">
        <f t="shared" si="527"/>
        <v>-3.961337347486207E-3</v>
      </c>
      <c r="DM125" s="4">
        <f t="shared" si="528"/>
        <v>-2.3681717713926347E-2</v>
      </c>
      <c r="DN125" s="4">
        <f t="shared" si="529"/>
        <v>-7.2630194531142375E-2</v>
      </c>
      <c r="DO125" s="4">
        <f t="shared" si="530"/>
        <v>-1.1691120593905998E-2</v>
      </c>
      <c r="DP125" s="4">
        <f t="shared" si="531"/>
        <v>-9.1224937404163875E-2</v>
      </c>
      <c r="DQ125" s="4">
        <f t="shared" si="532"/>
        <v>-0.17580464433368043</v>
      </c>
      <c r="DR125" s="4">
        <f t="shared" si="533"/>
        <v>-0.13231571680601406</v>
      </c>
      <c r="DS125" s="4">
        <f t="shared" si="534"/>
        <v>-0.2656626275753991</v>
      </c>
      <c r="DT125" s="4">
        <f t="shared" si="535"/>
        <v>-1.5396575589222408</v>
      </c>
      <c r="DU125" s="4">
        <f t="shared" si="536"/>
        <v>-0.73548775441104486</v>
      </c>
      <c r="DV125" s="4">
        <f t="shared" si="537"/>
        <v>-0.48701906866968769</v>
      </c>
      <c r="DW125" s="4">
        <f t="shared" si="538"/>
        <v>-0.33094009423378679</v>
      </c>
      <c r="DX125" s="4">
        <f t="shared" si="539"/>
        <v>1.4435336016690192</v>
      </c>
      <c r="DY125" s="4">
        <f t="shared" si="540"/>
        <v>0.70421097752648343</v>
      </c>
      <c r="DZ125" s="4">
        <f t="shared" si="541"/>
        <v>0.56629722514359526</v>
      </c>
      <c r="EA125" s="4">
        <f t="shared" si="542"/>
        <v>-4.6591714777680322E-2</v>
      </c>
      <c r="EB125" s="4">
        <f t="shared" si="543"/>
        <v>-0.24969038392393386</v>
      </c>
      <c r="EC125" s="4">
        <f t="shared" si="544"/>
        <v>-0.27972301553147488</v>
      </c>
      <c r="ED125" s="4">
        <f t="shared" si="545"/>
        <v>-0.46820432129562067</v>
      </c>
      <c r="EE125" s="4">
        <f t="shared" si="546"/>
        <v>0.13771733516956594</v>
      </c>
      <c r="EF125" s="4">
        <f t="shared" si="547"/>
        <v>0.10052348076777311</v>
      </c>
      <c r="EG125" s="4">
        <f t="shared" si="548"/>
        <v>-5.2463931047404821E-2</v>
      </c>
      <c r="EH125" s="4">
        <f t="shared" si="549"/>
        <v>-4.3143875445508073E-2</v>
      </c>
      <c r="EI125" s="4">
        <f t="shared" si="550"/>
        <v>-0.17612561128702439</v>
      </c>
      <c r="EJ125" s="4">
        <f t="shared" si="551"/>
        <v>-0.13842901771517199</v>
      </c>
      <c r="EK125" s="4">
        <f t="shared" si="552"/>
        <v>-7.5037049543209444E-2</v>
      </c>
      <c r="EL125" s="4">
        <f t="shared" si="553"/>
        <v>-9.7460406709772837E-2</v>
      </c>
      <c r="EM125" s="4">
        <f t="shared" si="554"/>
        <v>-4.6599191038045579E-2</v>
      </c>
      <c r="EN125" s="10">
        <f t="shared" si="555"/>
        <v>-5.178531660604465E-2</v>
      </c>
      <c r="EO125" s="10">
        <f t="shared" si="556"/>
        <v>-6.1816700912610364E-2</v>
      </c>
      <c r="EP125" s="10">
        <f t="shared" si="557"/>
        <v>1.2913294581612991E-2</v>
      </c>
      <c r="EQ125" s="10">
        <f t="shared" si="558"/>
        <v>-9.7572869746490931E-2</v>
      </c>
      <c r="ER125" s="10">
        <f t="shared" si="559"/>
        <v>-0.16140064828283182</v>
      </c>
      <c r="ES125" s="10">
        <f t="shared" si="560"/>
        <v>-0.12308679278601588</v>
      </c>
      <c r="ET125" s="10">
        <f t="shared" si="561"/>
        <v>-0.11732215968753044</v>
      </c>
      <c r="EU125" s="10">
        <f t="shared" si="562"/>
        <v>-5.5150596409724632E-2</v>
      </c>
      <c r="EV125" s="10">
        <f t="shared" si="563"/>
        <v>1.3874660283189911E-2</v>
      </c>
      <c r="EW125" s="10">
        <f t="shared" si="564"/>
        <v>4.2877324162728568E-2</v>
      </c>
      <c r="EX125" s="10">
        <f t="shared" si="565"/>
        <v>6.3234479214221012E-2</v>
      </c>
      <c r="EY125" s="10">
        <f t="shared" si="566"/>
        <v>-2.4411465165213125E-2</v>
      </c>
      <c r="EZ125" s="10">
        <f t="shared" si="567"/>
        <v>-4.323237343199253E-2</v>
      </c>
      <c r="FA125" s="10">
        <f t="shared" si="568"/>
        <v>-3.4168839672383461E-2</v>
      </c>
      <c r="FB125" s="10">
        <f t="shared" si="569"/>
        <v>-5.625083058761875E-3</v>
      </c>
      <c r="FC125" s="10">
        <f t="shared" si="570"/>
        <v>5.7378930456735179E-2</v>
      </c>
      <c r="FD125" s="10">
        <f t="shared" si="571"/>
        <v>8.456151989972327E-2</v>
      </c>
      <c r="FE125" s="10">
        <f t="shared" si="572"/>
        <v>9.7989311699765921E-2</v>
      </c>
      <c r="FF125" s="10">
        <f t="shared" si="573"/>
        <v>0.10296909459883564</v>
      </c>
      <c r="FG125" s="10">
        <f t="shared" si="574"/>
        <v>0.11368787653246068</v>
      </c>
      <c r="FH125" s="10">
        <f t="shared" si="575"/>
        <v>0.11140954228235493</v>
      </c>
      <c r="FI125" s="10">
        <f t="shared" si="576"/>
        <v>0.11222567952270728</v>
      </c>
      <c r="FJ125" s="10">
        <f t="shared" si="577"/>
        <v>0.10557526844827739</v>
      </c>
    </row>
    <row r="126" spans="2:166" x14ac:dyDescent="0.2">
      <c r="B126" t="str">
        <f t="shared" si="578"/>
        <v xml:space="preserve">   Transportation and public utilities</v>
      </c>
      <c r="C126" s="4"/>
      <c r="D126" s="4"/>
      <c r="E126" s="4"/>
      <c r="F126" s="4"/>
      <c r="G126" s="4">
        <f t="shared" si="418"/>
        <v>0.23982999392836796</v>
      </c>
      <c r="H126" s="4">
        <f t="shared" si="419"/>
        <v>1.2031160706239609E-2</v>
      </c>
      <c r="I126" s="4">
        <f t="shared" si="420"/>
        <v>5.9502558610013509E-2</v>
      </c>
      <c r="J126" s="4">
        <f t="shared" si="421"/>
        <v>9.5940516879549714E-2</v>
      </c>
      <c r="K126" s="4">
        <f t="shared" si="422"/>
        <v>-0.10525049618092708</v>
      </c>
      <c r="L126" s="4">
        <f t="shared" si="423"/>
        <v>-5.693566270116214E-2</v>
      </c>
      <c r="M126" s="4">
        <f t="shared" si="424"/>
        <v>-0.21444527177959385</v>
      </c>
      <c r="N126" s="4">
        <f t="shared" si="425"/>
        <v>-0.16698971224094974</v>
      </c>
      <c r="O126" s="4">
        <f t="shared" si="426"/>
        <v>-2.367214084922855E-2</v>
      </c>
      <c r="P126" s="4">
        <f t="shared" si="427"/>
        <v>-0.11810907372957864</v>
      </c>
      <c r="Q126" s="4">
        <f t="shared" si="428"/>
        <v>-2.0680690144167829E-2</v>
      </c>
      <c r="R126" s="4">
        <f t="shared" si="429"/>
        <v>-0.19759348826236142</v>
      </c>
      <c r="S126" s="4">
        <f t="shared" si="430"/>
        <v>-6.4745872450635983E-2</v>
      </c>
      <c r="T126" s="4">
        <f t="shared" si="431"/>
        <v>2.3450095265999713E-2</v>
      </c>
      <c r="U126" s="4">
        <f t="shared" si="432"/>
        <v>-2.3109365070196061E-2</v>
      </c>
      <c r="V126" s="4">
        <f t="shared" si="433"/>
        <v>0.2403212098121299</v>
      </c>
      <c r="W126" s="4">
        <f t="shared" si="434"/>
        <v>-1.1667930692492471E-2</v>
      </c>
      <c r="X126" s="4">
        <f t="shared" si="435"/>
        <v>1.161136752881722E-2</v>
      </c>
      <c r="Y126" s="4">
        <f t="shared" si="436"/>
        <v>6.3569116967179956E-2</v>
      </c>
      <c r="Z126" s="4">
        <f t="shared" si="437"/>
        <v>3.7231148151344172E-2</v>
      </c>
      <c r="AA126" s="4">
        <f t="shared" si="438"/>
        <v>0.18184401193351615</v>
      </c>
      <c r="AB126" s="4">
        <f t="shared" si="439"/>
        <v>1.9873378190380861E-2</v>
      </c>
      <c r="AC126" s="4">
        <f t="shared" si="440"/>
        <v>0.14434098434889994</v>
      </c>
      <c r="AD126" s="4">
        <f t="shared" si="441"/>
        <v>0.28797901459853154</v>
      </c>
      <c r="AE126" s="4">
        <f t="shared" si="442"/>
        <v>0.18924108757967426</v>
      </c>
      <c r="AF126" s="4">
        <f t="shared" si="443"/>
        <v>0.38094186495887383</v>
      </c>
      <c r="AG126" s="4">
        <f t="shared" si="444"/>
        <v>3.2718052185296137E-2</v>
      </c>
      <c r="AH126" s="4">
        <f t="shared" si="445"/>
        <v>-0.21729799334693736</v>
      </c>
      <c r="AI126" s="4">
        <f t="shared" si="446"/>
        <v>0.14055745617522808</v>
      </c>
      <c r="AJ126" s="4">
        <f t="shared" si="447"/>
        <v>0.14299084858568106</v>
      </c>
      <c r="AK126" s="4">
        <f t="shared" si="448"/>
        <v>0.2416328209346652</v>
      </c>
      <c r="AL126" s="4">
        <f t="shared" si="449"/>
        <v>0.41779555870662499</v>
      </c>
      <c r="AM126" s="4">
        <f t="shared" si="450"/>
        <v>0.10547463586139147</v>
      </c>
      <c r="AN126" s="4">
        <f t="shared" si="451"/>
        <v>-3.2947631932811282E-15</v>
      </c>
      <c r="AO126" s="4">
        <f t="shared" si="452"/>
        <v>-4.6638356366142261E-2</v>
      </c>
      <c r="AP126" s="4">
        <f t="shared" si="453"/>
        <v>7.7930933709988603E-2</v>
      </c>
      <c r="AQ126" s="4">
        <f t="shared" si="454"/>
        <v>-6.0695816844319218E-2</v>
      </c>
      <c r="AR126" s="4">
        <f t="shared" si="455"/>
        <v>-3.6269555335238714E-2</v>
      </c>
      <c r="AS126" s="4">
        <f t="shared" si="456"/>
        <v>-3.5966910442386854E-2</v>
      </c>
      <c r="AT126" s="4">
        <f t="shared" si="457"/>
        <v>-4.9997619160994988E-2</v>
      </c>
      <c r="AU126" s="4">
        <f t="shared" si="458"/>
        <v>3.5581279502818801E-2</v>
      </c>
      <c r="AV126" s="4">
        <f t="shared" si="459"/>
        <v>-5.1869665676418604E-2</v>
      </c>
      <c r="AW126" s="4">
        <f t="shared" si="460"/>
        <v>-0.13378711418848496</v>
      </c>
      <c r="AX126" s="4">
        <f t="shared" si="461"/>
        <v>-0.35245786844684207</v>
      </c>
      <c r="AY126" s="4">
        <f t="shared" si="462"/>
        <v>-0.31703536705650165</v>
      </c>
      <c r="AZ126" s="4">
        <f t="shared" si="463"/>
        <v>-0.30255040537028255</v>
      </c>
      <c r="BA126" s="4">
        <f t="shared" si="464"/>
        <v>-0.1838630339788353</v>
      </c>
      <c r="BB126" s="4">
        <f t="shared" si="465"/>
        <v>-7.03986017381283E-2</v>
      </c>
      <c r="BC126" s="4">
        <f t="shared" si="466"/>
        <v>-5.1613537493550056E-2</v>
      </c>
      <c r="BD126" s="4">
        <f t="shared" si="467"/>
        <v>-8.8987764182416884E-2</v>
      </c>
      <c r="BE126" s="4">
        <f t="shared" si="468"/>
        <v>-9.118466126131039E-2</v>
      </c>
      <c r="BF126" s="4">
        <f t="shared" si="469"/>
        <v>-6.6752373417710925E-2</v>
      </c>
      <c r="BG126" s="4">
        <f t="shared" si="470"/>
        <v>-9.9203888792440353E-2</v>
      </c>
      <c r="BH126" s="4">
        <f t="shared" si="471"/>
        <v>-4.9776007964172381E-3</v>
      </c>
      <c r="BI126" s="4">
        <f t="shared" si="472"/>
        <v>3.2362459546932641E-2</v>
      </c>
      <c r="BJ126" s="4">
        <f t="shared" si="473"/>
        <v>6.2080953563451849E-2</v>
      </c>
      <c r="BK126" s="4">
        <f t="shared" si="474"/>
        <v>3.9740691984786497E-2</v>
      </c>
      <c r="BL126" s="4">
        <f t="shared" si="475"/>
        <v>-5.1928783382779682E-2</v>
      </c>
      <c r="BM126" s="4">
        <f t="shared" si="476"/>
        <v>-7.3953557166107464E-2</v>
      </c>
      <c r="BN126" s="4">
        <f t="shared" si="477"/>
        <v>-8.3223185000251873E-2</v>
      </c>
      <c r="BO126" s="4">
        <f t="shared" si="478"/>
        <v>2.4372410431505358E-3</v>
      </c>
      <c r="BP126" s="4">
        <f t="shared" si="479"/>
        <v>3.8647342995154821E-2</v>
      </c>
      <c r="BQ126" s="4">
        <f t="shared" si="480"/>
        <v>8.1579768217481932E-2</v>
      </c>
      <c r="BR126" s="4">
        <f t="shared" si="481"/>
        <v>4.0334060928174993E-2</v>
      </c>
      <c r="BS126" s="4">
        <f t="shared" si="482"/>
        <v>5.6525118349473491E-2</v>
      </c>
      <c r="BT126" s="4">
        <f t="shared" si="483"/>
        <v>8.1821582195625658E-2</v>
      </c>
      <c r="BU126" s="4">
        <f t="shared" si="484"/>
        <v>9.7515672161586769E-2</v>
      </c>
      <c r="BV126" s="4">
        <f t="shared" si="485"/>
        <v>0.10389250588721331</v>
      </c>
      <c r="BW126" s="4">
        <f t="shared" si="486"/>
        <v>2.7407898042620907E-2</v>
      </c>
      <c r="BX126" s="4">
        <f t="shared" si="487"/>
        <v>-1.5499212943560561E-14</v>
      </c>
      <c r="BY126" s="4">
        <f t="shared" si="488"/>
        <v>-5.1795968922403221E-2</v>
      </c>
      <c r="BZ126" s="4">
        <f t="shared" si="489"/>
        <v>-0.11863723866229638</v>
      </c>
      <c r="CA126" s="4">
        <f t="shared" si="490"/>
        <v>-0.1401245551601476</v>
      </c>
      <c r="CB126" s="4">
        <f t="shared" si="491"/>
        <v>-0.26262491375663471</v>
      </c>
      <c r="CC126" s="4">
        <f t="shared" si="492"/>
        <v>-0.2797264896545576</v>
      </c>
      <c r="CD126" s="4">
        <f t="shared" si="493"/>
        <v>-0.26233660500248762</v>
      </c>
      <c r="CE126" s="4">
        <f t="shared" si="494"/>
        <v>-0.22051223153785657</v>
      </c>
      <c r="CF126" s="4">
        <f t="shared" si="495"/>
        <v>-9.6302907878053678E-2</v>
      </c>
      <c r="CG126" s="4">
        <f t="shared" si="496"/>
        <v>-3.7985802806210313E-2</v>
      </c>
      <c r="CH126" s="4">
        <f t="shared" si="497"/>
        <v>2.3906287353571917E-2</v>
      </c>
      <c r="CI126" s="4">
        <f t="shared" si="498"/>
        <v>7.9227888216665487E-2</v>
      </c>
      <c r="CJ126" s="4">
        <f t="shared" si="499"/>
        <v>0.10997417997512471</v>
      </c>
      <c r="CK126" s="4">
        <f t="shared" si="500"/>
        <v>0.1097223547371447</v>
      </c>
      <c r="CL126" s="4">
        <f t="shared" si="501"/>
        <v>0.10198515285915669</v>
      </c>
      <c r="CM126" s="4">
        <f t="shared" si="502"/>
        <v>7.0930370020076738E-2</v>
      </c>
      <c r="CN126" s="4">
        <f t="shared" si="503"/>
        <v>7.0477130171256758E-2</v>
      </c>
      <c r="CO126" s="4">
        <f t="shared" si="504"/>
        <v>2.3363394233944447E-3</v>
      </c>
      <c r="CP126" s="4">
        <f t="shared" si="505"/>
        <v>5.5756899916364705E-2</v>
      </c>
      <c r="CQ126" s="4">
        <f t="shared" si="506"/>
        <v>1.6163668690982114E-2</v>
      </c>
      <c r="CR126" s="4">
        <f t="shared" si="507"/>
        <v>4.3481245852152364E-2</v>
      </c>
      <c r="CS126" s="4">
        <f t="shared" si="508"/>
        <v>8.4307425889195389E-2</v>
      </c>
      <c r="CT126" s="4">
        <f t="shared" si="509"/>
        <v>0.1264051284366233</v>
      </c>
      <c r="CU126" s="4">
        <f t="shared" si="510"/>
        <v>0.22642186203960604</v>
      </c>
      <c r="CV126" s="4">
        <f t="shared" si="511"/>
        <v>0.24287528688250137</v>
      </c>
      <c r="CW126" s="4">
        <f t="shared" si="512"/>
        <v>0.23691960232935402</v>
      </c>
      <c r="CX126" s="4">
        <f t="shared" si="513"/>
        <v>0.24802458296752997</v>
      </c>
      <c r="CY126" s="4">
        <f t="shared" si="514"/>
        <v>0.23113320686421762</v>
      </c>
      <c r="CZ126" s="4">
        <f t="shared" si="515"/>
        <v>0.17392816766674452</v>
      </c>
      <c r="DA126" s="4">
        <f t="shared" si="516"/>
        <v>0.16771308162037127</v>
      </c>
      <c r="DB126" s="4">
        <f t="shared" si="517"/>
        <v>0.20076032634230223</v>
      </c>
      <c r="DC126" s="4">
        <f t="shared" si="518"/>
        <v>0.15050025436661391</v>
      </c>
      <c r="DD126" s="4">
        <f t="shared" si="519"/>
        <v>0.20400008412375437</v>
      </c>
      <c r="DE126" s="4">
        <f t="shared" si="520"/>
        <v>0.22290737885921832</v>
      </c>
      <c r="DF126" s="4">
        <f t="shared" si="521"/>
        <v>0.18823042713828414</v>
      </c>
      <c r="DG126" s="4">
        <f t="shared" si="522"/>
        <v>0.22566880026259298</v>
      </c>
      <c r="DH126" s="4">
        <f t="shared" si="523"/>
        <v>0.21335825899658695</v>
      </c>
      <c r="DI126" s="4">
        <f t="shared" si="524"/>
        <v>0.18374929327193662</v>
      </c>
      <c r="DJ126" s="4">
        <f t="shared" si="525"/>
        <v>0.21491985698791022</v>
      </c>
      <c r="DK126" s="4">
        <f t="shared" si="526"/>
        <v>0.19168946306985168</v>
      </c>
      <c r="DL126" s="4">
        <f t="shared" si="527"/>
        <v>0.14260814450960099</v>
      </c>
      <c r="DM126" s="4">
        <f t="shared" si="528"/>
        <v>8.4859488474896938E-2</v>
      </c>
      <c r="DN126" s="4">
        <f t="shared" si="529"/>
        <v>0.10796380268143972</v>
      </c>
      <c r="DO126" s="4">
        <f t="shared" si="530"/>
        <v>8.5734884355323518E-2</v>
      </c>
      <c r="DP126" s="4">
        <f t="shared" si="531"/>
        <v>0.11063449855398236</v>
      </c>
      <c r="DQ126" s="4">
        <f t="shared" si="532"/>
        <v>0.17966848267069355</v>
      </c>
      <c r="DR126" s="4">
        <f t="shared" si="533"/>
        <v>0.14957428856330446</v>
      </c>
      <c r="DS126" s="4">
        <f t="shared" si="534"/>
        <v>0.13952066052521186</v>
      </c>
      <c r="DT126" s="4">
        <f t="shared" si="535"/>
        <v>-0.23701624983408112</v>
      </c>
      <c r="DU126" s="4">
        <f t="shared" si="536"/>
        <v>-0.24265452767013929</v>
      </c>
      <c r="DV126" s="4">
        <f t="shared" si="537"/>
        <v>-0.20230022852432078</v>
      </c>
      <c r="DW126" s="4">
        <f t="shared" si="538"/>
        <v>-0.20753870316357104</v>
      </c>
      <c r="DX126" s="4">
        <f t="shared" si="539"/>
        <v>6.5327798031731582E-2</v>
      </c>
      <c r="DY126" s="4">
        <f t="shared" si="540"/>
        <v>0.1326774305484569</v>
      </c>
      <c r="DZ126" s="4">
        <f t="shared" si="541"/>
        <v>0.22449639996762169</v>
      </c>
      <c r="EA126" s="4">
        <f t="shared" si="542"/>
        <v>0.36057935784462036</v>
      </c>
      <c r="EB126" s="4">
        <f t="shared" si="543"/>
        <v>0.45743278334864396</v>
      </c>
      <c r="EC126" s="4">
        <f t="shared" si="544"/>
        <v>0.43034310081766347</v>
      </c>
      <c r="ED126" s="4">
        <f t="shared" si="545"/>
        <v>0.27056069386345943</v>
      </c>
      <c r="EE126" s="4">
        <f t="shared" si="546"/>
        <v>0.11285170520841353</v>
      </c>
      <c r="EF126" s="4">
        <f t="shared" si="547"/>
        <v>4.5520066762764481E-2</v>
      </c>
      <c r="EG126" s="4">
        <f t="shared" si="548"/>
        <v>-1.4989694584970991E-2</v>
      </c>
      <c r="EH126" s="4">
        <f t="shared" si="549"/>
        <v>-3.9392234102417704E-2</v>
      </c>
      <c r="EI126" s="4">
        <f t="shared" si="550"/>
        <v>-4.8715594611319732E-2</v>
      </c>
      <c r="EJ126" s="4">
        <f t="shared" si="551"/>
        <v>1.1223974409339957E-2</v>
      </c>
      <c r="EK126" s="4">
        <f t="shared" si="552"/>
        <v>5.6277787157403038E-2</v>
      </c>
      <c r="EL126" s="4">
        <f t="shared" si="553"/>
        <v>0.15556180301751807</v>
      </c>
      <c r="EM126" s="4">
        <f t="shared" si="554"/>
        <v>0.21435627877499672</v>
      </c>
      <c r="EN126" s="10">
        <f t="shared" si="555"/>
        <v>0.17795894885309382</v>
      </c>
      <c r="EO126" s="10">
        <f t="shared" si="556"/>
        <v>0.11712260047018591</v>
      </c>
      <c r="EP126" s="10">
        <f t="shared" si="557"/>
        <v>-4.5212978711468184E-2</v>
      </c>
      <c r="EQ126" s="10">
        <f t="shared" si="558"/>
        <v>-5.0642705580162824E-2</v>
      </c>
      <c r="ER126" s="10">
        <f t="shared" si="559"/>
        <v>-4.5773458373932506E-2</v>
      </c>
      <c r="ES126" s="10">
        <f t="shared" si="560"/>
        <v>-7.3380427378177501E-2</v>
      </c>
      <c r="ET126" s="10">
        <f t="shared" si="561"/>
        <v>-9.9415211235389503E-2</v>
      </c>
      <c r="EU126" s="10">
        <f t="shared" si="562"/>
        <v>-8.8161613024116361E-2</v>
      </c>
      <c r="EV126" s="10">
        <f t="shared" si="563"/>
        <v>-6.0051228643642339E-2</v>
      </c>
      <c r="EW126" s="10">
        <f t="shared" si="564"/>
        <v>-3.0958204312275885E-2</v>
      </c>
      <c r="EX126" s="10">
        <f t="shared" si="565"/>
        <v>-1.8553450993564074E-3</v>
      </c>
      <c r="EY126" s="10">
        <f t="shared" si="566"/>
        <v>2.2627616756673231E-2</v>
      </c>
      <c r="EZ126" s="10">
        <f t="shared" si="567"/>
        <v>3.9405537609174035E-2</v>
      </c>
      <c r="FA126" s="10">
        <f t="shared" si="568"/>
        <v>5.5683893719917811E-2</v>
      </c>
      <c r="FB126" s="10">
        <f t="shared" si="569"/>
        <v>6.8977724212832173E-2</v>
      </c>
      <c r="FC126" s="10">
        <f t="shared" si="570"/>
        <v>7.5540932016529561E-2</v>
      </c>
      <c r="FD126" s="10">
        <f t="shared" si="571"/>
        <v>8.7592466047656567E-2</v>
      </c>
      <c r="FE126" s="10">
        <f t="shared" si="572"/>
        <v>0.10016710388783022</v>
      </c>
      <c r="FF126" s="10">
        <f t="shared" si="573"/>
        <v>0.10799565234076093</v>
      </c>
      <c r="FG126" s="10">
        <f t="shared" si="574"/>
        <v>0.11344408712381832</v>
      </c>
      <c r="FH126" s="10">
        <f t="shared" si="575"/>
        <v>0.11767063446591229</v>
      </c>
      <c r="FI126" s="10">
        <f t="shared" si="576"/>
        <v>0.12116602125034606</v>
      </c>
      <c r="FJ126" s="10">
        <f t="shared" si="577"/>
        <v>0.12260687572908797</v>
      </c>
    </row>
    <row r="127" spans="2:166" x14ac:dyDescent="0.2">
      <c r="B127" t="str">
        <f t="shared" si="578"/>
        <v xml:space="preserve">   Information</v>
      </c>
      <c r="C127" s="4"/>
      <c r="D127" s="4"/>
      <c r="E127" s="4"/>
      <c r="F127" s="4"/>
      <c r="G127" s="4">
        <f t="shared" si="418"/>
        <v>4.553734061930767E-2</v>
      </c>
      <c r="H127" s="4">
        <f t="shared" si="419"/>
        <v>0.12331939723884844</v>
      </c>
      <c r="I127" s="4">
        <f t="shared" si="420"/>
        <v>0.12793050101154327</v>
      </c>
      <c r="J127" s="4">
        <f t="shared" si="421"/>
        <v>0.23685315104635168</v>
      </c>
      <c r="K127" s="4">
        <f t="shared" si="422"/>
        <v>0.22252962049678265</v>
      </c>
      <c r="L127" s="4">
        <f t="shared" si="423"/>
        <v>0.17680021575619598</v>
      </c>
      <c r="M127" s="4">
        <f t="shared" si="424"/>
        <v>0.16679076693968745</v>
      </c>
      <c r="N127" s="4">
        <f t="shared" si="425"/>
        <v>0.16698971224094228</v>
      </c>
      <c r="O127" s="4">
        <f t="shared" si="426"/>
        <v>0.19233614440005872</v>
      </c>
      <c r="P127" s="4">
        <f t="shared" si="427"/>
        <v>0.24802905483213736</v>
      </c>
      <c r="Q127" s="4">
        <f t="shared" si="428"/>
        <v>0.32202788938785154</v>
      </c>
      <c r="R127" s="4">
        <f t="shared" si="429"/>
        <v>0.21823758405096136</v>
      </c>
      <c r="S127" s="4">
        <f t="shared" si="430"/>
        <v>0.21189558256570212</v>
      </c>
      <c r="T127" s="4">
        <f t="shared" si="431"/>
        <v>0.19346328594459972</v>
      </c>
      <c r="U127" s="4">
        <f t="shared" si="432"/>
        <v>9.821480154832711E-2</v>
      </c>
      <c r="V127" s="4">
        <f t="shared" si="433"/>
        <v>0.37513554702382595</v>
      </c>
      <c r="W127" s="4">
        <f t="shared" si="434"/>
        <v>0.37045679948661098</v>
      </c>
      <c r="X127" s="4">
        <f t="shared" si="435"/>
        <v>0.45864901738802294</v>
      </c>
      <c r="Y127" s="4">
        <f t="shared" si="436"/>
        <v>0.55767452612112789</v>
      </c>
      <c r="Z127" s="4">
        <f t="shared" si="437"/>
        <v>0.48114099149411466</v>
      </c>
      <c r="AA127" s="4">
        <f t="shared" si="438"/>
        <v>0.47449921863901062</v>
      </c>
      <c r="AB127" s="4">
        <f t="shared" si="439"/>
        <v>0.43721432018851297</v>
      </c>
      <c r="AC127" s="4">
        <f t="shared" si="440"/>
        <v>0.28585175331842821</v>
      </c>
      <c r="AD127" s="4">
        <f t="shared" si="441"/>
        <v>0.19958941605839453</v>
      </c>
      <c r="AE127" s="4">
        <f t="shared" si="442"/>
        <v>0.23376840230428794</v>
      </c>
      <c r="AF127" s="4">
        <f t="shared" si="443"/>
        <v>0.22083586374427239</v>
      </c>
      <c r="AG127" s="4">
        <f t="shared" si="444"/>
        <v>0.39534313057229259</v>
      </c>
      <c r="AH127" s="4">
        <f t="shared" si="445"/>
        <v>0.34874986586543616</v>
      </c>
      <c r="AI127" s="4">
        <f t="shared" si="446"/>
        <v>0.32885140690057635</v>
      </c>
      <c r="AJ127" s="4">
        <f t="shared" si="447"/>
        <v>0.26518302828618928</v>
      </c>
      <c r="AK127" s="4">
        <f t="shared" si="448"/>
        <v>0.24163282093465596</v>
      </c>
      <c r="AL127" s="4">
        <f t="shared" si="449"/>
        <v>0.29372293824222045</v>
      </c>
      <c r="AM127" s="4">
        <f t="shared" si="450"/>
        <v>0.43445504771471649</v>
      </c>
      <c r="AN127" s="4">
        <f t="shared" si="451"/>
        <v>0.46060125798623153</v>
      </c>
      <c r="AO127" s="4">
        <f t="shared" si="452"/>
        <v>0.6283904857753021</v>
      </c>
      <c r="AP127" s="4">
        <f t="shared" si="453"/>
        <v>0.58448200282499718</v>
      </c>
      <c r="AQ127" s="4">
        <f t="shared" si="454"/>
        <v>0.70649930806768813</v>
      </c>
      <c r="AR127" s="4">
        <f t="shared" si="455"/>
        <v>0.85112556520057003</v>
      </c>
      <c r="AS127" s="4">
        <f t="shared" si="456"/>
        <v>0.82244335211605379</v>
      </c>
      <c r="AT127" s="4">
        <f t="shared" si="457"/>
        <v>0.8713870768058668</v>
      </c>
      <c r="AU127" s="4">
        <f t="shared" si="458"/>
        <v>0.54320753374291242</v>
      </c>
      <c r="AV127" s="4">
        <f t="shared" si="459"/>
        <v>0.22869807139152173</v>
      </c>
      <c r="AW127" s="4">
        <f t="shared" si="460"/>
        <v>-0.13848139889684399</v>
      </c>
      <c r="AX127" s="4">
        <f t="shared" si="461"/>
        <v>-0.28009896830213415</v>
      </c>
      <c r="AY127" s="4">
        <f t="shared" si="462"/>
        <v>-0.38513926072049226</v>
      </c>
      <c r="AZ127" s="4">
        <f t="shared" si="463"/>
        <v>-0.31200510553808991</v>
      </c>
      <c r="BA127" s="4">
        <f t="shared" si="464"/>
        <v>-0.2292318345710255</v>
      </c>
      <c r="BB127" s="4">
        <f t="shared" si="465"/>
        <v>-0.18934796329562514</v>
      </c>
      <c r="BC127" s="4">
        <f t="shared" si="466"/>
        <v>-0.13026273748371595</v>
      </c>
      <c r="BD127" s="4">
        <f t="shared" si="467"/>
        <v>-0.13348164627363843</v>
      </c>
      <c r="BE127" s="4">
        <f t="shared" si="468"/>
        <v>-8.1326860043867813E-2</v>
      </c>
      <c r="BF127" s="4">
        <f t="shared" si="469"/>
        <v>-3.2140031645569063E-2</v>
      </c>
      <c r="BG127" s="4">
        <f t="shared" si="470"/>
        <v>3.9681555516975775E-2</v>
      </c>
      <c r="BH127" s="4">
        <f t="shared" si="471"/>
        <v>0.10701841712294649</v>
      </c>
      <c r="BI127" s="4">
        <f t="shared" si="472"/>
        <v>6.7214339058999845E-2</v>
      </c>
      <c r="BJ127" s="4">
        <f t="shared" si="473"/>
        <v>7.6980382418673138E-2</v>
      </c>
      <c r="BK127" s="4">
        <f t="shared" si="474"/>
        <v>0.1092869029581981</v>
      </c>
      <c r="BL127" s="4">
        <f t="shared" si="475"/>
        <v>0.10385756676557822</v>
      </c>
      <c r="BM127" s="4">
        <f t="shared" si="476"/>
        <v>0.14051175861558943</v>
      </c>
      <c r="BN127" s="4">
        <f t="shared" si="477"/>
        <v>0.11749155529446373</v>
      </c>
      <c r="BO127" s="4">
        <f t="shared" si="478"/>
        <v>0.10236412381184407</v>
      </c>
      <c r="BP127" s="4">
        <f t="shared" si="479"/>
        <v>0.21980676328502485</v>
      </c>
      <c r="BQ127" s="4">
        <f t="shared" si="480"/>
        <v>0.32152026297478159</v>
      </c>
      <c r="BR127" s="4">
        <f t="shared" si="481"/>
        <v>0.36063395653411806</v>
      </c>
      <c r="BS127" s="4">
        <f t="shared" si="482"/>
        <v>0.38389976212345961</v>
      </c>
      <c r="BT127" s="4">
        <f t="shared" si="483"/>
        <v>0.31325977183467313</v>
      </c>
      <c r="BU127" s="4">
        <f t="shared" si="484"/>
        <v>0.20199674947759519</v>
      </c>
      <c r="BV127" s="4">
        <f t="shared" si="485"/>
        <v>0.17777162118483522</v>
      </c>
      <c r="BW127" s="4">
        <f t="shared" si="486"/>
        <v>0.19870726080899018</v>
      </c>
      <c r="BX127" s="4">
        <f t="shared" si="487"/>
        <v>0.21090348330914477</v>
      </c>
      <c r="BY127" s="4">
        <f t="shared" si="488"/>
        <v>0.29726382164170673</v>
      </c>
      <c r="BZ127" s="4">
        <f t="shared" si="489"/>
        <v>0.29995075435376356</v>
      </c>
      <c r="CA127" s="4">
        <f t="shared" si="490"/>
        <v>0.19795373665480492</v>
      </c>
      <c r="CB127" s="4">
        <f t="shared" si="491"/>
        <v>4.6738332109234372E-2</v>
      </c>
      <c r="CC127" s="4">
        <f t="shared" si="492"/>
        <v>-0.11766272977532996</v>
      </c>
      <c r="CD127" s="4">
        <f t="shared" si="493"/>
        <v>-0.17413722918268551</v>
      </c>
      <c r="CE127" s="4">
        <f t="shared" si="494"/>
        <v>-0.14011714712300424</v>
      </c>
      <c r="CF127" s="4">
        <f t="shared" si="495"/>
        <v>-6.576783952647168E-2</v>
      </c>
      <c r="CG127" s="4">
        <f t="shared" si="496"/>
        <v>1.6618788727713579E-2</v>
      </c>
      <c r="CH127" s="4">
        <f t="shared" si="497"/>
        <v>8.3672005737509755E-2</v>
      </c>
      <c r="CI127" s="4">
        <f t="shared" si="498"/>
        <v>5.5219437241909489E-2</v>
      </c>
      <c r="CJ127" s="4">
        <f t="shared" si="499"/>
        <v>8.1285263459884294E-2</v>
      </c>
      <c r="CK127" s="4">
        <f t="shared" si="500"/>
        <v>0.11449289189962759</v>
      </c>
      <c r="CL127" s="4">
        <f t="shared" si="501"/>
        <v>7.1152432227307674E-2</v>
      </c>
      <c r="CM127" s="4">
        <f t="shared" si="502"/>
        <v>0.12294597470150086</v>
      </c>
      <c r="CN127" s="4">
        <f t="shared" si="503"/>
        <v>0.11276340827401468</v>
      </c>
      <c r="CO127" s="4">
        <f t="shared" si="504"/>
        <v>1.8690715387130907E-2</v>
      </c>
      <c r="CP127" s="4">
        <f t="shared" si="505"/>
        <v>2.0908837468637091E-2</v>
      </c>
      <c r="CQ127" s="4">
        <f t="shared" si="506"/>
        <v>1.38545731636916E-2</v>
      </c>
      <c r="CR127" s="4">
        <f t="shared" si="507"/>
        <v>3.6615785980730529E-2</v>
      </c>
      <c r="CS127" s="4">
        <f t="shared" si="508"/>
        <v>0.12076469113860601</v>
      </c>
      <c r="CT127" s="4">
        <f t="shared" si="509"/>
        <v>0.1738070516003789</v>
      </c>
      <c r="CU127" s="4">
        <f t="shared" si="510"/>
        <v>0.1972784540542955</v>
      </c>
      <c r="CV127" s="4">
        <f t="shared" si="511"/>
        <v>0.22282136411239029</v>
      </c>
      <c r="CW127" s="4">
        <f t="shared" si="512"/>
        <v>0.29448885149347975</v>
      </c>
      <c r="CX127" s="4">
        <f t="shared" si="513"/>
        <v>0.21729587357330948</v>
      </c>
      <c r="CY127" s="4">
        <f t="shared" si="514"/>
        <v>0.14609363075380108</v>
      </c>
      <c r="CZ127" s="4">
        <f t="shared" si="515"/>
        <v>0.15218714670841008</v>
      </c>
      <c r="DA127" s="4">
        <f t="shared" si="516"/>
        <v>0.17416358475961113</v>
      </c>
      <c r="DB127" s="4">
        <f t="shared" si="517"/>
        <v>0.30754773397121055</v>
      </c>
      <c r="DC127" s="4">
        <f t="shared" si="518"/>
        <v>0.41970493471256548</v>
      </c>
      <c r="DD127" s="4">
        <f t="shared" si="519"/>
        <v>0.48581463332562164</v>
      </c>
      <c r="DE127" s="4">
        <f t="shared" si="520"/>
        <v>0.49372942794050212</v>
      </c>
      <c r="DF127" s="4">
        <f t="shared" si="521"/>
        <v>0.48195263212328077</v>
      </c>
      <c r="DG127" s="4">
        <f t="shared" si="522"/>
        <v>0.46980141145576898</v>
      </c>
      <c r="DH127" s="4">
        <f t="shared" si="523"/>
        <v>0.4165566008981379</v>
      </c>
      <c r="DI127" s="4">
        <f t="shared" si="524"/>
        <v>0.35538324852596781</v>
      </c>
      <c r="DJ127" s="4">
        <f t="shared" si="525"/>
        <v>0.32137548708472202</v>
      </c>
      <c r="DK127" s="4">
        <f t="shared" si="526"/>
        <v>0.30949861224815856</v>
      </c>
      <c r="DL127" s="4">
        <f t="shared" si="527"/>
        <v>0.42386309618126961</v>
      </c>
      <c r="DM127" s="4">
        <f t="shared" si="528"/>
        <v>0.53283864856330898</v>
      </c>
      <c r="DN127" s="4">
        <f t="shared" si="529"/>
        <v>0.55944879571285488</v>
      </c>
      <c r="DO127" s="4">
        <f t="shared" si="530"/>
        <v>0.62352643167514421</v>
      </c>
      <c r="DP127" s="4">
        <f t="shared" si="531"/>
        <v>0.57840492226470686</v>
      </c>
      <c r="DQ127" s="4">
        <f t="shared" si="532"/>
        <v>0.58730342722460283</v>
      </c>
      <c r="DR127" s="4">
        <f t="shared" si="533"/>
        <v>0.51200429546674875</v>
      </c>
      <c r="DS127" s="4">
        <f t="shared" si="534"/>
        <v>0.48163296510072201</v>
      </c>
      <c r="DT127" s="4">
        <f t="shared" si="535"/>
        <v>0.32613435977170535</v>
      </c>
      <c r="DU127" s="4">
        <f t="shared" si="536"/>
        <v>0.15048342801249071</v>
      </c>
      <c r="DV127" s="4">
        <f t="shared" si="537"/>
        <v>0.26598733750421433</v>
      </c>
      <c r="DW127" s="4">
        <f t="shared" si="538"/>
        <v>0.18697180465185781</v>
      </c>
      <c r="DX127" s="4">
        <f t="shared" si="539"/>
        <v>0.32031694518787152</v>
      </c>
      <c r="DY127" s="4">
        <f t="shared" si="540"/>
        <v>0.41232063031985416</v>
      </c>
      <c r="DZ127" s="4">
        <f t="shared" si="541"/>
        <v>0.53191489361702282</v>
      </c>
      <c r="EA127" s="4">
        <f t="shared" si="542"/>
        <v>0.51656031601337016</v>
      </c>
      <c r="EB127" s="4">
        <f t="shared" si="543"/>
        <v>0.61523710598857273</v>
      </c>
      <c r="EC127" s="4">
        <f t="shared" si="544"/>
        <v>0.45381636086225235</v>
      </c>
      <c r="ED127" s="4">
        <f t="shared" si="545"/>
        <v>0.14199639252408103</v>
      </c>
      <c r="EE127" s="4">
        <f t="shared" si="546"/>
        <v>3.6342074558635855E-2</v>
      </c>
      <c r="EF127" s="4">
        <f t="shared" si="547"/>
        <v>-0.33002048403004375</v>
      </c>
      <c r="EG127" s="4">
        <f t="shared" si="548"/>
        <v>-0.4909124976578591</v>
      </c>
      <c r="EH127" s="4">
        <f t="shared" si="549"/>
        <v>-0.59651097355092808</v>
      </c>
      <c r="EI127" s="4">
        <f t="shared" si="550"/>
        <v>-0.53961889415600384</v>
      </c>
      <c r="EJ127" s="4">
        <f t="shared" si="551"/>
        <v>-0.38161512991750318</v>
      </c>
      <c r="EK127" s="4">
        <f t="shared" si="552"/>
        <v>-0.19134447633519097</v>
      </c>
      <c r="EL127" s="4">
        <f t="shared" si="553"/>
        <v>-0.1180770312060722</v>
      </c>
      <c r="EM127" s="4">
        <f t="shared" si="554"/>
        <v>-2.4231579339780984E-2</v>
      </c>
      <c r="EN127" s="10">
        <f t="shared" si="555"/>
        <v>-3.7079652587033354E-3</v>
      </c>
      <c r="EO127" s="10">
        <f t="shared" si="556"/>
        <v>3.9362470150496244E-2</v>
      </c>
      <c r="EP127" s="10">
        <f t="shared" si="557"/>
        <v>2.947311365717855E-2</v>
      </c>
      <c r="EQ127" s="10">
        <f t="shared" si="558"/>
        <v>-8.3345121542642731E-2</v>
      </c>
      <c r="ER127" s="10">
        <f t="shared" si="559"/>
        <v>-0.14931165317706072</v>
      </c>
      <c r="ES127" s="10">
        <f t="shared" si="560"/>
        <v>-0.25286830897880891</v>
      </c>
      <c r="ET127" s="10">
        <f t="shared" si="561"/>
        <v>-0.27037860741674208</v>
      </c>
      <c r="EU127" s="10">
        <f t="shared" si="562"/>
        <v>-0.29871129582800121</v>
      </c>
      <c r="EV127" s="10">
        <f t="shared" si="563"/>
        <v>-0.30590511204779297</v>
      </c>
      <c r="EW127" s="10">
        <f t="shared" si="564"/>
        <v>-0.25958132964226094</v>
      </c>
      <c r="EX127" s="10">
        <f t="shared" si="565"/>
        <v>-0.17262576408807645</v>
      </c>
      <c r="EY127" s="10">
        <f t="shared" si="566"/>
        <v>-8.0123661754279124E-2</v>
      </c>
      <c r="EZ127" s="10">
        <f t="shared" si="567"/>
        <v>-2.1800252169668017E-3</v>
      </c>
      <c r="FA127" s="10">
        <f t="shared" si="568"/>
        <v>3.6696035748337581E-2</v>
      </c>
      <c r="FB127" s="10">
        <f t="shared" si="569"/>
        <v>5.6497142778584308E-2</v>
      </c>
      <c r="FC127" s="10">
        <f t="shared" si="570"/>
        <v>6.1535334573404502E-2</v>
      </c>
      <c r="FD127" s="10">
        <f t="shared" si="571"/>
        <v>7.401266658966503E-2</v>
      </c>
      <c r="FE127" s="10">
        <f t="shared" si="572"/>
        <v>8.6975646365547526E-2</v>
      </c>
      <c r="FF127" s="10">
        <f t="shared" si="573"/>
        <v>0.10954363122097949</v>
      </c>
      <c r="FG127" s="10">
        <f t="shared" si="574"/>
        <v>0.13025319833167001</v>
      </c>
      <c r="FH127" s="10">
        <f t="shared" si="575"/>
        <v>0.1477429939323138</v>
      </c>
      <c r="FI127" s="10">
        <f t="shared" si="576"/>
        <v>0.16521248677554756</v>
      </c>
      <c r="FJ127" s="10">
        <f t="shared" si="577"/>
        <v>0.17183788845036138</v>
      </c>
    </row>
    <row r="128" spans="2:166" x14ac:dyDescent="0.2">
      <c r="B128" t="str">
        <f t="shared" si="578"/>
        <v xml:space="preserve">   Financial activities</v>
      </c>
      <c r="C128" s="4"/>
      <c r="D128" s="4"/>
      <c r="E128" s="4"/>
      <c r="F128" s="4"/>
      <c r="G128" s="4">
        <f t="shared" si="418"/>
        <v>3.0358227079529819E-3</v>
      </c>
      <c r="H128" s="4">
        <f t="shared" si="419"/>
        <v>1.50389508827856E-2</v>
      </c>
      <c r="I128" s="4">
        <f t="shared" si="420"/>
        <v>-2.6776151374509064E-2</v>
      </c>
      <c r="J128" s="4">
        <f t="shared" si="421"/>
        <v>2.9981411524847585E-3</v>
      </c>
      <c r="K128" s="4">
        <f t="shared" si="422"/>
        <v>6.9164611776027562E-2</v>
      </c>
      <c r="L128" s="4">
        <f t="shared" si="423"/>
        <v>2.6969524437386427E-2</v>
      </c>
      <c r="M128" s="4">
        <f t="shared" si="424"/>
        <v>0.12807148175726035</v>
      </c>
      <c r="N128" s="4">
        <f t="shared" si="425"/>
        <v>0.26837632324437199</v>
      </c>
      <c r="O128" s="4">
        <f t="shared" si="426"/>
        <v>0.20713123243083206</v>
      </c>
      <c r="P128" s="4">
        <f t="shared" si="427"/>
        <v>0.21259633271326062</v>
      </c>
      <c r="Q128" s="4">
        <f t="shared" si="428"/>
        <v>0.3427085795320256</v>
      </c>
      <c r="R128" s="4">
        <f t="shared" si="429"/>
        <v>0.17105107939129452</v>
      </c>
      <c r="S128" s="4">
        <f t="shared" si="430"/>
        <v>0.37081726948997895</v>
      </c>
      <c r="T128" s="4">
        <f t="shared" si="431"/>
        <v>0.21398211930235961</v>
      </c>
      <c r="U128" s="4">
        <f t="shared" si="432"/>
        <v>-4.9107400774163514E-2</v>
      </c>
      <c r="V128" s="4">
        <f t="shared" si="433"/>
        <v>-0.14067583013393611</v>
      </c>
      <c r="W128" s="4">
        <f t="shared" si="434"/>
        <v>-0.38212473017910387</v>
      </c>
      <c r="X128" s="4">
        <f t="shared" si="435"/>
        <v>-0.28157566257365962</v>
      </c>
      <c r="Y128" s="4">
        <f t="shared" si="436"/>
        <v>-0.10980120203421151</v>
      </c>
      <c r="Z128" s="4">
        <f t="shared" si="437"/>
        <v>8.8781968668556713E-2</v>
      </c>
      <c r="AA128" s="4">
        <f t="shared" si="438"/>
        <v>0.16479613581474681</v>
      </c>
      <c r="AB128" s="4">
        <f t="shared" si="439"/>
        <v>0.23280243023024733</v>
      </c>
      <c r="AC128" s="4">
        <f t="shared" si="440"/>
        <v>0.17547335352220308</v>
      </c>
      <c r="AD128" s="4">
        <f t="shared" si="441"/>
        <v>0.11119981751824948</v>
      </c>
      <c r="AE128" s="4">
        <f t="shared" si="442"/>
        <v>6.6790972086938669E-2</v>
      </c>
      <c r="AF128" s="4">
        <f t="shared" si="443"/>
        <v>0.1325015182465637</v>
      </c>
      <c r="AG128" s="4">
        <f t="shared" si="444"/>
        <v>0.17722278267033761</v>
      </c>
      <c r="AH128" s="4">
        <f t="shared" si="445"/>
        <v>0.3326537182101077</v>
      </c>
      <c r="AI128" s="4">
        <f t="shared" si="446"/>
        <v>0.26255072002545987</v>
      </c>
      <c r="AJ128" s="4">
        <f t="shared" si="447"/>
        <v>0.44457154742096461</v>
      </c>
      <c r="AK128" s="4">
        <f t="shared" si="448"/>
        <v>0.49097732764382401</v>
      </c>
      <c r="AL128" s="4">
        <f t="shared" si="449"/>
        <v>0.54440027346618469</v>
      </c>
      <c r="AM128" s="4">
        <f t="shared" si="450"/>
        <v>0.6127574083375199</v>
      </c>
      <c r="AN128" s="4">
        <f t="shared" si="451"/>
        <v>0.39621613590213317</v>
      </c>
      <c r="AO128" s="4">
        <f t="shared" si="452"/>
        <v>0.32646849456294941</v>
      </c>
      <c r="AP128" s="4">
        <f t="shared" si="453"/>
        <v>9.7413667137499618E-2</v>
      </c>
      <c r="AQ128" s="4">
        <f t="shared" si="454"/>
        <v>8.7401976255795821E-2</v>
      </c>
      <c r="AR128" s="4">
        <f t="shared" si="455"/>
        <v>4.835940711368285E-3</v>
      </c>
      <c r="AS128" s="4">
        <f t="shared" si="456"/>
        <v>-6.9536026855293212E-2</v>
      </c>
      <c r="AT128" s="4">
        <f t="shared" si="457"/>
        <v>-1.6665873053664015E-2</v>
      </c>
      <c r="AU128" s="4">
        <f t="shared" si="458"/>
        <v>6.4046303105060542E-2</v>
      </c>
      <c r="AV128" s="4">
        <f t="shared" si="459"/>
        <v>9.6666195124250703E-2</v>
      </c>
      <c r="AW128" s="4">
        <f t="shared" si="460"/>
        <v>0.23940852012674554</v>
      </c>
      <c r="AX128" s="4">
        <f t="shared" si="461"/>
        <v>0.17739601325801796</v>
      </c>
      <c r="AY128" s="4">
        <f t="shared" si="462"/>
        <v>-1.8787281010755618E-2</v>
      </c>
      <c r="AZ128" s="4">
        <f t="shared" si="463"/>
        <v>-2.3636750419544243E-3</v>
      </c>
      <c r="BA128" s="4">
        <f t="shared" si="464"/>
        <v>-0.11222808567539906</v>
      </c>
      <c r="BB128" s="4">
        <f t="shared" si="465"/>
        <v>-2.9130455891634859E-2</v>
      </c>
      <c r="BC128" s="4">
        <f t="shared" si="466"/>
        <v>0.16467176247941762</v>
      </c>
      <c r="BD128" s="4">
        <f t="shared" si="467"/>
        <v>0.19280682239525357</v>
      </c>
      <c r="BE128" s="4">
        <f t="shared" si="468"/>
        <v>0.23658722921852385</v>
      </c>
      <c r="BF128" s="4">
        <f t="shared" si="469"/>
        <v>0.15328322784810172</v>
      </c>
      <c r="BG128" s="4">
        <f t="shared" si="470"/>
        <v>3.9681555516974568E-2</v>
      </c>
      <c r="BH128" s="4">
        <f t="shared" si="471"/>
        <v>-5.2264808362369297E-2</v>
      </c>
      <c r="BI128" s="4">
        <f t="shared" si="472"/>
        <v>-0.12696041822255563</v>
      </c>
      <c r="BJ128" s="4">
        <f t="shared" si="473"/>
        <v>-9.1879811273900311E-2</v>
      </c>
      <c r="BK128" s="4">
        <f t="shared" si="474"/>
        <v>-0.10431931646009701</v>
      </c>
      <c r="BL128" s="4">
        <f t="shared" si="475"/>
        <v>-1.2363996043522618E-2</v>
      </c>
      <c r="BM128" s="4">
        <f t="shared" si="476"/>
        <v>0.12079081003796362</v>
      </c>
      <c r="BN128" s="4">
        <f t="shared" si="477"/>
        <v>0.17868507367699557</v>
      </c>
      <c r="BO128" s="4">
        <f t="shared" si="478"/>
        <v>0.22666341701194206</v>
      </c>
      <c r="BP128" s="4">
        <f t="shared" si="479"/>
        <v>0.19082125603864958</v>
      </c>
      <c r="BQ128" s="4">
        <f t="shared" si="480"/>
        <v>4.5588694003887834E-2</v>
      </c>
      <c r="BR128" s="4">
        <f t="shared" si="481"/>
        <v>-2.1353326373730507E-2</v>
      </c>
      <c r="BS128" s="4">
        <f t="shared" si="482"/>
        <v>-3.061777243929498E-2</v>
      </c>
      <c r="BT128" s="4">
        <f t="shared" si="483"/>
        <v>-3.0390873386948031E-2</v>
      </c>
      <c r="BU128" s="4">
        <f t="shared" si="484"/>
        <v>-4.8757836080800053E-2</v>
      </c>
      <c r="BV128" s="4">
        <f t="shared" si="485"/>
        <v>-3.2322112942698461E-2</v>
      </c>
      <c r="BW128" s="4">
        <f t="shared" si="486"/>
        <v>-2.7407898042617881E-2</v>
      </c>
      <c r="BX128" s="4">
        <f t="shared" si="487"/>
        <v>-8.8443396226413756E-2</v>
      </c>
      <c r="BY128" s="4">
        <f t="shared" si="488"/>
        <v>-0.12160792703524448</v>
      </c>
      <c r="BZ128" s="4">
        <f t="shared" si="489"/>
        <v>-0.25518198504723072</v>
      </c>
      <c r="CA128" s="4">
        <f t="shared" si="490"/>
        <v>-0.41147686832740354</v>
      </c>
      <c r="CB128" s="4">
        <f t="shared" si="491"/>
        <v>-0.48073713026640874</v>
      </c>
      <c r="CC128" s="4">
        <f t="shared" si="492"/>
        <v>-0.54169256726755943</v>
      </c>
      <c r="CD128" s="4">
        <f t="shared" si="493"/>
        <v>-0.52919625491881139</v>
      </c>
      <c r="CE128" s="4">
        <f t="shared" si="494"/>
        <v>-0.45940048237050696</v>
      </c>
      <c r="CF128" s="4">
        <f t="shared" si="495"/>
        <v>-0.35232771174895461</v>
      </c>
      <c r="CG128" s="4">
        <f t="shared" si="496"/>
        <v>-0.23266304218798209</v>
      </c>
      <c r="CH128" s="4">
        <f t="shared" si="497"/>
        <v>-0.1267033229739421</v>
      </c>
      <c r="CI128" s="4">
        <f t="shared" si="498"/>
        <v>-6.4822817631805529E-2</v>
      </c>
      <c r="CJ128" s="4">
        <f t="shared" si="499"/>
        <v>-0.10280195084632326</v>
      </c>
      <c r="CK128" s="4">
        <f t="shared" si="500"/>
        <v>-0.13834557771205067</v>
      </c>
      <c r="CL128" s="4">
        <f t="shared" si="501"/>
        <v>-0.14467661219552694</v>
      </c>
      <c r="CM128" s="4">
        <f t="shared" si="502"/>
        <v>-0.14186074004019478</v>
      </c>
      <c r="CN128" s="4">
        <f t="shared" si="503"/>
        <v>-8.2223318533136622E-2</v>
      </c>
      <c r="CO128" s="4">
        <f t="shared" si="504"/>
        <v>-9.3453576935650824E-3</v>
      </c>
      <c r="CP128" s="4">
        <f t="shared" si="505"/>
        <v>4.6464083263637546E-2</v>
      </c>
      <c r="CQ128" s="4">
        <f t="shared" si="506"/>
        <v>0.14778211374604625</v>
      </c>
      <c r="CR128" s="4">
        <f t="shared" si="507"/>
        <v>0.17621347003226798</v>
      </c>
      <c r="CS128" s="4">
        <f t="shared" si="508"/>
        <v>0.18000774716886511</v>
      </c>
      <c r="CT128" s="4">
        <f t="shared" si="509"/>
        <v>0.15349194167306213</v>
      </c>
      <c r="CU128" s="4">
        <f t="shared" si="510"/>
        <v>6.7254018427600634E-2</v>
      </c>
      <c r="CV128" s="4">
        <f t="shared" si="511"/>
        <v>3.3423204616859256E-2</v>
      </c>
      <c r="CW128" s="4">
        <f t="shared" si="512"/>
        <v>3.9855634036712259E-2</v>
      </c>
      <c r="CX128" s="4">
        <f t="shared" si="513"/>
        <v>5.4872695346795376E-2</v>
      </c>
      <c r="CY128" s="4">
        <f t="shared" si="514"/>
        <v>7.8498070255773614E-2</v>
      </c>
      <c r="CZ128" s="4">
        <f t="shared" si="515"/>
        <v>7.6093573354204511E-2</v>
      </c>
      <c r="DA128" s="4">
        <f t="shared" si="516"/>
        <v>7.0955534531692968E-2</v>
      </c>
      <c r="DB128" s="4">
        <f t="shared" si="517"/>
        <v>4.9122207509290319E-2</v>
      </c>
      <c r="DC128" s="4">
        <f t="shared" si="518"/>
        <v>7.8429710022044491E-2</v>
      </c>
      <c r="DD128" s="4">
        <f t="shared" si="519"/>
        <v>7.3608277776609138E-2</v>
      </c>
      <c r="DE128" s="4">
        <f t="shared" si="520"/>
        <v>8.5413107787174772E-2</v>
      </c>
      <c r="DF128" s="4">
        <f t="shared" si="521"/>
        <v>5.9985520736374795E-2</v>
      </c>
      <c r="DG128" s="4">
        <f t="shared" si="522"/>
        <v>2.8721483669785129E-2</v>
      </c>
      <c r="DH128" s="4">
        <f t="shared" si="523"/>
        <v>6.5023469408489437E-2</v>
      </c>
      <c r="DI128" s="4">
        <f t="shared" si="524"/>
        <v>5.6538244083676401E-2</v>
      </c>
      <c r="DJ128" s="4">
        <f t="shared" si="525"/>
        <v>0.10645563009681382</v>
      </c>
      <c r="DK128" s="4">
        <f t="shared" si="526"/>
        <v>0.16173798446516544</v>
      </c>
      <c r="DL128" s="4">
        <f t="shared" si="527"/>
        <v>0.15647282522579639</v>
      </c>
      <c r="DM128" s="4">
        <f t="shared" si="528"/>
        <v>0.13814335333122899</v>
      </c>
      <c r="DN128" s="4">
        <f t="shared" si="529"/>
        <v>0.10403784622028599</v>
      </c>
      <c r="DO128" s="4">
        <f t="shared" si="530"/>
        <v>7.5992283860408461E-2</v>
      </c>
      <c r="DP128" s="4">
        <f t="shared" si="531"/>
        <v>8.3461112944236845E-2</v>
      </c>
      <c r="DQ128" s="4">
        <f t="shared" si="532"/>
        <v>0.10818747343611088</v>
      </c>
      <c r="DR128" s="4">
        <f t="shared" si="533"/>
        <v>0.12464524046943291</v>
      </c>
      <c r="DS128" s="4">
        <f t="shared" si="534"/>
        <v>4.2047322350062692E-2</v>
      </c>
      <c r="DT128" s="4">
        <f t="shared" si="535"/>
        <v>-0.17823621987523491</v>
      </c>
      <c r="DU128" s="4">
        <f t="shared" si="536"/>
        <v>-0.20503367066701816</v>
      </c>
      <c r="DV128" s="4">
        <f t="shared" si="537"/>
        <v>-0.14610572060090601</v>
      </c>
      <c r="DW128" s="4">
        <f t="shared" si="538"/>
        <v>-9.7225338418966648E-2</v>
      </c>
      <c r="DX128" s="4">
        <f t="shared" si="539"/>
        <v>0.10536741618022082</v>
      </c>
      <c r="DY128" s="4">
        <f t="shared" si="540"/>
        <v>0.11838909187401757</v>
      </c>
      <c r="DZ128" s="4">
        <f t="shared" si="541"/>
        <v>0.13146185583690537</v>
      </c>
      <c r="EA128" s="4">
        <f t="shared" si="542"/>
        <v>0.20459839967588345</v>
      </c>
      <c r="EB128" s="4">
        <f t="shared" si="543"/>
        <v>0.15980184571131748</v>
      </c>
      <c r="EC128" s="4">
        <f t="shared" si="544"/>
        <v>0.11541019521927967</v>
      </c>
      <c r="ED128" s="4">
        <f t="shared" si="545"/>
        <v>0</v>
      </c>
      <c r="EE128" s="4">
        <f t="shared" si="546"/>
        <v>-0.10137526061092909</v>
      </c>
      <c r="EF128" s="4">
        <f t="shared" si="547"/>
        <v>-7.7763447386389309E-2</v>
      </c>
      <c r="EG128" s="4">
        <f t="shared" si="548"/>
        <v>-9.3685591156079578E-2</v>
      </c>
      <c r="EH128" s="4">
        <f t="shared" si="549"/>
        <v>-9.3791033577189736E-2</v>
      </c>
      <c r="EI128" s="4">
        <f t="shared" si="550"/>
        <v>-7.86944220644165E-2</v>
      </c>
      <c r="EJ128" s="4">
        <f t="shared" si="551"/>
        <v>-9.3533120077818915E-2</v>
      </c>
      <c r="EK128" s="4">
        <f t="shared" si="552"/>
        <v>-5.0650008441668441E-2</v>
      </c>
      <c r="EL128" s="4">
        <f t="shared" si="553"/>
        <v>-7.122106644175899E-2</v>
      </c>
      <c r="EM128" s="4">
        <f t="shared" si="554"/>
        <v>-5.0327126321087323E-2</v>
      </c>
      <c r="EN128" s="10">
        <f t="shared" si="555"/>
        <v>-3.2314601737065345E-2</v>
      </c>
      <c r="EO128" s="10">
        <f t="shared" si="556"/>
        <v>-3.4776475814960947E-2</v>
      </c>
      <c r="EP128" s="10">
        <f t="shared" si="557"/>
        <v>7.6803169915712326E-3</v>
      </c>
      <c r="EQ128" s="10">
        <f t="shared" si="558"/>
        <v>7.4429512712647569E-3</v>
      </c>
      <c r="ER128" s="10">
        <f t="shared" si="559"/>
        <v>-4.6647327997049962E-3</v>
      </c>
      <c r="ES128" s="10">
        <f t="shared" si="560"/>
        <v>-6.6768410070245643E-3</v>
      </c>
      <c r="ET128" s="10">
        <f t="shared" si="561"/>
        <v>-1.1389673609269471E-2</v>
      </c>
      <c r="EU128" s="10">
        <f t="shared" si="562"/>
        <v>1.6656031565435352E-3</v>
      </c>
      <c r="EV128" s="10">
        <f t="shared" si="563"/>
        <v>2.1765660952005335E-2</v>
      </c>
      <c r="EW128" s="10">
        <f t="shared" si="564"/>
        <v>2.4357082720928454E-2</v>
      </c>
      <c r="EX128" s="10">
        <f t="shared" si="565"/>
        <v>2.4715539591892648E-2</v>
      </c>
      <c r="EY128" s="10">
        <f t="shared" si="566"/>
        <v>2.142975852489273E-2</v>
      </c>
      <c r="EZ128" s="10">
        <f t="shared" si="567"/>
        <v>1.0711458994819291E-2</v>
      </c>
      <c r="FA128" s="10">
        <f t="shared" si="568"/>
        <v>6.3869137192283914E-3</v>
      </c>
      <c r="FB128" s="10">
        <f t="shared" si="569"/>
        <v>1.0011731334118762E-2</v>
      </c>
      <c r="FC128" s="10">
        <f t="shared" si="570"/>
        <v>-7.6048492903891282E-4</v>
      </c>
      <c r="FD128" s="10">
        <f t="shared" si="571"/>
        <v>6.8618754541149522E-3</v>
      </c>
      <c r="FE128" s="10">
        <f t="shared" si="572"/>
        <v>1.5060889754514806E-2</v>
      </c>
      <c r="FF128" s="10">
        <f t="shared" si="573"/>
        <v>1.4258561570394209E-2</v>
      </c>
      <c r="FG128" s="10">
        <f t="shared" si="574"/>
        <v>1.1291831088766677E-2</v>
      </c>
      <c r="FH128" s="10">
        <f t="shared" si="575"/>
        <v>4.8614158307638969E-3</v>
      </c>
      <c r="FI128" s="10">
        <f t="shared" si="576"/>
        <v>2.1253683656635635E-3</v>
      </c>
      <c r="FJ128" s="10">
        <f t="shared" si="577"/>
        <v>-1.3685273030328725E-3</v>
      </c>
    </row>
    <row r="129" spans="2:166" x14ac:dyDescent="0.2">
      <c r="B129" t="str">
        <f t="shared" si="578"/>
        <v xml:space="preserve">   Professional and business services</v>
      </c>
      <c r="C129" s="4"/>
      <c r="D129" s="4"/>
      <c r="E129" s="4"/>
      <c r="F129" s="4"/>
      <c r="G129" s="4">
        <f t="shared" si="418"/>
        <v>0.25804493017607871</v>
      </c>
      <c r="H129" s="4">
        <f t="shared" si="419"/>
        <v>-5.1132433001471099E-2</v>
      </c>
      <c r="I129" s="4">
        <f t="shared" si="420"/>
        <v>-0.18743305962156553</v>
      </c>
      <c r="J129" s="4">
        <f t="shared" si="421"/>
        <v>-7.195538765965015E-2</v>
      </c>
      <c r="K129" s="4">
        <f t="shared" si="422"/>
        <v>0.3277801166776903</v>
      </c>
      <c r="L129" s="4">
        <f t="shared" si="423"/>
        <v>0.25171556141559942</v>
      </c>
      <c r="M129" s="4">
        <f t="shared" si="424"/>
        <v>2.9784065524960726E-3</v>
      </c>
      <c r="N129" s="4">
        <f t="shared" si="425"/>
        <v>-1.7891754882957786E-2</v>
      </c>
      <c r="O129" s="4">
        <f t="shared" si="426"/>
        <v>0.10356561621541786</v>
      </c>
      <c r="P129" s="4">
        <f t="shared" si="427"/>
        <v>0.37794903593468521</v>
      </c>
      <c r="Q129" s="4">
        <f t="shared" si="428"/>
        <v>0.88040652328054658</v>
      </c>
      <c r="R129" s="4">
        <f t="shared" si="429"/>
        <v>0.78152648342574171</v>
      </c>
      <c r="S129" s="4">
        <f t="shared" si="430"/>
        <v>0.57388386944877678</v>
      </c>
      <c r="T129" s="4">
        <f t="shared" si="431"/>
        <v>0.7357467389711283</v>
      </c>
      <c r="U129" s="4">
        <f t="shared" si="432"/>
        <v>0.66728291640187132</v>
      </c>
      <c r="V129" s="4">
        <f t="shared" si="433"/>
        <v>1.0374842472377723</v>
      </c>
      <c r="W129" s="4">
        <f t="shared" si="434"/>
        <v>0.80508721778192838</v>
      </c>
      <c r="X129" s="4">
        <f t="shared" si="435"/>
        <v>0.4412319660948078</v>
      </c>
      <c r="Y129" s="4">
        <f t="shared" si="436"/>
        <v>0.34385113268608525</v>
      </c>
      <c r="Z129" s="4">
        <f t="shared" si="437"/>
        <v>0.30930492310336011</v>
      </c>
      <c r="AA129" s="4">
        <f t="shared" si="438"/>
        <v>0.66770848131836613</v>
      </c>
      <c r="AB129" s="4">
        <f t="shared" si="439"/>
        <v>0.76938364137069581</v>
      </c>
      <c r="AC129" s="4">
        <f t="shared" si="440"/>
        <v>0.90849913678431171</v>
      </c>
      <c r="AD129" s="4">
        <f t="shared" si="441"/>
        <v>1.0065009124087563</v>
      </c>
      <c r="AE129" s="4">
        <f t="shared" si="442"/>
        <v>0.96012022374975781</v>
      </c>
      <c r="AF129" s="4">
        <f t="shared" si="443"/>
        <v>1.3222547341688269</v>
      </c>
      <c r="AG129" s="4">
        <f t="shared" si="444"/>
        <v>1.1314993047413913</v>
      </c>
      <c r="AH129" s="4">
        <f t="shared" si="445"/>
        <v>1.0542976714239709</v>
      </c>
      <c r="AI129" s="4">
        <f t="shared" si="446"/>
        <v>1.0395947702018185</v>
      </c>
      <c r="AJ129" s="4">
        <f t="shared" si="447"/>
        <v>0.67335690515807234</v>
      </c>
      <c r="AK129" s="4">
        <f t="shared" si="448"/>
        <v>0.73518071050331713</v>
      </c>
      <c r="AL129" s="4">
        <f t="shared" si="449"/>
        <v>0.56718912212290684</v>
      </c>
      <c r="AM129" s="4">
        <f t="shared" si="450"/>
        <v>0.43696634856856076</v>
      </c>
      <c r="AN129" s="4">
        <f t="shared" si="451"/>
        <v>0.74538160566589251</v>
      </c>
      <c r="AO129" s="4">
        <f t="shared" si="452"/>
        <v>0.8836741206215164</v>
      </c>
      <c r="AP129" s="4">
        <f t="shared" si="453"/>
        <v>1.0837270469046836</v>
      </c>
      <c r="AQ129" s="4">
        <f t="shared" si="454"/>
        <v>1.1216586952827179</v>
      </c>
      <c r="AR129" s="4">
        <f t="shared" si="455"/>
        <v>0.90432091302560347</v>
      </c>
      <c r="AS129" s="4">
        <f t="shared" si="456"/>
        <v>0.92554849538424577</v>
      </c>
      <c r="AT129" s="4">
        <f t="shared" si="457"/>
        <v>0.67377743916956068</v>
      </c>
      <c r="AU129" s="4">
        <f t="shared" si="458"/>
        <v>-2.8465023602246994E-2</v>
      </c>
      <c r="AV129" s="4">
        <f t="shared" si="459"/>
        <v>-0.42203046164002234</v>
      </c>
      <c r="AW129" s="4">
        <f t="shared" si="460"/>
        <v>-1.2134725971130143</v>
      </c>
      <c r="AX129" s="4">
        <f t="shared" si="461"/>
        <v>-1.6199057000140065</v>
      </c>
      <c r="AY129" s="4">
        <f t="shared" si="462"/>
        <v>-1.2610962378469801</v>
      </c>
      <c r="AZ129" s="4">
        <f t="shared" si="463"/>
        <v>-1.0352896683763928</v>
      </c>
      <c r="BA129" s="4">
        <f t="shared" si="464"/>
        <v>-0.53248644905561338</v>
      </c>
      <c r="BB129" s="4">
        <f t="shared" si="465"/>
        <v>-0.19177550128659474</v>
      </c>
      <c r="BC129" s="4">
        <f t="shared" si="466"/>
        <v>-0.13763609998279383</v>
      </c>
      <c r="BD129" s="4">
        <f t="shared" si="467"/>
        <v>-0.19775058707205656</v>
      </c>
      <c r="BE129" s="4">
        <f t="shared" si="468"/>
        <v>-0.2267294280010845</v>
      </c>
      <c r="BF129" s="4">
        <f t="shared" si="469"/>
        <v>-0.11372626582278479</v>
      </c>
      <c r="BG129" s="4">
        <f t="shared" si="470"/>
        <v>0.13392524986979529</v>
      </c>
      <c r="BH129" s="4">
        <f t="shared" si="471"/>
        <v>0.395719263315082</v>
      </c>
      <c r="BI129" s="4">
        <f t="shared" si="472"/>
        <v>0.54767239233258458</v>
      </c>
      <c r="BJ129" s="4">
        <f t="shared" si="473"/>
        <v>0.67792401291283633</v>
      </c>
      <c r="BK129" s="4">
        <f t="shared" si="474"/>
        <v>0.67807555699063671</v>
      </c>
      <c r="BL129" s="4">
        <f t="shared" si="475"/>
        <v>0.70227497527201022</v>
      </c>
      <c r="BM129" s="4">
        <f t="shared" si="476"/>
        <v>0.81841936597150333</v>
      </c>
      <c r="BN129" s="4">
        <f t="shared" si="477"/>
        <v>0.79306799823763041</v>
      </c>
      <c r="BO129" s="4">
        <f t="shared" si="478"/>
        <v>0.7677309285888384</v>
      </c>
      <c r="BP129" s="4">
        <f t="shared" si="479"/>
        <v>0.87681159420289589</v>
      </c>
      <c r="BQ129" s="4">
        <f t="shared" si="480"/>
        <v>0.86378578112627813</v>
      </c>
      <c r="BR129" s="4">
        <f t="shared" si="481"/>
        <v>0.85887823858783241</v>
      </c>
      <c r="BS129" s="4">
        <f t="shared" si="482"/>
        <v>0.92088838644339088</v>
      </c>
      <c r="BT129" s="4">
        <f t="shared" si="483"/>
        <v>0.76444735365625804</v>
      </c>
      <c r="BU129" s="4">
        <f t="shared" si="484"/>
        <v>0.65474808451358424</v>
      </c>
      <c r="BV129" s="4">
        <f t="shared" si="485"/>
        <v>0.60026781179295252</v>
      </c>
      <c r="BW129" s="4">
        <f t="shared" si="486"/>
        <v>0.55729392686659052</v>
      </c>
      <c r="BX129" s="4">
        <f t="shared" si="487"/>
        <v>0.50117924528301772</v>
      </c>
      <c r="BY129" s="4">
        <f t="shared" si="488"/>
        <v>0.2882558270465036</v>
      </c>
      <c r="BZ129" s="4">
        <f t="shared" si="489"/>
        <v>-0.18131351569145282</v>
      </c>
      <c r="CA129" s="4">
        <f t="shared" si="490"/>
        <v>-0.76512455516013989</v>
      </c>
      <c r="CB129" s="4">
        <f t="shared" si="491"/>
        <v>-1.4577908348356381</v>
      </c>
      <c r="CC129" s="4">
        <f t="shared" si="492"/>
        <v>-1.5784566201935899</v>
      </c>
      <c r="CD129" s="4">
        <f t="shared" si="493"/>
        <v>-1.261929530960243</v>
      </c>
      <c r="CE129" s="4">
        <f t="shared" si="494"/>
        <v>-0.77408981279430644</v>
      </c>
      <c r="CF129" s="4">
        <f t="shared" si="495"/>
        <v>2.3488514116582738E-3</v>
      </c>
      <c r="CG129" s="4">
        <f t="shared" si="496"/>
        <v>0.36086512665891246</v>
      </c>
      <c r="CH129" s="4">
        <f t="shared" si="497"/>
        <v>0.54506335166148745</v>
      </c>
      <c r="CI129" s="4">
        <f t="shared" si="498"/>
        <v>0.65783155670796267</v>
      </c>
      <c r="CJ129" s="4">
        <f t="shared" si="499"/>
        <v>0.70287845462369858</v>
      </c>
      <c r="CK129" s="4">
        <f t="shared" si="500"/>
        <v>0.80622078045987811</v>
      </c>
      <c r="CL129" s="4">
        <f t="shared" si="501"/>
        <v>0.80876597965040409</v>
      </c>
      <c r="CM129" s="4">
        <f t="shared" si="502"/>
        <v>0.78732710722307897</v>
      </c>
      <c r="CN129" s="4">
        <f t="shared" si="503"/>
        <v>0.92325040524349922</v>
      </c>
      <c r="CO129" s="4">
        <f t="shared" si="504"/>
        <v>0.78734638568291548</v>
      </c>
      <c r="CP129" s="4">
        <f t="shared" si="505"/>
        <v>0.87817117368274278</v>
      </c>
      <c r="CQ129" s="4">
        <f t="shared" si="506"/>
        <v>0.92132911538550244</v>
      </c>
      <c r="CR129" s="4">
        <f t="shared" si="507"/>
        <v>0.7391811794860037</v>
      </c>
      <c r="CS129" s="4">
        <f t="shared" si="508"/>
        <v>0.79750267733041458</v>
      </c>
      <c r="CT129" s="4">
        <f t="shared" si="509"/>
        <v>0.72231501963793898</v>
      </c>
      <c r="CU129" s="4">
        <f t="shared" si="510"/>
        <v>0.6747819848902642</v>
      </c>
      <c r="CV129" s="4">
        <f t="shared" si="511"/>
        <v>0.6105305376679564</v>
      </c>
      <c r="CW129" s="4">
        <f t="shared" si="512"/>
        <v>0.78825587317051682</v>
      </c>
      <c r="CX129" s="4">
        <f t="shared" si="513"/>
        <v>0.77041264266901144</v>
      </c>
      <c r="CY129" s="4">
        <f t="shared" si="514"/>
        <v>0.75009267133294044</v>
      </c>
      <c r="CZ129" s="4">
        <f t="shared" si="515"/>
        <v>0.91964518653795713</v>
      </c>
      <c r="DA129" s="4">
        <f t="shared" si="516"/>
        <v>0.83641524038874837</v>
      </c>
      <c r="DB129" s="4">
        <f t="shared" si="517"/>
        <v>0.81585579428473398</v>
      </c>
      <c r="DC129" s="4">
        <f t="shared" si="518"/>
        <v>0.86696625402746774</v>
      </c>
      <c r="DD129" s="4">
        <f t="shared" si="519"/>
        <v>0.86647458411323319</v>
      </c>
      <c r="DE129" s="4">
        <f t="shared" si="520"/>
        <v>0.83121536602641699</v>
      </c>
      <c r="DF129" s="4">
        <f t="shared" si="521"/>
        <v>0.78394870203743738</v>
      </c>
      <c r="DG129" s="4">
        <f t="shared" si="522"/>
        <v>0.83702609551945373</v>
      </c>
      <c r="DH129" s="4">
        <f t="shared" si="523"/>
        <v>0.9306484059090101</v>
      </c>
      <c r="DI129" s="4">
        <f t="shared" si="524"/>
        <v>0.95711170341652185</v>
      </c>
      <c r="DJ129" s="4">
        <f t="shared" si="525"/>
        <v>0.92998031575141682</v>
      </c>
      <c r="DK129" s="4">
        <f t="shared" si="526"/>
        <v>0.85062199237235692</v>
      </c>
      <c r="DL129" s="4">
        <f t="shared" si="527"/>
        <v>0.55062589130090189</v>
      </c>
      <c r="DM129" s="4">
        <f t="shared" si="528"/>
        <v>0.46376697189769867</v>
      </c>
      <c r="DN129" s="4">
        <f t="shared" si="529"/>
        <v>0.57515262155742664</v>
      </c>
      <c r="DO129" s="4">
        <f t="shared" si="530"/>
        <v>0.39554958009391589</v>
      </c>
      <c r="DP129" s="4">
        <f t="shared" si="531"/>
        <v>0.72979949923332177</v>
      </c>
      <c r="DQ129" s="4">
        <f t="shared" si="532"/>
        <v>0.91572968586994064</v>
      </c>
      <c r="DR129" s="4">
        <f t="shared" si="533"/>
        <v>0.95689192298842152</v>
      </c>
      <c r="DS129" s="4">
        <f t="shared" si="534"/>
        <v>1.1429226711517129</v>
      </c>
      <c r="DT129" s="4">
        <f t="shared" si="535"/>
        <v>-0.14979426989514344</v>
      </c>
      <c r="DU129" s="4">
        <f t="shared" si="536"/>
        <v>-0.1410782137617087</v>
      </c>
      <c r="DV129" s="4">
        <f t="shared" si="537"/>
        <v>0.1273742179597657</v>
      </c>
      <c r="DW129" s="4">
        <f t="shared" si="538"/>
        <v>-0.17762321441926726</v>
      </c>
      <c r="DX129" s="4">
        <f t="shared" si="539"/>
        <v>0.85558341938339033</v>
      </c>
      <c r="DY129" s="4">
        <f t="shared" si="540"/>
        <v>0.9246596313608646</v>
      </c>
      <c r="DZ129" s="4">
        <f t="shared" si="541"/>
        <v>1.0375374160666644</v>
      </c>
      <c r="EA129" s="4">
        <f t="shared" si="542"/>
        <v>2.0196495492758055</v>
      </c>
      <c r="EB129" s="4">
        <f t="shared" si="543"/>
        <v>2.2372258399584499</v>
      </c>
      <c r="EC129" s="4">
        <f t="shared" si="544"/>
        <v>1.6998552482297287</v>
      </c>
      <c r="ED129" s="4">
        <f t="shared" si="545"/>
        <v>0.94408412326822</v>
      </c>
      <c r="EE129" s="4">
        <f t="shared" si="546"/>
        <v>-9.9462519844686736E-2</v>
      </c>
      <c r="EF129" s="4">
        <f t="shared" si="547"/>
        <v>-0.60124421515818161</v>
      </c>
      <c r="EG129" s="4">
        <f t="shared" si="548"/>
        <v>-0.63331459621510466</v>
      </c>
      <c r="EH129" s="4">
        <f t="shared" si="549"/>
        <v>-0.46895516788595304</v>
      </c>
      <c r="EI129" s="4">
        <f t="shared" si="550"/>
        <v>-0.23420958947743331</v>
      </c>
      <c r="EJ129" s="4">
        <f t="shared" si="551"/>
        <v>2.0577286417119259E-2</v>
      </c>
      <c r="EK129" s="4">
        <f t="shared" si="552"/>
        <v>0.1369426154163616</v>
      </c>
      <c r="EL129" s="4">
        <f t="shared" si="553"/>
        <v>-9.746040670977206E-2</v>
      </c>
      <c r="EM129" s="4">
        <f t="shared" si="554"/>
        <v>2.2367611698263585E-2</v>
      </c>
      <c r="EN129" s="10">
        <f t="shared" si="555"/>
        <v>6.2376586741887799E-2</v>
      </c>
      <c r="EO129" s="10">
        <f t="shared" si="556"/>
        <v>-3.8855259991474656E-3</v>
      </c>
      <c r="EP129" s="10">
        <f t="shared" si="557"/>
        <v>-1.7681251518606465E-2</v>
      </c>
      <c r="EQ129" s="10">
        <f t="shared" si="558"/>
        <v>-0.3301753341026693</v>
      </c>
      <c r="ER129" s="10">
        <f t="shared" si="559"/>
        <v>-0.61113918537482737</v>
      </c>
      <c r="ES129" s="10">
        <f t="shared" si="560"/>
        <v>-0.79222942671820684</v>
      </c>
      <c r="ET129" s="10">
        <f t="shared" si="561"/>
        <v>-0.81091157193305485</v>
      </c>
      <c r="EU129" s="10">
        <f t="shared" si="562"/>
        <v>-0.70148902671380042</v>
      </c>
      <c r="EV129" s="10">
        <f t="shared" si="563"/>
        <v>-0.51871408515870299</v>
      </c>
      <c r="EW129" s="10">
        <f t="shared" si="564"/>
        <v>-0.29886841992608193</v>
      </c>
      <c r="EX129" s="10">
        <f t="shared" si="565"/>
        <v>-5.5493825565403845E-2</v>
      </c>
      <c r="EY129" s="10">
        <f t="shared" si="566"/>
        <v>0.17710244821980511</v>
      </c>
      <c r="EZ129" s="10">
        <f t="shared" si="567"/>
        <v>0.35236455083427676</v>
      </c>
      <c r="FA129" s="10">
        <f t="shared" si="568"/>
        <v>0.50222852744879631</v>
      </c>
      <c r="FB129" s="10">
        <f t="shared" si="569"/>
        <v>0.61312832521457961</v>
      </c>
      <c r="FC129" s="10">
        <f t="shared" si="570"/>
        <v>0.66911255062762798</v>
      </c>
      <c r="FD129" s="10">
        <f t="shared" si="571"/>
        <v>0.74292603797245804</v>
      </c>
      <c r="FE129" s="10">
        <f t="shared" si="572"/>
        <v>0.81041984568397873</v>
      </c>
      <c r="FF129" s="10">
        <f t="shared" si="573"/>
        <v>0.85368523940342911</v>
      </c>
      <c r="FG129" s="10">
        <f t="shared" si="574"/>
        <v>0.88194469800165554</v>
      </c>
      <c r="FH129" s="10">
        <f t="shared" si="575"/>
        <v>0.89131546659138838</v>
      </c>
      <c r="FI129" s="10">
        <f t="shared" si="576"/>
        <v>0.88476175961143655</v>
      </c>
      <c r="FJ129" s="10">
        <f t="shared" si="577"/>
        <v>0.86356120355141852</v>
      </c>
    </row>
    <row r="130" spans="2:166" x14ac:dyDescent="0.2">
      <c r="B130" t="str">
        <f t="shared" si="578"/>
        <v xml:space="preserve">   Other services</v>
      </c>
      <c r="C130" s="4"/>
      <c r="D130" s="4"/>
      <c r="E130" s="4"/>
      <c r="F130" s="4"/>
      <c r="G130" s="4">
        <f t="shared" si="418"/>
        <v>0.68913175470552679</v>
      </c>
      <c r="H130" s="4">
        <f t="shared" si="419"/>
        <v>0.54741781213342489</v>
      </c>
      <c r="I130" s="4">
        <f t="shared" si="420"/>
        <v>0.33321432821611779</v>
      </c>
      <c r="J130" s="4">
        <f t="shared" si="421"/>
        <v>0.47070816094020967</v>
      </c>
      <c r="K130" s="4">
        <f t="shared" si="422"/>
        <v>0.41198051362242011</v>
      </c>
      <c r="L130" s="4">
        <f t="shared" si="423"/>
        <v>0.47046837074106396</v>
      </c>
      <c r="M130" s="4">
        <f t="shared" si="424"/>
        <v>0.73566641846612091</v>
      </c>
      <c r="N130" s="4">
        <f t="shared" si="425"/>
        <v>0.73654390934844494</v>
      </c>
      <c r="O130" s="4">
        <f t="shared" si="426"/>
        <v>0.76638555999408564</v>
      </c>
      <c r="P130" s="4">
        <f t="shared" si="427"/>
        <v>1.0275489414474304</v>
      </c>
      <c r="Q130" s="4">
        <f t="shared" si="428"/>
        <v>0.93949420940675632</v>
      </c>
      <c r="R130" s="4">
        <f t="shared" si="429"/>
        <v>0.66061106523534419</v>
      </c>
      <c r="S130" s="4">
        <f t="shared" si="430"/>
        <v>0.63568674769710565</v>
      </c>
      <c r="T130" s="4">
        <f t="shared" si="431"/>
        <v>0.39278909570569737</v>
      </c>
      <c r="U130" s="4">
        <f t="shared" si="432"/>
        <v>0.35819515858802037</v>
      </c>
      <c r="V130" s="4">
        <f t="shared" si="433"/>
        <v>0.63597198206383243</v>
      </c>
      <c r="W130" s="4">
        <f t="shared" si="434"/>
        <v>0.95093635143807576</v>
      </c>
      <c r="X130" s="4">
        <f t="shared" si="435"/>
        <v>0.85343551336758816</v>
      </c>
      <c r="Y130" s="4">
        <f t="shared" si="436"/>
        <v>0.79172445677300207</v>
      </c>
      <c r="Z130" s="4">
        <f t="shared" si="437"/>
        <v>0.63865738751897339</v>
      </c>
      <c r="AA130" s="4">
        <f t="shared" si="438"/>
        <v>0.1591135104418262</v>
      </c>
      <c r="AB130" s="4">
        <f t="shared" si="439"/>
        <v>0.39462850978053471</v>
      </c>
      <c r="AC130" s="4">
        <f t="shared" si="440"/>
        <v>0.49528769139331441</v>
      </c>
      <c r="AD130" s="4">
        <f t="shared" si="441"/>
        <v>0.83542427007298992</v>
      </c>
      <c r="AE130" s="4">
        <f t="shared" si="442"/>
        <v>1.0436089388584333</v>
      </c>
      <c r="AF130" s="4">
        <f t="shared" si="443"/>
        <v>0.91646883453873518</v>
      </c>
      <c r="AG130" s="4">
        <f t="shared" si="444"/>
        <v>0.96518253946615218</v>
      </c>
      <c r="AH130" s="4">
        <f t="shared" si="445"/>
        <v>0.92284579890546059</v>
      </c>
      <c r="AI130" s="4">
        <f t="shared" si="446"/>
        <v>0.83538865462646317</v>
      </c>
      <c r="AJ130" s="4">
        <f t="shared" si="447"/>
        <v>1.0529326123128138</v>
      </c>
      <c r="AK130" s="4">
        <f t="shared" si="448"/>
        <v>0.96396072181378767</v>
      </c>
      <c r="AL130" s="4">
        <f t="shared" si="449"/>
        <v>0.75962828855746556</v>
      </c>
      <c r="AM130" s="4">
        <f t="shared" si="450"/>
        <v>0.89653440482169688</v>
      </c>
      <c r="AN130" s="4">
        <f t="shared" si="451"/>
        <v>0.49279381902828084</v>
      </c>
      <c r="AO130" s="4">
        <f t="shared" si="452"/>
        <v>0.49583936768207371</v>
      </c>
      <c r="AP130" s="4">
        <f t="shared" si="453"/>
        <v>0.59909405289562112</v>
      </c>
      <c r="AQ130" s="4">
        <f t="shared" si="454"/>
        <v>0.60453033576925963</v>
      </c>
      <c r="AR130" s="4">
        <f t="shared" si="455"/>
        <v>0.54646130038446106</v>
      </c>
      <c r="AS130" s="4">
        <f t="shared" si="456"/>
        <v>0.5275146864884277</v>
      </c>
      <c r="AT130" s="4">
        <f t="shared" si="457"/>
        <v>0.49045283557925912</v>
      </c>
      <c r="AU130" s="4">
        <f t="shared" si="458"/>
        <v>0.15655762981236773</v>
      </c>
      <c r="AV130" s="4">
        <f t="shared" si="459"/>
        <v>0.30886028198235854</v>
      </c>
      <c r="AW130" s="4">
        <f t="shared" si="460"/>
        <v>0.16429996479286521</v>
      </c>
      <c r="AX130" s="4">
        <f t="shared" si="461"/>
        <v>-0.14471780028943584</v>
      </c>
      <c r="AY130" s="4">
        <f t="shared" si="462"/>
        <v>5.8710253158609817E-2</v>
      </c>
      <c r="AZ130" s="4">
        <f t="shared" si="463"/>
        <v>7.8001276384525281E-2</v>
      </c>
      <c r="BA130" s="4">
        <f t="shared" si="464"/>
        <v>0.18147520236872475</v>
      </c>
      <c r="BB130" s="4">
        <f t="shared" si="465"/>
        <v>0.34956547069961846</v>
      </c>
      <c r="BC130" s="4">
        <f t="shared" si="466"/>
        <v>0.38833042495146042</v>
      </c>
      <c r="BD130" s="4">
        <f t="shared" si="467"/>
        <v>0.35842293906809997</v>
      </c>
      <c r="BE130" s="4">
        <f t="shared" si="468"/>
        <v>0.39184759839318023</v>
      </c>
      <c r="BF130" s="4">
        <f t="shared" si="469"/>
        <v>0.49940664556962022</v>
      </c>
      <c r="BG130" s="4">
        <f t="shared" si="470"/>
        <v>0.31497234691599574</v>
      </c>
      <c r="BH130" s="4">
        <f t="shared" si="471"/>
        <v>0.39820806371329059</v>
      </c>
      <c r="BI130" s="4">
        <f t="shared" si="472"/>
        <v>0.33358227532985063</v>
      </c>
      <c r="BJ130" s="4">
        <f t="shared" si="473"/>
        <v>0.29302210081946861</v>
      </c>
      <c r="BK130" s="4">
        <f t="shared" si="474"/>
        <v>0.49675864980998946</v>
      </c>
      <c r="BL130" s="4">
        <f t="shared" si="475"/>
        <v>0.57368941641938387</v>
      </c>
      <c r="BM130" s="4">
        <f t="shared" si="476"/>
        <v>0.63846571020065856</v>
      </c>
      <c r="BN130" s="4">
        <f t="shared" si="477"/>
        <v>0.57766681353110771</v>
      </c>
      <c r="BO130" s="4">
        <f t="shared" si="478"/>
        <v>0.56543992200828908</v>
      </c>
      <c r="BP130" s="4">
        <f t="shared" si="479"/>
        <v>0.41304347826087007</v>
      </c>
      <c r="BQ130" s="4">
        <f t="shared" si="480"/>
        <v>0.42229527077284884</v>
      </c>
      <c r="BR130" s="4">
        <f t="shared" si="481"/>
        <v>0.46028281294486151</v>
      </c>
      <c r="BS130" s="4">
        <f t="shared" si="482"/>
        <v>0.5723168232883481</v>
      </c>
      <c r="BT130" s="4">
        <f t="shared" si="483"/>
        <v>0.62184402468674427</v>
      </c>
      <c r="BU130" s="4">
        <f t="shared" si="484"/>
        <v>0.66403529138611206</v>
      </c>
      <c r="BV130" s="4">
        <f t="shared" si="485"/>
        <v>0.78496560003693983</v>
      </c>
      <c r="BW130" s="4">
        <f t="shared" si="486"/>
        <v>0.73087728113651418</v>
      </c>
      <c r="BX130" s="4">
        <f t="shared" si="487"/>
        <v>0.70981494920174226</v>
      </c>
      <c r="BY130" s="4">
        <f t="shared" si="488"/>
        <v>0.72063956761625891</v>
      </c>
      <c r="BZ130" s="4">
        <f t="shared" si="489"/>
        <v>0.42530330841205072</v>
      </c>
      <c r="CA130" s="4">
        <f t="shared" si="490"/>
        <v>0.20907473309608249</v>
      </c>
      <c r="CB130" s="4">
        <f t="shared" si="491"/>
        <v>-2.2256348623447886E-2</v>
      </c>
      <c r="CC130" s="4">
        <f t="shared" si="492"/>
        <v>-0.11766272977533083</v>
      </c>
      <c r="CD130" s="4">
        <f t="shared" si="493"/>
        <v>1.5830657198421725E-2</v>
      </c>
      <c r="CE130" s="4">
        <f t="shared" si="494"/>
        <v>5.5128057884463386E-2</v>
      </c>
      <c r="CF130" s="4">
        <f t="shared" si="495"/>
        <v>0.3241414948090372</v>
      </c>
      <c r="CG130" s="4">
        <f t="shared" si="496"/>
        <v>0.42734028156975606</v>
      </c>
      <c r="CH130" s="4">
        <f t="shared" si="497"/>
        <v>0.67176667463543105</v>
      </c>
      <c r="CI130" s="4">
        <f t="shared" si="498"/>
        <v>0.78747719197157218</v>
      </c>
      <c r="CJ130" s="4">
        <f t="shared" si="499"/>
        <v>0.86544898154346284</v>
      </c>
      <c r="CK130" s="4">
        <f t="shared" si="500"/>
        <v>0.78952390039118969</v>
      </c>
      <c r="CL130" s="4">
        <f t="shared" si="501"/>
        <v>0.60479567393212452</v>
      </c>
      <c r="CM130" s="4">
        <f t="shared" si="502"/>
        <v>0.66674547818891494</v>
      </c>
      <c r="CN130" s="4">
        <f t="shared" si="503"/>
        <v>0.60845255714520385</v>
      </c>
      <c r="CO130" s="4">
        <f t="shared" si="504"/>
        <v>0.55838512219054715</v>
      </c>
      <c r="CP130" s="4">
        <f t="shared" si="505"/>
        <v>0.6179723074063711</v>
      </c>
      <c r="CQ130" s="4">
        <f t="shared" si="506"/>
        <v>0.52647378022028601</v>
      </c>
      <c r="CR130" s="4">
        <f t="shared" si="507"/>
        <v>0.54923678971096235</v>
      </c>
      <c r="CS130" s="4">
        <f t="shared" si="508"/>
        <v>0.63572356278625286</v>
      </c>
      <c r="CT130" s="4">
        <f t="shared" si="509"/>
        <v>0.64556904880141031</v>
      </c>
      <c r="CU130" s="4">
        <f t="shared" si="510"/>
        <v>0.81601542358823342</v>
      </c>
      <c r="CV130" s="4">
        <f t="shared" si="511"/>
        <v>0.64618195592593308</v>
      </c>
      <c r="CW130" s="4">
        <f t="shared" si="512"/>
        <v>0.69304519186058888</v>
      </c>
      <c r="CX130" s="4">
        <f t="shared" si="513"/>
        <v>0.51360842844600352</v>
      </c>
      <c r="CY130" s="4">
        <f t="shared" si="514"/>
        <v>0.4361003903098401</v>
      </c>
      <c r="CZ130" s="4">
        <f t="shared" si="515"/>
        <v>0.66962344551700403</v>
      </c>
      <c r="DA130" s="4">
        <f t="shared" si="516"/>
        <v>0.7138556807430988</v>
      </c>
      <c r="DB130" s="4">
        <f t="shared" si="517"/>
        <v>0.86070650548887706</v>
      </c>
      <c r="DC130" s="4">
        <f t="shared" si="518"/>
        <v>1.0174665083941037</v>
      </c>
      <c r="DD130" s="4">
        <f t="shared" si="519"/>
        <v>1.0389282634755694</v>
      </c>
      <c r="DE130" s="4">
        <f t="shared" si="520"/>
        <v>0.96870963709845515</v>
      </c>
      <c r="DF130" s="4">
        <f t="shared" si="521"/>
        <v>0.93494673699451225</v>
      </c>
      <c r="DG130" s="4">
        <f t="shared" si="522"/>
        <v>0.76111931724930382</v>
      </c>
      <c r="DH130" s="4">
        <f t="shared" si="523"/>
        <v>0.73151403084550859</v>
      </c>
      <c r="DI130" s="4">
        <f t="shared" si="524"/>
        <v>0.68047815200710848</v>
      </c>
      <c r="DJ130" s="4">
        <f t="shared" si="525"/>
        <v>0.68694010364359426</v>
      </c>
      <c r="DK130" s="4">
        <f t="shared" si="526"/>
        <v>0.84263493141111534</v>
      </c>
      <c r="DL130" s="4">
        <f t="shared" si="527"/>
        <v>0.75859610204405215</v>
      </c>
      <c r="DM130" s="4">
        <f t="shared" si="528"/>
        <v>0.76570887275023636</v>
      </c>
      <c r="DN130" s="4">
        <f t="shared" si="529"/>
        <v>0.76163555346170975</v>
      </c>
      <c r="DO130" s="4">
        <f t="shared" si="530"/>
        <v>0.6469086728629625</v>
      </c>
      <c r="DP130" s="4">
        <f t="shared" si="531"/>
        <v>0.65604316686399755</v>
      </c>
      <c r="DQ130" s="4">
        <f t="shared" si="532"/>
        <v>0.67810362814419334</v>
      </c>
      <c r="DR130" s="4">
        <f t="shared" si="533"/>
        <v>0.61363810692644305</v>
      </c>
      <c r="DS130" s="4">
        <f t="shared" si="534"/>
        <v>0.24846145025037356</v>
      </c>
      <c r="DT130" s="4">
        <f t="shared" si="535"/>
        <v>-6.2382676956332137</v>
      </c>
      <c r="DU130" s="4">
        <f t="shared" si="536"/>
        <v>-4.9057597532071755</v>
      </c>
      <c r="DV130" s="4">
        <f t="shared" si="537"/>
        <v>-4.7128460645112993</v>
      </c>
      <c r="DW130" s="4">
        <f t="shared" si="538"/>
        <v>-4.590157804203125</v>
      </c>
      <c r="DX130" s="4">
        <f t="shared" si="539"/>
        <v>2.8617790234547837</v>
      </c>
      <c r="DY130" s="4">
        <f t="shared" si="540"/>
        <v>2.247351554367127</v>
      </c>
      <c r="DZ130" s="4">
        <f t="shared" si="541"/>
        <v>2.5442925329665909</v>
      </c>
      <c r="EA130" s="4">
        <f t="shared" si="542"/>
        <v>2.8157601539552295</v>
      </c>
      <c r="EB130" s="4">
        <f t="shared" si="543"/>
        <v>2.1473373017458384</v>
      </c>
      <c r="EC130" s="4">
        <f t="shared" si="544"/>
        <v>1.5472790579398332</v>
      </c>
      <c r="ED130" s="4">
        <f t="shared" si="545"/>
        <v>1.0879993859615418</v>
      </c>
      <c r="EE130" s="4">
        <f t="shared" si="546"/>
        <v>1.2738853503184713</v>
      </c>
      <c r="EF130" s="4">
        <f t="shared" si="547"/>
        <v>1.1588650330020505</v>
      </c>
      <c r="EG130" s="4">
        <f t="shared" si="548"/>
        <v>0.91437136968334409</v>
      </c>
      <c r="EH130" s="4">
        <f t="shared" si="549"/>
        <v>0.97167510785968514</v>
      </c>
      <c r="EI130" s="4">
        <f t="shared" si="550"/>
        <v>0.64454479024189237</v>
      </c>
      <c r="EJ130" s="4">
        <f t="shared" si="551"/>
        <v>0.67530912696185408</v>
      </c>
      <c r="EK130" s="4">
        <f t="shared" si="552"/>
        <v>0.62280751120865885</v>
      </c>
      <c r="EL130" s="4">
        <f t="shared" si="553"/>
        <v>0.30550089026333466</v>
      </c>
      <c r="EM130" s="4">
        <f t="shared" si="554"/>
        <v>0.31501053141717866</v>
      </c>
      <c r="EN130" s="10">
        <f t="shared" si="555"/>
        <v>0.21334904609902769</v>
      </c>
      <c r="EO130" s="10">
        <f t="shared" si="556"/>
        <v>0.12461079950389525</v>
      </c>
      <c r="EP130" s="10">
        <f t="shared" si="557"/>
        <v>0.29786367119599949</v>
      </c>
      <c r="EQ130" s="10">
        <f t="shared" si="558"/>
        <v>0.26093511521423551</v>
      </c>
      <c r="ER130" s="10">
        <f t="shared" si="559"/>
        <v>2.1330236168152137E-2</v>
      </c>
      <c r="ES130" s="10">
        <f t="shared" si="560"/>
        <v>-0.24770476605071351</v>
      </c>
      <c r="ET130" s="10">
        <f t="shared" si="561"/>
        <v>-0.40181171831244911</v>
      </c>
      <c r="EU130" s="10">
        <f t="shared" si="562"/>
        <v>-0.38893521816587856</v>
      </c>
      <c r="EV130" s="10">
        <f t="shared" si="563"/>
        <v>-0.191985656432833</v>
      </c>
      <c r="EW130" s="10">
        <f t="shared" si="564"/>
        <v>0.17497395796172818</v>
      </c>
      <c r="EX130" s="10">
        <f t="shared" si="565"/>
        <v>0.4358596690698282</v>
      </c>
      <c r="EY130" s="10">
        <f t="shared" si="566"/>
        <v>0.48561851291909758</v>
      </c>
      <c r="EZ130" s="10">
        <f t="shared" si="567"/>
        <v>0.48816459132867818</v>
      </c>
      <c r="FA130" s="10">
        <f t="shared" si="568"/>
        <v>0.44013417113712211</v>
      </c>
      <c r="FB130" s="10">
        <f t="shared" si="569"/>
        <v>0.37383316759769097</v>
      </c>
      <c r="FC130" s="10">
        <f t="shared" si="570"/>
        <v>0.35088500577214843</v>
      </c>
      <c r="FD130" s="10">
        <f t="shared" si="571"/>
        <v>0.32053948224134188</v>
      </c>
      <c r="FE130" s="10">
        <f t="shared" si="572"/>
        <v>0.29314035139431205</v>
      </c>
      <c r="FF130" s="10">
        <f t="shared" si="573"/>
        <v>0.27977051763330246</v>
      </c>
      <c r="FG130" s="10">
        <f t="shared" si="574"/>
        <v>0.25572048477018289</v>
      </c>
      <c r="FH130" s="10">
        <f t="shared" si="575"/>
        <v>0.2560558081817314</v>
      </c>
      <c r="FI130" s="10">
        <f t="shared" si="576"/>
        <v>0.25667953049438963</v>
      </c>
      <c r="FJ130" s="10">
        <f t="shared" si="577"/>
        <v>0.25842643155814027</v>
      </c>
    </row>
    <row r="131" spans="2:166" x14ac:dyDescent="0.2">
      <c r="B131" t="str">
        <f t="shared" si="578"/>
        <v xml:space="preserve">      Leisure and Hospitality</v>
      </c>
      <c r="C131" s="4"/>
      <c r="D131" s="4"/>
      <c r="E131" s="4"/>
      <c r="F131" s="4"/>
      <c r="G131" s="4">
        <f t="shared" si="418"/>
        <v>0.25500910746812511</v>
      </c>
      <c r="H131" s="4">
        <f t="shared" si="419"/>
        <v>0.12933497759196322</v>
      </c>
      <c r="I131" s="4">
        <f t="shared" si="420"/>
        <v>-5.9502558610021745E-2</v>
      </c>
      <c r="J131" s="4">
        <f t="shared" si="421"/>
        <v>2.998141152485536E-2</v>
      </c>
      <c r="K131" s="4">
        <f t="shared" si="422"/>
        <v>-3.3078727371144062E-2</v>
      </c>
      <c r="L131" s="4">
        <f t="shared" si="423"/>
        <v>5.0942435048395331E-2</v>
      </c>
      <c r="M131" s="4">
        <f t="shared" si="424"/>
        <v>0.29188384214445368</v>
      </c>
      <c r="N131" s="4">
        <f t="shared" si="425"/>
        <v>0.27732220068584906</v>
      </c>
      <c r="O131" s="4">
        <f t="shared" si="426"/>
        <v>0.26631158455392873</v>
      </c>
      <c r="P131" s="4">
        <f t="shared" si="427"/>
        <v>0.30413086485369117</v>
      </c>
      <c r="Q131" s="4">
        <f t="shared" si="428"/>
        <v>0.33679981091940442</v>
      </c>
      <c r="R131" s="4">
        <f t="shared" si="429"/>
        <v>0.2034918013448142</v>
      </c>
      <c r="S131" s="4">
        <f t="shared" si="430"/>
        <v>0.20306659995879839</v>
      </c>
      <c r="T131" s="4">
        <f t="shared" si="431"/>
        <v>0.23743221456837263</v>
      </c>
      <c r="U131" s="4">
        <f t="shared" si="432"/>
        <v>7.2216765844357794E-2</v>
      </c>
      <c r="V131" s="4">
        <f t="shared" si="433"/>
        <v>0.32238211072359957</v>
      </c>
      <c r="W131" s="4">
        <f t="shared" si="434"/>
        <v>0.40254360889096247</v>
      </c>
      <c r="X131" s="4">
        <f t="shared" si="435"/>
        <v>0.33092397457110534</v>
      </c>
      <c r="Y131" s="4">
        <f t="shared" si="436"/>
        <v>0.32073509015256468</v>
      </c>
      <c r="Z131" s="4">
        <f t="shared" si="437"/>
        <v>0.35226394020104962</v>
      </c>
      <c r="AA131" s="4">
        <f t="shared" si="438"/>
        <v>0.11081119477198456</v>
      </c>
      <c r="AB131" s="4">
        <f t="shared" si="439"/>
        <v>0.26687107855662395</v>
      </c>
      <c r="AC131" s="4">
        <f t="shared" si="440"/>
        <v>0.44434381456429073</v>
      </c>
      <c r="AD131" s="4">
        <f t="shared" si="441"/>
        <v>0.31649178832116542</v>
      </c>
      <c r="AE131" s="4">
        <f t="shared" si="442"/>
        <v>0.40631174686221849</v>
      </c>
      <c r="AF131" s="4">
        <f t="shared" si="443"/>
        <v>0.19599182907304255</v>
      </c>
      <c r="AG131" s="4">
        <f t="shared" si="444"/>
        <v>0.19358180876298323</v>
      </c>
      <c r="AH131" s="4">
        <f t="shared" si="445"/>
        <v>0.31655757055478301</v>
      </c>
      <c r="AI131" s="4">
        <f t="shared" si="446"/>
        <v>0.27846288487548676</v>
      </c>
      <c r="AJ131" s="4">
        <f t="shared" si="447"/>
        <v>0.42377287853577339</v>
      </c>
      <c r="AK131" s="4">
        <f t="shared" si="448"/>
        <v>0.37273147910133397</v>
      </c>
      <c r="AL131" s="4">
        <f t="shared" si="449"/>
        <v>0.12154052616919309</v>
      </c>
      <c r="AM131" s="4">
        <f t="shared" si="450"/>
        <v>0.48468106479156142</v>
      </c>
      <c r="AN131" s="4">
        <f t="shared" si="451"/>
        <v>0.35907087316130959</v>
      </c>
      <c r="AO131" s="4">
        <f t="shared" si="452"/>
        <v>0.32155919389282878</v>
      </c>
      <c r="AP131" s="4">
        <f t="shared" si="453"/>
        <v>0.49924504407968417</v>
      </c>
      <c r="AQ131" s="4">
        <f t="shared" si="454"/>
        <v>0.22093277331326325</v>
      </c>
      <c r="AR131" s="4">
        <f t="shared" si="455"/>
        <v>0.15233213240805782</v>
      </c>
      <c r="AS131" s="4">
        <f t="shared" si="456"/>
        <v>-2.1580146265437288E-2</v>
      </c>
      <c r="AT131" s="4">
        <f t="shared" si="457"/>
        <v>5.4759297176325397E-2</v>
      </c>
      <c r="AU131" s="4">
        <f t="shared" si="458"/>
        <v>-9.5939997597301651E-16</v>
      </c>
      <c r="AV131" s="4">
        <f t="shared" si="459"/>
        <v>1.6503984533408598E-2</v>
      </c>
      <c r="AW131" s="4">
        <f t="shared" si="460"/>
        <v>7.5108555333882457E-2</v>
      </c>
      <c r="AX131" s="4">
        <f t="shared" si="461"/>
        <v>-0.30810886513234781</v>
      </c>
      <c r="AY131" s="4">
        <f t="shared" si="462"/>
        <v>-0.33817105819360305</v>
      </c>
      <c r="AZ131" s="4">
        <f t="shared" si="463"/>
        <v>-0.24818587940529976</v>
      </c>
      <c r="BA131" s="4">
        <f t="shared" si="464"/>
        <v>-0.13610640177654737</v>
      </c>
      <c r="BB131" s="4">
        <f t="shared" si="465"/>
        <v>5.8260911783268393E-2</v>
      </c>
      <c r="BC131" s="4">
        <f t="shared" si="466"/>
        <v>0.12534716248433297</v>
      </c>
      <c r="BD131" s="4">
        <f t="shared" si="467"/>
        <v>7.9100234828822211E-2</v>
      </c>
      <c r="BE131" s="4">
        <f t="shared" si="468"/>
        <v>0.13554476673977769</v>
      </c>
      <c r="BF131" s="4">
        <f t="shared" si="469"/>
        <v>0.29173259493670978</v>
      </c>
      <c r="BG131" s="4">
        <f t="shared" si="470"/>
        <v>0.26041020808015447</v>
      </c>
      <c r="BH131" s="4">
        <f t="shared" si="471"/>
        <v>0.34594325535092008</v>
      </c>
      <c r="BI131" s="4">
        <f t="shared" si="472"/>
        <v>0.22155837689818442</v>
      </c>
      <c r="BJ131" s="4">
        <f t="shared" si="473"/>
        <v>0.16886019369257427</v>
      </c>
      <c r="BK131" s="4">
        <f t="shared" si="474"/>
        <v>0.21112242616924803</v>
      </c>
      <c r="BL131" s="4">
        <f t="shared" si="475"/>
        <v>0.24233432245301684</v>
      </c>
      <c r="BM131" s="4">
        <f t="shared" si="476"/>
        <v>0.31800029581422773</v>
      </c>
      <c r="BN131" s="4">
        <f t="shared" si="477"/>
        <v>0.30107211044206378</v>
      </c>
      <c r="BO131" s="4">
        <f t="shared" si="478"/>
        <v>0.33390202291006577</v>
      </c>
      <c r="BP131" s="4">
        <f t="shared" si="479"/>
        <v>0.2463768115942036</v>
      </c>
      <c r="BQ131" s="4">
        <f t="shared" si="480"/>
        <v>0.30952323823691807</v>
      </c>
      <c r="BR131" s="4">
        <f t="shared" si="481"/>
        <v>0.30843693650944176</v>
      </c>
      <c r="BS131" s="4">
        <f t="shared" si="482"/>
        <v>0.33208507030311513</v>
      </c>
      <c r="BT131" s="4">
        <f t="shared" si="483"/>
        <v>0.34365064522161803</v>
      </c>
      <c r="BU131" s="4">
        <f t="shared" si="484"/>
        <v>0.30647782679359081</v>
      </c>
      <c r="BV131" s="4">
        <f t="shared" si="485"/>
        <v>0.29320773883732854</v>
      </c>
      <c r="BW131" s="4">
        <f t="shared" si="486"/>
        <v>0.26951099741909029</v>
      </c>
      <c r="BX131" s="4">
        <f t="shared" si="487"/>
        <v>0.18822568940493584</v>
      </c>
      <c r="BY131" s="4">
        <f t="shared" si="488"/>
        <v>0.11710392973764379</v>
      </c>
      <c r="BZ131" s="4">
        <f t="shared" si="489"/>
        <v>-9.4014415543717089E-2</v>
      </c>
      <c r="CA131" s="4">
        <f t="shared" si="490"/>
        <v>-0.35364768683274056</v>
      </c>
      <c r="CB131" s="4">
        <f t="shared" si="491"/>
        <v>-0.48741403485344115</v>
      </c>
      <c r="CC131" s="4">
        <f t="shared" si="492"/>
        <v>-0.48619127963768877</v>
      </c>
      <c r="CD131" s="4">
        <f t="shared" si="493"/>
        <v>-0.40255099733140376</v>
      </c>
      <c r="CE131" s="4">
        <f t="shared" si="494"/>
        <v>-0.22510623636154703</v>
      </c>
      <c r="CF131" s="4">
        <f t="shared" si="495"/>
        <v>-9.3954056466407157E-3</v>
      </c>
      <c r="CG131" s="4">
        <f t="shared" si="496"/>
        <v>3.0863464780037781E-2</v>
      </c>
      <c r="CH131" s="4">
        <f t="shared" si="497"/>
        <v>0.18168778388716264</v>
      </c>
      <c r="CI131" s="4">
        <f t="shared" si="498"/>
        <v>0.1992701430903675</v>
      </c>
      <c r="CJ131" s="4">
        <f t="shared" si="499"/>
        <v>0.23429281820789694</v>
      </c>
      <c r="CK131" s="4">
        <f t="shared" si="500"/>
        <v>0.21228890373056081</v>
      </c>
      <c r="CL131" s="4">
        <f t="shared" si="501"/>
        <v>0.21345729668192556</v>
      </c>
      <c r="CM131" s="4">
        <f t="shared" si="502"/>
        <v>0.2908145170823962</v>
      </c>
      <c r="CN131" s="4">
        <f t="shared" si="503"/>
        <v>0.30305165973641546</v>
      </c>
      <c r="CO131" s="4">
        <f t="shared" si="504"/>
        <v>0.31774216158123514</v>
      </c>
      <c r="CP131" s="4">
        <f t="shared" si="505"/>
        <v>0.381005482761826</v>
      </c>
      <c r="CQ131" s="4">
        <f t="shared" si="506"/>
        <v>0.37638257094695943</v>
      </c>
      <c r="CR131" s="4">
        <f t="shared" si="507"/>
        <v>0.39133121266906312</v>
      </c>
      <c r="CS131" s="4">
        <f t="shared" si="508"/>
        <v>0.4511586574612077</v>
      </c>
      <c r="CT131" s="4">
        <f t="shared" si="509"/>
        <v>0.38147261974628643</v>
      </c>
      <c r="CU131" s="4">
        <f t="shared" si="510"/>
        <v>0.40352411056560727</v>
      </c>
      <c r="CV131" s="4">
        <f t="shared" si="511"/>
        <v>0.31863455068071911</v>
      </c>
      <c r="CW131" s="4">
        <f t="shared" si="512"/>
        <v>0.29891725527533591</v>
      </c>
      <c r="CX131" s="4">
        <f t="shared" si="513"/>
        <v>0.25460930640913171</v>
      </c>
      <c r="CY131" s="4">
        <f t="shared" si="514"/>
        <v>0.28128475174985351</v>
      </c>
      <c r="CZ131" s="4">
        <f t="shared" si="515"/>
        <v>0.36090094790851385</v>
      </c>
      <c r="DA131" s="4">
        <f t="shared" si="516"/>
        <v>0.48163756773028527</v>
      </c>
      <c r="DB131" s="4">
        <f t="shared" si="517"/>
        <v>0.50403656400837349</v>
      </c>
      <c r="DC131" s="4">
        <f t="shared" si="518"/>
        <v>0.48541631337968494</v>
      </c>
      <c r="DD131" s="4">
        <f t="shared" si="519"/>
        <v>0.45847441586573856</v>
      </c>
      <c r="DE131" s="4">
        <f t="shared" si="520"/>
        <v>0.37498437565101411</v>
      </c>
      <c r="DF131" s="4">
        <f t="shared" si="521"/>
        <v>0.35784465818595451</v>
      </c>
      <c r="DG131" s="4">
        <f t="shared" si="522"/>
        <v>0.33645166584605263</v>
      </c>
      <c r="DH131" s="4">
        <f t="shared" si="523"/>
        <v>0.38810883303192217</v>
      </c>
      <c r="DI131" s="4">
        <f t="shared" si="524"/>
        <v>0.27461432840642885</v>
      </c>
      <c r="DJ131" s="4">
        <f t="shared" si="525"/>
        <v>0.2691519704334534</v>
      </c>
      <c r="DK131" s="4">
        <f t="shared" si="526"/>
        <v>0.3194824384497113</v>
      </c>
      <c r="DL131" s="4">
        <f t="shared" si="527"/>
        <v>0.26540960228172911</v>
      </c>
      <c r="DM131" s="4">
        <f t="shared" si="528"/>
        <v>0.24865803599621081</v>
      </c>
      <c r="DN131" s="4">
        <f t="shared" si="529"/>
        <v>0.28070588697171461</v>
      </c>
      <c r="DO131" s="4">
        <f t="shared" si="530"/>
        <v>0.1441904873248766</v>
      </c>
      <c r="DP131" s="4">
        <f t="shared" si="531"/>
        <v>0.11063449855399045</v>
      </c>
      <c r="DQ131" s="4">
        <f t="shared" si="532"/>
        <v>0.16228121015416586</v>
      </c>
      <c r="DR131" s="4">
        <f t="shared" si="533"/>
        <v>0.10163381145969212</v>
      </c>
      <c r="DS131" s="4">
        <f t="shared" si="534"/>
        <v>-2.2934903100035053E-2</v>
      </c>
      <c r="DT131" s="4">
        <f t="shared" si="535"/>
        <v>-4.40281385691803</v>
      </c>
      <c r="DU131" s="4">
        <f t="shared" si="536"/>
        <v>-3.6435800007524159</v>
      </c>
      <c r="DV131" s="4">
        <f t="shared" si="537"/>
        <v>-3.495298392837074</v>
      </c>
      <c r="DW131" s="4">
        <f t="shared" si="538"/>
        <v>-3.4477600777802699</v>
      </c>
      <c r="DX131" s="4">
        <f t="shared" si="539"/>
        <v>1.7195962320611968</v>
      </c>
      <c r="DY131" s="4">
        <f t="shared" si="540"/>
        <v>1.6554060949970391</v>
      </c>
      <c r="DZ131" s="4">
        <f t="shared" si="541"/>
        <v>1.9274330555780284</v>
      </c>
      <c r="EA131" s="4">
        <f t="shared" si="542"/>
        <v>2.187784867821331</v>
      </c>
      <c r="EB131" s="4">
        <f t="shared" si="543"/>
        <v>1.6020135032559621</v>
      </c>
      <c r="EC131" s="4">
        <f t="shared" si="544"/>
        <v>1.036735651969799</v>
      </c>
      <c r="ED131" s="4">
        <f t="shared" si="545"/>
        <v>0.75795371685151836</v>
      </c>
      <c r="EE131" s="4">
        <f t="shared" si="546"/>
        <v>0.76892178803006839</v>
      </c>
      <c r="EF131" s="4">
        <f t="shared" si="547"/>
        <v>0.74728776268871755</v>
      </c>
      <c r="EG131" s="4">
        <f t="shared" si="548"/>
        <v>0.58272437699081769</v>
      </c>
      <c r="EH131" s="4">
        <f t="shared" si="549"/>
        <v>0.48771337460138731</v>
      </c>
      <c r="EI131" s="4">
        <f t="shared" si="550"/>
        <v>0.27730415394128</v>
      </c>
      <c r="EJ131" s="4">
        <f t="shared" si="551"/>
        <v>0.20764352657276031</v>
      </c>
      <c r="EK131" s="4">
        <f t="shared" si="552"/>
        <v>0.21197966495957493</v>
      </c>
      <c r="EL131" s="4">
        <f t="shared" si="553"/>
        <v>0.13869365570237097</v>
      </c>
      <c r="EM131" s="4">
        <f t="shared" si="554"/>
        <v>8.0150608585435282E-2</v>
      </c>
      <c r="EN131" s="10">
        <f t="shared" si="555"/>
        <v>-1.0285056788657031E-2</v>
      </c>
      <c r="EO131" s="10">
        <f t="shared" si="556"/>
        <v>-0.12875178171451854</v>
      </c>
      <c r="EP131" s="10">
        <f t="shared" si="557"/>
        <v>-0.13512700222417437</v>
      </c>
      <c r="EQ131" s="10">
        <f t="shared" si="558"/>
        <v>-5.1969251386666949E-2</v>
      </c>
      <c r="ER131" s="10">
        <f t="shared" si="559"/>
        <v>-0.15436502064621624</v>
      </c>
      <c r="ES131" s="10">
        <f t="shared" si="560"/>
        <v>-0.2841066260438152</v>
      </c>
      <c r="ET131" s="10">
        <f t="shared" si="561"/>
        <v>-0.36310611356821082</v>
      </c>
      <c r="EU131" s="10">
        <f t="shared" si="562"/>
        <v>-0.37831137100522483</v>
      </c>
      <c r="EV131" s="10">
        <f t="shared" si="563"/>
        <v>-0.24335021511386606</v>
      </c>
      <c r="EW131" s="10">
        <f t="shared" si="564"/>
        <v>7.1975912898309697E-3</v>
      </c>
      <c r="EX131" s="10">
        <f t="shared" si="565"/>
        <v>0.20137184136254027</v>
      </c>
      <c r="EY131" s="10">
        <f t="shared" si="566"/>
        <v>0.23631103369472195</v>
      </c>
      <c r="EZ131" s="10">
        <f t="shared" si="567"/>
        <v>0.2505936110881018</v>
      </c>
      <c r="FA131" s="10">
        <f t="shared" si="568"/>
        <v>0.20216994244885367</v>
      </c>
      <c r="FB131" s="10">
        <f t="shared" si="569"/>
        <v>0.13603306769804677</v>
      </c>
      <c r="FC131" s="10">
        <f t="shared" si="570"/>
        <v>0.14446358978575186</v>
      </c>
      <c r="FD131" s="10">
        <f t="shared" si="571"/>
        <v>0.10720115707379028</v>
      </c>
      <c r="FE131" s="10">
        <f t="shared" si="572"/>
        <v>7.8920876195743547E-2</v>
      </c>
      <c r="FF131" s="10">
        <f t="shared" si="573"/>
        <v>6.1230662961599888E-2</v>
      </c>
      <c r="FG131" s="10">
        <f t="shared" si="574"/>
        <v>3.6180819840189025E-2</v>
      </c>
      <c r="FH131" s="10">
        <f t="shared" si="575"/>
        <v>3.6389349267882266E-2</v>
      </c>
      <c r="FI131" s="10">
        <f t="shared" si="576"/>
        <v>3.1616314552293703E-2</v>
      </c>
      <c r="FJ131" s="10">
        <f t="shared" si="577"/>
        <v>2.9169055456069709E-2</v>
      </c>
    </row>
    <row r="132" spans="2:166" x14ac:dyDescent="0.2">
      <c r="B132" t="str">
        <f t="shared" ref="B132:B134" si="579">B101</f>
        <v xml:space="preserve">   Government</v>
      </c>
      <c r="C132" s="4"/>
      <c r="D132" s="4"/>
      <c r="E132" s="4"/>
      <c r="F132" s="4"/>
      <c r="G132" s="4">
        <f t="shared" si="418"/>
        <v>0.39465695203400469</v>
      </c>
      <c r="H132" s="4">
        <f t="shared" si="419"/>
        <v>0.59253466478178218</v>
      </c>
      <c r="I132" s="4">
        <f t="shared" si="420"/>
        <v>0.4641199571581574</v>
      </c>
      <c r="J132" s="4">
        <f t="shared" si="421"/>
        <v>0.53366912514241349</v>
      </c>
      <c r="K132" s="4">
        <f t="shared" si="422"/>
        <v>0.71871053106393079</v>
      </c>
      <c r="L132" s="4">
        <f t="shared" si="423"/>
        <v>0.49144466752569499</v>
      </c>
      <c r="M132" s="4">
        <f t="shared" si="424"/>
        <v>0.30081906180193613</v>
      </c>
      <c r="N132" s="4">
        <f t="shared" si="425"/>
        <v>0.55762636051886161</v>
      </c>
      <c r="O132" s="4">
        <f t="shared" si="426"/>
        <v>0.25743453173546393</v>
      </c>
      <c r="P132" s="4">
        <f t="shared" si="427"/>
        <v>0.26869814273481757</v>
      </c>
      <c r="Q132" s="4">
        <f t="shared" si="428"/>
        <v>0.36634365398251095</v>
      </c>
      <c r="R132" s="4">
        <f t="shared" si="429"/>
        <v>0.23003421021588139</v>
      </c>
      <c r="S132" s="4">
        <f t="shared" si="430"/>
        <v>0.27369846081403576</v>
      </c>
      <c r="T132" s="4">
        <f t="shared" si="431"/>
        <v>0.26674483365088497</v>
      </c>
      <c r="U132" s="4">
        <f t="shared" si="432"/>
        <v>8.3771448379454716E-2</v>
      </c>
      <c r="V132" s="4">
        <f t="shared" si="433"/>
        <v>0.29014389965123566</v>
      </c>
      <c r="W132" s="4">
        <f t="shared" si="434"/>
        <v>0.37920774750598168</v>
      </c>
      <c r="X132" s="4">
        <f t="shared" si="435"/>
        <v>0.30479839763128252</v>
      </c>
      <c r="Y132" s="4">
        <f t="shared" si="436"/>
        <v>0.32362459546925904</v>
      </c>
      <c r="Z132" s="4">
        <f t="shared" si="437"/>
        <v>0.16038033049803932</v>
      </c>
      <c r="AA132" s="4">
        <f t="shared" si="438"/>
        <v>0.281289955959653</v>
      </c>
      <c r="AB132" s="4">
        <f t="shared" si="439"/>
        <v>0.2214462141214541</v>
      </c>
      <c r="AC132" s="4">
        <f t="shared" si="440"/>
        <v>0.27170067642147389</v>
      </c>
      <c r="AD132" s="4">
        <f t="shared" si="441"/>
        <v>0.18533302919708078</v>
      </c>
      <c r="AE132" s="4">
        <f t="shared" si="442"/>
        <v>-2.782957170291716E-3</v>
      </c>
      <c r="AF132" s="4">
        <f t="shared" si="443"/>
        <v>0.32849334731960467</v>
      </c>
      <c r="AG132" s="4">
        <f t="shared" si="444"/>
        <v>0.35171906099190153</v>
      </c>
      <c r="AH132" s="4">
        <f t="shared" si="445"/>
        <v>0.34874986586543644</v>
      </c>
      <c r="AI132" s="4">
        <f t="shared" si="446"/>
        <v>0.44554061580078202</v>
      </c>
      <c r="AJ132" s="4">
        <f t="shared" si="447"/>
        <v>0.2833818635607312</v>
      </c>
      <c r="AK132" s="4">
        <f t="shared" si="448"/>
        <v>0.34959642177780287</v>
      </c>
      <c r="AL132" s="4">
        <f t="shared" si="449"/>
        <v>0.38234623857392475</v>
      </c>
      <c r="AM132" s="4">
        <f t="shared" si="450"/>
        <v>0.30637870416875851</v>
      </c>
      <c r="AN132" s="4">
        <f t="shared" si="451"/>
        <v>0.30211480362537835</v>
      </c>
      <c r="AO132" s="4">
        <f t="shared" si="452"/>
        <v>0.34856034757848775</v>
      </c>
      <c r="AP132" s="4">
        <f t="shared" si="453"/>
        <v>0.28006429302031005</v>
      </c>
      <c r="AQ132" s="4">
        <f t="shared" si="454"/>
        <v>0.31804608026414749</v>
      </c>
      <c r="AR132" s="4">
        <f t="shared" si="455"/>
        <v>0.33851584979568278</v>
      </c>
      <c r="AS132" s="4">
        <f t="shared" si="456"/>
        <v>0.13187867162210545</v>
      </c>
      <c r="AT132" s="4">
        <f t="shared" si="457"/>
        <v>0.11904195038331739</v>
      </c>
      <c r="AU132" s="4">
        <f t="shared" si="458"/>
        <v>0.3273477714258593</v>
      </c>
      <c r="AV132" s="4">
        <f t="shared" si="459"/>
        <v>0.32772197859197444</v>
      </c>
      <c r="AW132" s="4">
        <f t="shared" si="460"/>
        <v>0.46708132848257444</v>
      </c>
      <c r="AX132" s="4">
        <f t="shared" si="461"/>
        <v>0.58120535922692584</v>
      </c>
      <c r="AY132" s="4">
        <f t="shared" si="462"/>
        <v>0.36635197970973543</v>
      </c>
      <c r="AZ132" s="4">
        <f t="shared" si="463"/>
        <v>0.29545938024440682</v>
      </c>
      <c r="BA132" s="4">
        <f t="shared" si="464"/>
        <v>0.24833448745194386</v>
      </c>
      <c r="BB132" s="4">
        <f t="shared" si="465"/>
        <v>0.22333349516919859</v>
      </c>
      <c r="BC132" s="4">
        <f t="shared" si="466"/>
        <v>0.20891193747388789</v>
      </c>
      <c r="BD132" s="4">
        <f t="shared" si="467"/>
        <v>0.23482882214806566</v>
      </c>
      <c r="BE132" s="4">
        <f t="shared" si="468"/>
        <v>0.10843581339182208</v>
      </c>
      <c r="BF132" s="4">
        <f t="shared" si="469"/>
        <v>7.9113924050631737E-2</v>
      </c>
      <c r="BG132" s="4">
        <f t="shared" si="470"/>
        <v>-1.4880583318864531E-2</v>
      </c>
      <c r="BH132" s="4">
        <f t="shared" si="471"/>
        <v>-7.217521154803537E-2</v>
      </c>
      <c r="BI132" s="4">
        <f t="shared" si="472"/>
        <v>6.7214339058999234E-2</v>
      </c>
      <c r="BJ132" s="4">
        <f t="shared" si="473"/>
        <v>1.4899428855226238E-2</v>
      </c>
      <c r="BK132" s="4">
        <f t="shared" si="474"/>
        <v>-9.9351729961987909E-3</v>
      </c>
      <c r="BL132" s="4">
        <f t="shared" si="475"/>
        <v>2.4727992087052487E-3</v>
      </c>
      <c r="BM132" s="4">
        <f t="shared" si="476"/>
        <v>-3.2046541438640594E-2</v>
      </c>
      <c r="BN132" s="4">
        <f t="shared" si="477"/>
        <v>-7.3432222059016611E-3</v>
      </c>
      <c r="BO132" s="4">
        <f t="shared" si="478"/>
        <v>9.9926882768703026E-2</v>
      </c>
      <c r="BP132" s="4">
        <f t="shared" si="479"/>
        <v>3.8647342995169094E-2</v>
      </c>
      <c r="BQ132" s="4">
        <f t="shared" si="480"/>
        <v>1.6795834633009439E-2</v>
      </c>
      <c r="BR132" s="4">
        <f t="shared" si="481"/>
        <v>3.5588877289547696E-2</v>
      </c>
      <c r="BS132" s="4">
        <f t="shared" si="482"/>
        <v>2.5907345910171835E-2</v>
      </c>
      <c r="BT132" s="4">
        <f t="shared" si="483"/>
        <v>8.4159341686928874E-2</v>
      </c>
      <c r="BU132" s="4">
        <f t="shared" si="484"/>
        <v>0.18574413745066171</v>
      </c>
      <c r="BV132" s="4">
        <f t="shared" si="485"/>
        <v>0.18008034353788591</v>
      </c>
      <c r="BW132" s="4">
        <f t="shared" si="486"/>
        <v>0.23753511636936755</v>
      </c>
      <c r="BX132" s="4">
        <f t="shared" si="487"/>
        <v>0.20183236574746</v>
      </c>
      <c r="BY132" s="4">
        <f t="shared" si="488"/>
        <v>0.36707577975453387</v>
      </c>
      <c r="BZ132" s="4">
        <f t="shared" si="489"/>
        <v>0.3648654698482337</v>
      </c>
      <c r="CA132" s="4">
        <f t="shared" si="490"/>
        <v>0.24243772241992964</v>
      </c>
      <c r="CB132" s="4">
        <f t="shared" si="491"/>
        <v>0.29600943669181695</v>
      </c>
      <c r="CC132" s="4">
        <f t="shared" si="492"/>
        <v>-1.1100257525973387E-2</v>
      </c>
      <c r="CD132" s="4">
        <f t="shared" si="493"/>
        <v>-9.4983943190558612E-2</v>
      </c>
      <c r="CE132" s="4">
        <f t="shared" si="494"/>
        <v>-7.5801079591133774E-2</v>
      </c>
      <c r="CF132" s="4">
        <f t="shared" si="495"/>
        <v>7.0465542349792645E-2</v>
      </c>
      <c r="CG132" s="4">
        <f t="shared" si="496"/>
        <v>9.4964507015485537E-3</v>
      </c>
      <c r="CH132" s="4">
        <f t="shared" si="497"/>
        <v>-0.10040640688500584</v>
      </c>
      <c r="CI132" s="4">
        <f t="shared" si="498"/>
        <v>-0.1368481705560369</v>
      </c>
      <c r="CJ132" s="4">
        <f t="shared" si="499"/>
        <v>-0.38490962991297983</v>
      </c>
      <c r="CK132" s="4">
        <f t="shared" si="500"/>
        <v>-0.3601755557675777</v>
      </c>
      <c r="CL132" s="4">
        <f t="shared" si="501"/>
        <v>-0.15416360315917102</v>
      </c>
      <c r="CM132" s="4">
        <f t="shared" si="502"/>
        <v>-5.2015604681403357E-2</v>
      </c>
      <c r="CN132" s="4">
        <f t="shared" si="503"/>
        <v>-1.6444663706626908E-2</v>
      </c>
      <c r="CO132" s="4">
        <f t="shared" si="504"/>
        <v>9.3453576935653454E-2</v>
      </c>
      <c r="CP132" s="4">
        <f t="shared" si="505"/>
        <v>0.12312982064864091</v>
      </c>
      <c r="CQ132" s="4">
        <f t="shared" si="506"/>
        <v>0.12469115847322645</v>
      </c>
      <c r="CR132" s="4">
        <f t="shared" si="507"/>
        <v>0.12815525093255736</v>
      </c>
      <c r="CS132" s="4">
        <f t="shared" si="508"/>
        <v>0.13899332376330151</v>
      </c>
      <c r="CT132" s="4">
        <f t="shared" si="509"/>
        <v>0.17606428603674967</v>
      </c>
      <c r="CU132" s="4">
        <f t="shared" si="510"/>
        <v>0.17261864729750789</v>
      </c>
      <c r="CV132" s="4">
        <f t="shared" si="511"/>
        <v>0.18048530493103468</v>
      </c>
      <c r="CW132" s="4">
        <f t="shared" si="512"/>
        <v>0.23027699665655676</v>
      </c>
      <c r="CX132" s="4">
        <f t="shared" si="513"/>
        <v>0.20193151887620864</v>
      </c>
      <c r="CY132" s="4">
        <f t="shared" si="514"/>
        <v>0.2572992302828121</v>
      </c>
      <c r="CZ132" s="4">
        <f t="shared" si="515"/>
        <v>0.34568223323767089</v>
      </c>
      <c r="DA132" s="4">
        <f t="shared" si="516"/>
        <v>0.37842951750236486</v>
      </c>
      <c r="DB132" s="4">
        <f t="shared" si="517"/>
        <v>0.3545341933279218</v>
      </c>
      <c r="DC132" s="4">
        <f t="shared" si="518"/>
        <v>0.29676106494827875</v>
      </c>
      <c r="DD132" s="4">
        <f t="shared" si="519"/>
        <v>0.32597951586784274</v>
      </c>
      <c r="DE132" s="4">
        <f t="shared" si="520"/>
        <v>0.27290529561268212</v>
      </c>
      <c r="DF132" s="4">
        <f t="shared" si="521"/>
        <v>0.33095459716620107</v>
      </c>
      <c r="DG132" s="4">
        <f t="shared" si="522"/>
        <v>0.305678647628426</v>
      </c>
      <c r="DH132" s="4">
        <f t="shared" si="523"/>
        <v>0.23977404344380299</v>
      </c>
      <c r="DI132" s="4">
        <f t="shared" si="524"/>
        <v>0.19586463128988135</v>
      </c>
      <c r="DJ132" s="4">
        <f t="shared" si="525"/>
        <v>0.11248142047965504</v>
      </c>
      <c r="DK132" s="4">
        <f t="shared" si="526"/>
        <v>-1.1980591441864169E-2</v>
      </c>
      <c r="DL132" s="4">
        <f t="shared" si="527"/>
        <v>-0.13270480114086214</v>
      </c>
      <c r="DM132" s="4">
        <f t="shared" si="528"/>
        <v>-0.22300284180612534</v>
      </c>
      <c r="DN132" s="4">
        <f t="shared" si="529"/>
        <v>-0.28070588697171578</v>
      </c>
      <c r="DO132" s="4">
        <f t="shared" si="530"/>
        <v>-0.34683657761929659</v>
      </c>
      <c r="DP132" s="4">
        <f t="shared" si="531"/>
        <v>-0.21350517264804811</v>
      </c>
      <c r="DQ132" s="4">
        <f t="shared" si="532"/>
        <v>1.1591515011011945E-2</v>
      </c>
      <c r="DR132" s="4">
        <f t="shared" si="533"/>
        <v>-2.8764286262177152E-2</v>
      </c>
      <c r="DS132" s="4">
        <f t="shared" si="534"/>
        <v>0.29815374030044495</v>
      </c>
      <c r="DT132" s="4">
        <f t="shared" si="535"/>
        <v>-0.55556608961110465</v>
      </c>
      <c r="DU132" s="4">
        <f t="shared" si="536"/>
        <v>-0.40630525563372372</v>
      </c>
      <c r="DV132" s="4">
        <f t="shared" si="537"/>
        <v>-0.76799160828681612</v>
      </c>
      <c r="DW132" s="4">
        <f t="shared" si="538"/>
        <v>-0.91990127888714446</v>
      </c>
      <c r="DX132" s="4">
        <f t="shared" si="539"/>
        <v>3.3717573177672065E-2</v>
      </c>
      <c r="DY132" s="4">
        <f t="shared" si="540"/>
        <v>8.3688840807494683E-2</v>
      </c>
      <c r="DZ132" s="4">
        <f t="shared" si="541"/>
        <v>0.34786829544535408</v>
      </c>
      <c r="EA132" s="4">
        <f t="shared" si="542"/>
        <v>-9.5209156284816382E-2</v>
      </c>
      <c r="EB132" s="4">
        <f t="shared" si="543"/>
        <v>-0.33158882985098587</v>
      </c>
      <c r="EC132" s="4">
        <f t="shared" si="544"/>
        <v>-7.0419780133798945E-2</v>
      </c>
      <c r="ED132" s="4">
        <f t="shared" si="545"/>
        <v>-8.2511417277507645E-2</v>
      </c>
      <c r="EE132" s="4">
        <f t="shared" si="546"/>
        <v>0.31368948566400884</v>
      </c>
      <c r="EF132" s="4">
        <f t="shared" si="547"/>
        <v>0.82884454897200366</v>
      </c>
      <c r="EG132" s="4">
        <f t="shared" si="548"/>
        <v>0.23608768971332308</v>
      </c>
      <c r="EH132" s="4">
        <f t="shared" si="549"/>
        <v>0.4201838304258092</v>
      </c>
      <c r="EI132" s="4">
        <f t="shared" si="550"/>
        <v>0.98930130595266974</v>
      </c>
      <c r="EJ132" s="4">
        <f t="shared" si="551"/>
        <v>0.7052397253867595</v>
      </c>
      <c r="EK132" s="4">
        <f t="shared" si="552"/>
        <v>0.84604273359971227</v>
      </c>
      <c r="EL132" s="4">
        <f t="shared" si="553"/>
        <v>0.91087995501827379</v>
      </c>
      <c r="EM132" s="4">
        <f t="shared" si="554"/>
        <v>0.27400324330369835</v>
      </c>
      <c r="EN132" s="10">
        <f t="shared" si="555"/>
        <v>0.11297045505159241</v>
      </c>
      <c r="EO132" s="10">
        <f t="shared" si="556"/>
        <v>-3.4027507821031013E-2</v>
      </c>
      <c r="EP132" s="10">
        <f t="shared" si="557"/>
        <v>-0.13326542436872746</v>
      </c>
      <c r="EQ132" s="10">
        <f t="shared" si="558"/>
        <v>-7.2966533894205043E-2</v>
      </c>
      <c r="ER132" s="10">
        <f t="shared" si="559"/>
        <v>-0.1559229096228974</v>
      </c>
      <c r="ES132" s="10">
        <f t="shared" si="560"/>
        <v>-0.22718471233645368</v>
      </c>
      <c r="ET132" s="10">
        <f t="shared" si="561"/>
        <v>-0.26425096749996335</v>
      </c>
      <c r="EU132" s="10">
        <f t="shared" si="562"/>
        <v>-0.29330933964461903</v>
      </c>
      <c r="EV132" s="10">
        <f t="shared" si="563"/>
        <v>-0.25352685369708705</v>
      </c>
      <c r="EW132" s="10">
        <f t="shared" si="564"/>
        <v>-0.1478616989397678</v>
      </c>
      <c r="EX132" s="10">
        <f t="shared" si="565"/>
        <v>-3.9713917385174678E-2</v>
      </c>
      <c r="EY132" s="10">
        <f t="shared" si="566"/>
        <v>5.4194027730734444E-2</v>
      </c>
      <c r="EZ132" s="10">
        <f t="shared" si="567"/>
        <v>0.11022069447895694</v>
      </c>
      <c r="FA132" s="10">
        <f t="shared" si="568"/>
        <v>0.13146588859660033</v>
      </c>
      <c r="FB132" s="10">
        <f t="shared" si="569"/>
        <v>0.14510652143030464</v>
      </c>
      <c r="FC132" s="10">
        <f t="shared" si="570"/>
        <v>0.15038418191347402</v>
      </c>
      <c r="FD132" s="10">
        <f t="shared" si="571"/>
        <v>0.15494979622050659</v>
      </c>
      <c r="FE132" s="10">
        <f t="shared" si="572"/>
        <v>0.16030749836183777</v>
      </c>
      <c r="FF132" s="10">
        <f t="shared" si="573"/>
        <v>0.16065007212238547</v>
      </c>
      <c r="FG132" s="10">
        <f t="shared" si="574"/>
        <v>0.16278279430970763</v>
      </c>
      <c r="FH132" s="10">
        <f t="shared" si="575"/>
        <v>0.18075612707764341</v>
      </c>
      <c r="FI132" s="10">
        <f t="shared" si="576"/>
        <v>0.17623147325128471</v>
      </c>
      <c r="FJ132" s="10">
        <f t="shared" si="577"/>
        <v>0.14334949962701843</v>
      </c>
    </row>
    <row r="133" spans="2:166" x14ac:dyDescent="0.2">
      <c r="B133" t="str">
        <f t="shared" si="579"/>
        <v xml:space="preserve">      State and local</v>
      </c>
      <c r="C133" s="4"/>
      <c r="D133" s="4"/>
      <c r="E133" s="4"/>
      <c r="F133" s="4"/>
      <c r="G133" s="4">
        <f t="shared" si="418"/>
        <v>0.45233758348512604</v>
      </c>
      <c r="H133" s="4">
        <f t="shared" si="419"/>
        <v>0.6857761602550585</v>
      </c>
      <c r="I133" s="4">
        <f t="shared" si="420"/>
        <v>0.46411995715815751</v>
      </c>
      <c r="J133" s="4">
        <f t="shared" si="421"/>
        <v>0.50068957246507295</v>
      </c>
      <c r="K133" s="4">
        <f t="shared" si="422"/>
        <v>0.67360317555782567</v>
      </c>
      <c r="L133" s="4">
        <f t="shared" si="423"/>
        <v>0.45548530160918033</v>
      </c>
      <c r="M133" s="4">
        <f t="shared" si="424"/>
        <v>0.29784065524944181</v>
      </c>
      <c r="N133" s="4">
        <f t="shared" si="425"/>
        <v>0.52780676904726465</v>
      </c>
      <c r="O133" s="4">
        <f t="shared" si="426"/>
        <v>0.21009025003698928</v>
      </c>
      <c r="P133" s="4">
        <f t="shared" si="427"/>
        <v>0.21554905955650017</v>
      </c>
      <c r="Q133" s="4">
        <f t="shared" si="428"/>
        <v>0.30430158354998976</v>
      </c>
      <c r="R133" s="4">
        <f t="shared" si="429"/>
        <v>0.18874601863867199</v>
      </c>
      <c r="S133" s="4">
        <f t="shared" si="430"/>
        <v>0.26192648400482788</v>
      </c>
      <c r="T133" s="4">
        <f t="shared" si="431"/>
        <v>0.26381357174263642</v>
      </c>
      <c r="U133" s="4">
        <f t="shared" si="432"/>
        <v>0.10688081344965063</v>
      </c>
      <c r="V133" s="4">
        <f t="shared" si="433"/>
        <v>0.30479763195685716</v>
      </c>
      <c r="W133" s="4">
        <f t="shared" si="434"/>
        <v>0.40837757423721094</v>
      </c>
      <c r="X133" s="4">
        <f t="shared" si="435"/>
        <v>0.33672965833550988</v>
      </c>
      <c r="Y133" s="4">
        <f t="shared" si="436"/>
        <v>0.3554091539528445</v>
      </c>
      <c r="Z133" s="4">
        <f t="shared" si="437"/>
        <v>0.20047541312254982</v>
      </c>
      <c r="AA133" s="4">
        <f t="shared" si="438"/>
        <v>0.30402045745134115</v>
      </c>
      <c r="AB133" s="4">
        <f t="shared" si="439"/>
        <v>0.2583539164750297</v>
      </c>
      <c r="AC133" s="4">
        <f t="shared" si="440"/>
        <v>0.31415390711232993</v>
      </c>
      <c r="AD133" s="4">
        <f t="shared" si="441"/>
        <v>0.19958941605839131</v>
      </c>
      <c r="AE133" s="4">
        <f t="shared" si="442"/>
        <v>5.5659143405775869E-3</v>
      </c>
      <c r="AF133" s="4">
        <f t="shared" si="443"/>
        <v>0.31745155413239234</v>
      </c>
      <c r="AG133" s="4">
        <f t="shared" si="444"/>
        <v>0.29991547836518595</v>
      </c>
      <c r="AH133" s="4">
        <f t="shared" si="445"/>
        <v>0.32460564438244316</v>
      </c>
      <c r="AI133" s="4">
        <f t="shared" si="446"/>
        <v>0.39250006630068818</v>
      </c>
      <c r="AJ133" s="4">
        <f t="shared" si="447"/>
        <v>0.23658485856904835</v>
      </c>
      <c r="AK133" s="4">
        <f t="shared" si="448"/>
        <v>0.30332630713074199</v>
      </c>
      <c r="AL133" s="4">
        <f t="shared" si="449"/>
        <v>0.29878712683260455</v>
      </c>
      <c r="AM133" s="4">
        <f t="shared" si="450"/>
        <v>0.22601707684580619</v>
      </c>
      <c r="AN133" s="4">
        <f t="shared" si="451"/>
        <v>0.24763508493883515</v>
      </c>
      <c r="AO133" s="4">
        <f t="shared" si="452"/>
        <v>0.32646849456294857</v>
      </c>
      <c r="AP133" s="4">
        <f t="shared" si="453"/>
        <v>0.26301690127124722</v>
      </c>
      <c r="AQ133" s="4">
        <f t="shared" si="454"/>
        <v>0.33018524363300739</v>
      </c>
      <c r="AR133" s="4">
        <f t="shared" si="455"/>
        <v>0.14991416205237479</v>
      </c>
      <c r="AS133" s="4">
        <f t="shared" si="456"/>
        <v>7.6729408943772115E-2</v>
      </c>
      <c r="AT133" s="4">
        <f t="shared" si="457"/>
        <v>0.12380362839865139</v>
      </c>
      <c r="AU133" s="4">
        <f t="shared" si="458"/>
        <v>0.29176649192305004</v>
      </c>
      <c r="AV133" s="4">
        <f t="shared" si="459"/>
        <v>0.46682699108784753</v>
      </c>
      <c r="AW133" s="4">
        <f t="shared" si="460"/>
        <v>0.46473418612838913</v>
      </c>
      <c r="AX133" s="4">
        <f t="shared" si="461"/>
        <v>0.53452219784323629</v>
      </c>
      <c r="AY133" s="4">
        <f t="shared" si="462"/>
        <v>0.35930674933070167</v>
      </c>
      <c r="AZ133" s="4">
        <f t="shared" si="463"/>
        <v>0.28364100503462847</v>
      </c>
      <c r="BA133" s="4">
        <f t="shared" si="464"/>
        <v>0.23878316101148403</v>
      </c>
      <c r="BB133" s="4">
        <f t="shared" si="465"/>
        <v>0.13594212749429641</v>
      </c>
      <c r="BC133" s="4">
        <f t="shared" si="466"/>
        <v>0.11305822498586714</v>
      </c>
      <c r="BD133" s="4">
        <f t="shared" si="467"/>
        <v>0.15078482264244145</v>
      </c>
      <c r="BE133" s="4">
        <f t="shared" si="468"/>
        <v>4.4360105478472259E-2</v>
      </c>
      <c r="BF133" s="4">
        <f t="shared" si="469"/>
        <v>8.9003164556960487E-2</v>
      </c>
      <c r="BG133" s="4">
        <f t="shared" si="470"/>
        <v>1.4880583318868578E-2</v>
      </c>
      <c r="BH133" s="4">
        <f t="shared" si="471"/>
        <v>-5.4753608760578887E-2</v>
      </c>
      <c r="BI133" s="4">
        <f t="shared" si="472"/>
        <v>7.4682598954444901E-2</v>
      </c>
      <c r="BJ133" s="4">
        <f t="shared" si="473"/>
        <v>2.7315619567917164E-2</v>
      </c>
      <c r="BK133" s="4">
        <f t="shared" si="474"/>
        <v>1.4902759494300118E-2</v>
      </c>
      <c r="BL133" s="4">
        <f t="shared" si="475"/>
        <v>2.9673590504451557E-2</v>
      </c>
      <c r="BM133" s="4">
        <f t="shared" si="476"/>
        <v>-1.2325592861015528E-2</v>
      </c>
      <c r="BN133" s="4">
        <f t="shared" si="477"/>
        <v>4.8954814706027507E-2</v>
      </c>
      <c r="BO133" s="4">
        <f t="shared" si="478"/>
        <v>0.14135998050207182</v>
      </c>
      <c r="BP133" s="4">
        <f t="shared" si="479"/>
        <v>8.4541062801931716E-2</v>
      </c>
      <c r="BQ133" s="4">
        <f t="shared" si="480"/>
        <v>6.4783933584472181E-2</v>
      </c>
      <c r="BR133" s="4">
        <f t="shared" si="481"/>
        <v>5.2197020024673246E-2</v>
      </c>
      <c r="BS133" s="4">
        <f t="shared" si="482"/>
        <v>3.2972985703855685E-2</v>
      </c>
      <c r="BT133" s="4">
        <f t="shared" si="483"/>
        <v>8.6497101178230992E-2</v>
      </c>
      <c r="BU133" s="4">
        <f t="shared" si="484"/>
        <v>0.18806593916879336</v>
      </c>
      <c r="BV133" s="4">
        <f t="shared" si="485"/>
        <v>0.17777162118483664</v>
      </c>
      <c r="BW133" s="4">
        <f t="shared" si="486"/>
        <v>0.22611515885160816</v>
      </c>
      <c r="BX133" s="4">
        <f t="shared" si="487"/>
        <v>0.1882256894049342</v>
      </c>
      <c r="BY133" s="4">
        <f t="shared" si="488"/>
        <v>0.34455579326652441</v>
      </c>
      <c r="BZ133" s="4">
        <f t="shared" si="489"/>
        <v>0.34248108519496817</v>
      </c>
      <c r="CA133" s="4">
        <f t="shared" si="490"/>
        <v>0.22241992882562292</v>
      </c>
      <c r="CB133" s="4">
        <f t="shared" si="491"/>
        <v>0.22701475595913831</v>
      </c>
      <c r="CC133" s="4">
        <f t="shared" si="492"/>
        <v>-3.9960927093508819E-2</v>
      </c>
      <c r="CD133" s="4">
        <f t="shared" si="493"/>
        <v>-0.10403003301823018</v>
      </c>
      <c r="CE133" s="4">
        <f t="shared" si="494"/>
        <v>-3.9049041001492521E-2</v>
      </c>
      <c r="CF133" s="4">
        <f t="shared" si="495"/>
        <v>-2.5837365528255926E-2</v>
      </c>
      <c r="CG133" s="4">
        <f t="shared" si="496"/>
        <v>2.8489352104652546E-2</v>
      </c>
      <c r="CH133" s="4">
        <f t="shared" si="497"/>
        <v>-5.9765718383929169E-2</v>
      </c>
      <c r="CI133" s="4">
        <f t="shared" si="498"/>
        <v>-0.14164986075098429</v>
      </c>
      <c r="CJ133" s="4">
        <f t="shared" si="499"/>
        <v>-0.19365018647795809</v>
      </c>
      <c r="CK133" s="4">
        <f t="shared" si="500"/>
        <v>-0.30292910981776444</v>
      </c>
      <c r="CL133" s="4">
        <f t="shared" si="501"/>
        <v>-0.12333088252733714</v>
      </c>
      <c r="CM133" s="4">
        <f t="shared" si="502"/>
        <v>-1.4186074004018326E-2</v>
      </c>
      <c r="CN133" s="4">
        <f t="shared" si="503"/>
        <v>1.8793901379003712E-2</v>
      </c>
      <c r="CO133" s="4">
        <f t="shared" si="504"/>
        <v>0.11681697116956845</v>
      </c>
      <c r="CP133" s="4">
        <f t="shared" si="505"/>
        <v>0.13939224979091208</v>
      </c>
      <c r="CQ133" s="4">
        <f t="shared" si="506"/>
        <v>0.14547301821876288</v>
      </c>
      <c r="CR133" s="4">
        <f t="shared" si="507"/>
        <v>0.16248255028949354</v>
      </c>
      <c r="CS133" s="4">
        <f t="shared" si="508"/>
        <v>0.18228632624695354</v>
      </c>
      <c r="CT133" s="4">
        <f t="shared" si="509"/>
        <v>0.22572344363685909</v>
      </c>
      <c r="CU133" s="4">
        <f t="shared" si="510"/>
        <v>0.20848745712556205</v>
      </c>
      <c r="CV133" s="4">
        <f t="shared" si="511"/>
        <v>0.20499565498339742</v>
      </c>
      <c r="CW133" s="4">
        <f t="shared" si="512"/>
        <v>0.25463321745676903</v>
      </c>
      <c r="CX133" s="4">
        <f t="shared" si="513"/>
        <v>0.22388059701492707</v>
      </c>
      <c r="CY133" s="4">
        <f t="shared" si="514"/>
        <v>0.28128475174985246</v>
      </c>
      <c r="CZ133" s="4">
        <f t="shared" si="515"/>
        <v>0.35655274371684503</v>
      </c>
      <c r="DA133" s="4">
        <f t="shared" si="516"/>
        <v>0.37627934978928229</v>
      </c>
      <c r="DB133" s="4">
        <f t="shared" si="517"/>
        <v>0.34599120071760986</v>
      </c>
      <c r="DC133" s="4">
        <f t="shared" si="518"/>
        <v>0.29040189927081411</v>
      </c>
      <c r="DD133" s="4">
        <f t="shared" si="519"/>
        <v>0.31967023491556323</v>
      </c>
      <c r="DE133" s="4">
        <f t="shared" si="520"/>
        <v>0.26665555601849911</v>
      </c>
      <c r="DF133" s="4">
        <f t="shared" si="521"/>
        <v>0.32061226600475645</v>
      </c>
      <c r="DG133" s="4">
        <f t="shared" si="522"/>
        <v>0.28721483669784864</v>
      </c>
      <c r="DH133" s="4">
        <f t="shared" si="523"/>
        <v>0.23367809318675764</v>
      </c>
      <c r="DI133" s="4">
        <f t="shared" si="524"/>
        <v>0.19586463128988091</v>
      </c>
      <c r="DJ133" s="4">
        <f t="shared" si="525"/>
        <v>0.12252440445105259</v>
      </c>
      <c r="DK133" s="4">
        <f t="shared" si="526"/>
        <v>1.9967652403106669E-2</v>
      </c>
      <c r="DL133" s="4">
        <f t="shared" si="527"/>
        <v>-0.10101410236095633</v>
      </c>
      <c r="DM133" s="4">
        <f t="shared" si="528"/>
        <v>-0.19340069466371851</v>
      </c>
      <c r="DN133" s="4">
        <f t="shared" si="529"/>
        <v>-0.24929823528257389</v>
      </c>
      <c r="DO133" s="4">
        <f t="shared" si="530"/>
        <v>-0.31760877613452476</v>
      </c>
      <c r="DP133" s="4">
        <f t="shared" si="531"/>
        <v>-0.19021369926825976</v>
      </c>
      <c r="DQ133" s="4">
        <f t="shared" si="532"/>
        <v>2.7046868359025242E-2</v>
      </c>
      <c r="DR133" s="4">
        <f t="shared" si="533"/>
        <v>-1.342333358901565E-2</v>
      </c>
      <c r="DS133" s="4">
        <f t="shared" si="534"/>
        <v>0.29242001452543614</v>
      </c>
      <c r="DT133" s="4">
        <f t="shared" si="535"/>
        <v>-0.56883899960181317</v>
      </c>
      <c r="DU133" s="4">
        <f t="shared" si="536"/>
        <v>-0.49471426959106207</v>
      </c>
      <c r="DV133" s="4">
        <f t="shared" si="537"/>
        <v>-0.80732776383321492</v>
      </c>
      <c r="DW133" s="4">
        <f t="shared" si="538"/>
        <v>-0.92924986911973617</v>
      </c>
      <c r="DX133" s="4">
        <f t="shared" si="539"/>
        <v>3.3717573177672662E-2</v>
      </c>
      <c r="DY133" s="4">
        <f t="shared" si="540"/>
        <v>0.17962482905023511</v>
      </c>
      <c r="DZ133" s="4">
        <f t="shared" si="541"/>
        <v>0.38629560715152528</v>
      </c>
      <c r="EA133" s="4">
        <f t="shared" si="542"/>
        <v>-6.482325534285395E-2</v>
      </c>
      <c r="EB133" s="4">
        <f t="shared" si="543"/>
        <v>-0.27965322999480796</v>
      </c>
      <c r="EC133" s="4">
        <f t="shared" si="544"/>
        <v>-2.1517155040883126E-2</v>
      </c>
      <c r="ED133" s="4">
        <f t="shared" si="545"/>
        <v>-4.0296273554130818E-2</v>
      </c>
      <c r="EE133" s="4">
        <f t="shared" si="546"/>
        <v>0.33472963409269268</v>
      </c>
      <c r="EF133" s="4">
        <f t="shared" si="547"/>
        <v>0.81556786283286398</v>
      </c>
      <c r="EG133" s="4">
        <f t="shared" si="548"/>
        <v>0.20423458872025568</v>
      </c>
      <c r="EH133" s="4">
        <f t="shared" si="549"/>
        <v>0.38454323766647686</v>
      </c>
      <c r="EI133" s="4">
        <f t="shared" si="550"/>
        <v>0.95182777163627796</v>
      </c>
      <c r="EJ133" s="4">
        <f t="shared" si="551"/>
        <v>0.67530912696185885</v>
      </c>
      <c r="EK133" s="4">
        <f t="shared" si="552"/>
        <v>0.82165569249817016</v>
      </c>
      <c r="EL133" s="4">
        <f t="shared" si="553"/>
        <v>0.8921375691125476</v>
      </c>
      <c r="EM133" s="4">
        <f t="shared" si="554"/>
        <v>0.26281943745456943</v>
      </c>
      <c r="EN133" s="10">
        <f t="shared" si="555"/>
        <v>0.12387907356543727</v>
      </c>
      <c r="EO133" s="10">
        <f t="shared" si="556"/>
        <v>4.498250680292388E-3</v>
      </c>
      <c r="EP133" s="10">
        <f t="shared" si="557"/>
        <v>-5.8901370016635118E-2</v>
      </c>
      <c r="EQ133" s="10">
        <f t="shared" si="558"/>
        <v>1.1398577969697943E-2</v>
      </c>
      <c r="ER133" s="10">
        <f t="shared" si="559"/>
        <v>-8.2110241584468349E-2</v>
      </c>
      <c r="ES133" s="10">
        <f t="shared" si="560"/>
        <v>-0.16806102815974949</v>
      </c>
      <c r="ET133" s="10">
        <f t="shared" si="561"/>
        <v>-0.23340533637267222</v>
      </c>
      <c r="EU133" s="10">
        <f t="shared" si="562"/>
        <v>-0.26703670066522783</v>
      </c>
      <c r="EV133" s="10">
        <f t="shared" si="563"/>
        <v>-0.23184274176878641</v>
      </c>
      <c r="EW133" s="10">
        <f t="shared" si="564"/>
        <v>-0.13170279256267947</v>
      </c>
      <c r="EX133" s="10">
        <f t="shared" si="565"/>
        <v>-3.0267793310767014E-2</v>
      </c>
      <c r="EY133" s="10">
        <f t="shared" si="566"/>
        <v>5.8909552214946904E-2</v>
      </c>
      <c r="EZ133" s="10">
        <f t="shared" si="567"/>
        <v>0.11020343834267549</v>
      </c>
      <c r="FA133" s="10">
        <f t="shared" si="568"/>
        <v>0.12773253075712576</v>
      </c>
      <c r="FB133" s="10">
        <f t="shared" si="569"/>
        <v>0.13863366617938777</v>
      </c>
      <c r="FC133" s="10">
        <f t="shared" si="570"/>
        <v>0.14229403818639275</v>
      </c>
      <c r="FD133" s="10">
        <f t="shared" si="571"/>
        <v>0.14574373114193462</v>
      </c>
      <c r="FE133" s="10">
        <f t="shared" si="572"/>
        <v>0.1503198100865436</v>
      </c>
      <c r="FF133" s="10">
        <f t="shared" si="573"/>
        <v>0.1502662546247498</v>
      </c>
      <c r="FG133" s="10">
        <f t="shared" si="574"/>
        <v>0.14632981786010218</v>
      </c>
      <c r="FH133" s="10">
        <f t="shared" si="575"/>
        <v>0.14233769427915721</v>
      </c>
      <c r="FI133" s="10">
        <f t="shared" si="576"/>
        <v>0.14108307570449938</v>
      </c>
      <c r="FJ133" s="10">
        <f t="shared" si="577"/>
        <v>0.13645429129875514</v>
      </c>
    </row>
    <row r="134" spans="2:166" x14ac:dyDescent="0.2">
      <c r="B134" t="str">
        <f t="shared" si="579"/>
        <v xml:space="preserve">      Federal</v>
      </c>
      <c r="C134" s="4"/>
      <c r="D134" s="4"/>
      <c r="E134" s="4"/>
      <c r="F134" s="4"/>
      <c r="G134" s="4">
        <f t="shared" si="418"/>
        <v>-5.7680631451123322E-2</v>
      </c>
      <c r="H134" s="4">
        <f t="shared" si="419"/>
        <v>-9.3241495473275995E-2</v>
      </c>
      <c r="I134" s="4">
        <f t="shared" si="420"/>
        <v>0</v>
      </c>
      <c r="J134" s="4">
        <f t="shared" si="421"/>
        <v>3.2979552677339714E-2</v>
      </c>
      <c r="K134" s="4">
        <f t="shared" si="422"/>
        <v>4.5107355506104674E-2</v>
      </c>
      <c r="L134" s="4">
        <f t="shared" si="423"/>
        <v>3.5959365916514517E-2</v>
      </c>
      <c r="M134" s="4">
        <f t="shared" si="424"/>
        <v>2.9784065524946467E-3</v>
      </c>
      <c r="N134" s="4">
        <f t="shared" si="425"/>
        <v>2.9819591471597053E-2</v>
      </c>
      <c r="O134" s="4">
        <f t="shared" si="426"/>
        <v>4.7344281698476376E-2</v>
      </c>
      <c r="P134" s="4">
        <f t="shared" si="427"/>
        <v>5.3149083178315154E-2</v>
      </c>
      <c r="Q134" s="4">
        <f t="shared" si="428"/>
        <v>6.2042070432521704E-2</v>
      </c>
      <c r="R134" s="4">
        <f t="shared" si="429"/>
        <v>4.128819157720913E-2</v>
      </c>
      <c r="S134" s="4">
        <f t="shared" si="430"/>
        <v>1.17719768092056E-2</v>
      </c>
      <c r="T134" s="4">
        <f t="shared" si="431"/>
        <v>2.9312619082514715E-3</v>
      </c>
      <c r="U134" s="4">
        <f t="shared" si="432"/>
        <v>-2.3109365070194558E-2</v>
      </c>
      <c r="V134" s="4">
        <f t="shared" si="433"/>
        <v>-1.4653732305618394E-2</v>
      </c>
      <c r="W134" s="4">
        <f t="shared" si="434"/>
        <v>-2.9169826731229448E-2</v>
      </c>
      <c r="X134" s="4">
        <f t="shared" si="435"/>
        <v>-3.1931260704229171E-2</v>
      </c>
      <c r="Y134" s="4">
        <f t="shared" si="436"/>
        <v>-3.1784558483587688E-2</v>
      </c>
      <c r="Z134" s="4">
        <f t="shared" si="437"/>
        <v>-4.0095082624509712E-2</v>
      </c>
      <c r="AA134" s="4">
        <f t="shared" si="438"/>
        <v>-2.2730501491688718E-2</v>
      </c>
      <c r="AB134" s="4">
        <f t="shared" si="439"/>
        <v>-3.690770235357619E-2</v>
      </c>
      <c r="AC134" s="4">
        <f t="shared" si="440"/>
        <v>-4.2453230690855499E-2</v>
      </c>
      <c r="AD134" s="4">
        <f t="shared" si="441"/>
        <v>-1.4256386861313371E-2</v>
      </c>
      <c r="AE134" s="4">
        <f t="shared" si="442"/>
        <v>-8.3488715108676129E-3</v>
      </c>
      <c r="AF134" s="4">
        <f t="shared" si="443"/>
        <v>1.1041793187213702E-2</v>
      </c>
      <c r="AG134" s="4">
        <f t="shared" si="444"/>
        <v>5.1803582626714306E-2</v>
      </c>
      <c r="AH134" s="4">
        <f t="shared" si="445"/>
        <v>2.4144221482991422E-2</v>
      </c>
      <c r="AI134" s="4">
        <f t="shared" si="446"/>
        <v>5.3040549500092675E-2</v>
      </c>
      <c r="AJ134" s="4">
        <f t="shared" si="447"/>
        <v>4.6797004991680505E-2</v>
      </c>
      <c r="AK134" s="4">
        <f t="shared" si="448"/>
        <v>4.6270114647061954E-2</v>
      </c>
      <c r="AL134" s="4">
        <f t="shared" si="449"/>
        <v>8.3559111741321232E-2</v>
      </c>
      <c r="AM134" s="4">
        <f t="shared" si="450"/>
        <v>8.0361627322953558E-2</v>
      </c>
      <c r="AN134" s="4">
        <f t="shared" si="451"/>
        <v>5.4479718686543305E-2</v>
      </c>
      <c r="AO134" s="4">
        <f t="shared" si="452"/>
        <v>2.2091853015537784E-2</v>
      </c>
      <c r="AP134" s="4">
        <f t="shared" si="453"/>
        <v>1.7047391749062363E-2</v>
      </c>
      <c r="AQ134" s="4">
        <f t="shared" si="454"/>
        <v>-1.2139163368860761E-2</v>
      </c>
      <c r="AR134" s="4">
        <f t="shared" si="455"/>
        <v>0.18860168774330824</v>
      </c>
      <c r="AS134" s="4">
        <f t="shared" si="456"/>
        <v>5.5149262678335996E-2</v>
      </c>
      <c r="AT134" s="4">
        <f t="shared" si="457"/>
        <v>-4.7616780153326441E-3</v>
      </c>
      <c r="AU134" s="4">
        <f t="shared" si="458"/>
        <v>3.5581279502811071E-2</v>
      </c>
      <c r="AV134" s="4">
        <f t="shared" si="459"/>
        <v>-0.1391050124958737</v>
      </c>
      <c r="AW134" s="4">
        <f t="shared" si="460"/>
        <v>2.3471423541837778E-3</v>
      </c>
      <c r="AX134" s="4">
        <f t="shared" si="461"/>
        <v>4.6683161383688644E-2</v>
      </c>
      <c r="AY134" s="4">
        <f t="shared" si="462"/>
        <v>7.0452303790333858E-3</v>
      </c>
      <c r="AZ134" s="4">
        <f t="shared" si="463"/>
        <v>1.1818375209776003E-2</v>
      </c>
      <c r="BA134" s="4">
        <f t="shared" si="464"/>
        <v>9.5513264404594282E-3</v>
      </c>
      <c r="BB134" s="4">
        <f t="shared" si="465"/>
        <v>8.7391367674904158E-2</v>
      </c>
      <c r="BC134" s="4">
        <f t="shared" si="466"/>
        <v>9.5853712488018245E-2</v>
      </c>
      <c r="BD134" s="4">
        <f t="shared" si="467"/>
        <v>8.4043999505623634E-2</v>
      </c>
      <c r="BE134" s="4">
        <f t="shared" si="468"/>
        <v>6.4075707913349947E-2</v>
      </c>
      <c r="BF134" s="4">
        <f t="shared" si="469"/>
        <v>-9.8892405063290556E-3</v>
      </c>
      <c r="BG134" s="4">
        <f t="shared" si="470"/>
        <v>-2.9761166637731772E-2</v>
      </c>
      <c r="BH134" s="4">
        <f t="shared" si="471"/>
        <v>-1.7421602787456251E-2</v>
      </c>
      <c r="BI134" s="4">
        <f t="shared" si="472"/>
        <v>-7.4682598954442271E-3</v>
      </c>
      <c r="BJ134" s="4">
        <f t="shared" si="473"/>
        <v>-1.2416190712689356E-2</v>
      </c>
      <c r="BK134" s="4">
        <f t="shared" si="474"/>
        <v>-2.4837932490499648E-2</v>
      </c>
      <c r="BL134" s="4">
        <f t="shared" si="475"/>
        <v>-2.7200791295747116E-2</v>
      </c>
      <c r="BM134" s="4">
        <f t="shared" si="476"/>
        <v>-1.9720948577626688E-2</v>
      </c>
      <c r="BN134" s="4">
        <f t="shared" si="477"/>
        <v>-5.6298036911930006E-2</v>
      </c>
      <c r="BO134" s="4">
        <f t="shared" si="478"/>
        <v>-4.1433097733365759E-2</v>
      </c>
      <c r="BP134" s="4">
        <f t="shared" si="479"/>
        <v>-4.5893719806763204E-2</v>
      </c>
      <c r="BQ134" s="4">
        <f t="shared" si="480"/>
        <v>-4.7988098951460036E-2</v>
      </c>
      <c r="BR134" s="4">
        <f t="shared" si="481"/>
        <v>-1.6608142735124166E-2</v>
      </c>
      <c r="BS134" s="4">
        <f t="shared" si="482"/>
        <v>-7.0656397936834569E-3</v>
      </c>
      <c r="BT134" s="4">
        <f t="shared" si="483"/>
        <v>-2.3377594913033474E-3</v>
      </c>
      <c r="BU134" s="4">
        <f t="shared" si="484"/>
        <v>-2.3218017181330852E-3</v>
      </c>
      <c r="BV134" s="4">
        <f t="shared" si="485"/>
        <v>2.3087223530495506E-3</v>
      </c>
      <c r="BW134" s="4">
        <f t="shared" si="486"/>
        <v>1.1419957517758018E-2</v>
      </c>
      <c r="BX134" s="4">
        <f t="shared" si="487"/>
        <v>1.3606676342525378E-2</v>
      </c>
      <c r="BY134" s="4">
        <f t="shared" si="488"/>
        <v>2.2519986488008077E-2</v>
      </c>
      <c r="BZ134" s="4">
        <f t="shared" si="489"/>
        <v>2.2384384653265671E-2</v>
      </c>
      <c r="CA134" s="4">
        <f t="shared" si="490"/>
        <v>2.0017793594306041E-2</v>
      </c>
      <c r="CB134" s="4">
        <f t="shared" si="491"/>
        <v>6.8994680732679184E-2</v>
      </c>
      <c r="CC134" s="4">
        <f t="shared" si="492"/>
        <v>2.8860669567534133E-2</v>
      </c>
      <c r="CD134" s="4">
        <f t="shared" si="493"/>
        <v>9.0460898276722625E-3</v>
      </c>
      <c r="CE134" s="4">
        <f t="shared" si="494"/>
        <v>-3.6752038589640414E-2</v>
      </c>
      <c r="CF134" s="4">
        <f t="shared" si="495"/>
        <v>9.6302907878047503E-2</v>
      </c>
      <c r="CG134" s="4">
        <f t="shared" si="496"/>
        <v>-1.8992901403100611E-2</v>
      </c>
      <c r="CH134" s="4">
        <f t="shared" si="497"/>
        <v>-4.0640688501075717E-2</v>
      </c>
      <c r="CI134" s="4">
        <f t="shared" si="498"/>
        <v>4.8016901949484844E-3</v>
      </c>
      <c r="CJ134" s="4">
        <f t="shared" si="499"/>
        <v>-0.19125944343501999</v>
      </c>
      <c r="CK134" s="4">
        <f t="shared" si="500"/>
        <v>-5.7246445949813811E-2</v>
      </c>
      <c r="CL134" s="4">
        <f t="shared" si="501"/>
        <v>-3.0832720631833555E-2</v>
      </c>
      <c r="CM134" s="4">
        <f t="shared" si="502"/>
        <v>-3.7829530677384975E-2</v>
      </c>
      <c r="CN134" s="4">
        <f t="shared" si="503"/>
        <v>-3.5238565085629642E-2</v>
      </c>
      <c r="CO134" s="4">
        <f t="shared" si="504"/>
        <v>-2.3363394233914408E-2</v>
      </c>
      <c r="CP134" s="4">
        <f t="shared" si="505"/>
        <v>-1.6262429142272886E-2</v>
      </c>
      <c r="CQ134" s="4">
        <f t="shared" si="506"/>
        <v>-2.0781859745537503E-2</v>
      </c>
      <c r="CR134" s="4">
        <f t="shared" si="507"/>
        <v>-3.4327299356935306E-2</v>
      </c>
      <c r="CS134" s="4">
        <f t="shared" si="508"/>
        <v>-4.3293002483651172E-2</v>
      </c>
      <c r="CT134" s="4">
        <f t="shared" si="509"/>
        <v>-4.9659157600108375E-2</v>
      </c>
      <c r="CU134" s="4">
        <f t="shared" si="510"/>
        <v>-3.5868809828053919E-2</v>
      </c>
      <c r="CV134" s="4">
        <f t="shared" si="511"/>
        <v>-2.4510350052362552E-2</v>
      </c>
      <c r="CW134" s="4">
        <f t="shared" si="512"/>
        <v>-2.4356220800212595E-2</v>
      </c>
      <c r="CX134" s="4">
        <f t="shared" si="513"/>
        <v>-2.1949078138718259E-2</v>
      </c>
      <c r="CY134" s="4">
        <f t="shared" si="514"/>
        <v>-2.3985521467041512E-2</v>
      </c>
      <c r="CZ134" s="4">
        <f t="shared" si="515"/>
        <v>-1.0870510479172099E-2</v>
      </c>
      <c r="DA134" s="4">
        <f t="shared" si="516"/>
        <v>2.1501677130818702E-3</v>
      </c>
      <c r="DB134" s="4">
        <f t="shared" si="517"/>
        <v>8.5429926103117015E-3</v>
      </c>
      <c r="DC134" s="4">
        <f t="shared" si="518"/>
        <v>6.3591656774629824E-3</v>
      </c>
      <c r="DD134" s="4">
        <f t="shared" si="519"/>
        <v>6.3092809522808666E-3</v>
      </c>
      <c r="DE134" s="4">
        <f t="shared" si="520"/>
        <v>6.249739594183637E-3</v>
      </c>
      <c r="DF134" s="4">
        <f t="shared" si="521"/>
        <v>1.0342331161443587E-2</v>
      </c>
      <c r="DG134" s="4">
        <f t="shared" si="522"/>
        <v>1.8463810930576252E-2</v>
      </c>
      <c r="DH134" s="4">
        <f t="shared" si="523"/>
        <v>6.0959502570456792E-3</v>
      </c>
      <c r="DI134" s="4">
        <f t="shared" si="524"/>
        <v>0</v>
      </c>
      <c r="DJ134" s="4">
        <f t="shared" si="525"/>
        <v>-1.0042983971397431E-2</v>
      </c>
      <c r="DK134" s="4">
        <f t="shared" si="526"/>
        <v>-3.1948243844971184E-2</v>
      </c>
      <c r="DL134" s="4">
        <f t="shared" si="527"/>
        <v>-3.1690698779908051E-2</v>
      </c>
      <c r="DM134" s="4">
        <f t="shared" si="528"/>
        <v>-2.9602147142405996E-2</v>
      </c>
      <c r="DN134" s="4">
        <f t="shared" si="529"/>
        <v>-3.1407651689142932E-2</v>
      </c>
      <c r="DO134" s="4">
        <f t="shared" si="530"/>
        <v>-2.9227801484772279E-2</v>
      </c>
      <c r="DP134" s="4">
        <f t="shared" si="531"/>
        <v>-2.3291473379787063E-2</v>
      </c>
      <c r="DQ134" s="4">
        <f t="shared" si="532"/>
        <v>-1.5455353348016005E-2</v>
      </c>
      <c r="DR134" s="4">
        <f t="shared" si="533"/>
        <v>-1.5340952673161001E-2</v>
      </c>
      <c r="DS134" s="4">
        <f t="shared" si="534"/>
        <v>5.7337257750084119E-3</v>
      </c>
      <c r="DT134" s="4">
        <f t="shared" si="535"/>
        <v>1.3272909990708884E-2</v>
      </c>
      <c r="DU134" s="4">
        <f t="shared" si="536"/>
        <v>8.840901395733812E-2</v>
      </c>
      <c r="DV134" s="4">
        <f t="shared" si="537"/>
        <v>3.9336155546398063E-2</v>
      </c>
      <c r="DW134" s="4">
        <f t="shared" si="538"/>
        <v>9.3485902325928568E-3</v>
      </c>
      <c r="DX134" s="4">
        <f t="shared" si="539"/>
        <v>0</v>
      </c>
      <c r="DY134" s="4">
        <f t="shared" si="540"/>
        <v>-9.5935988242738635E-2</v>
      </c>
      <c r="DZ134" s="4">
        <f t="shared" si="541"/>
        <v>-3.8427311706172813E-2</v>
      </c>
      <c r="EA134" s="4">
        <f t="shared" si="542"/>
        <v>-3.0385900941962862E-2</v>
      </c>
      <c r="EB134" s="4">
        <f t="shared" si="543"/>
        <v>-5.1935599856178224E-2</v>
      </c>
      <c r="EC134" s="4">
        <f t="shared" si="544"/>
        <v>-4.8902625092914882E-2</v>
      </c>
      <c r="ED134" s="4">
        <f t="shared" si="545"/>
        <v>-4.2215143723375877E-2</v>
      </c>
      <c r="EE134" s="4">
        <f t="shared" si="546"/>
        <v>-2.1040148428683299E-2</v>
      </c>
      <c r="EF134" s="4">
        <f t="shared" si="547"/>
        <v>1.3276686139139607E-2</v>
      </c>
      <c r="EG134" s="4">
        <f t="shared" si="548"/>
        <v>3.1853100993067297E-2</v>
      </c>
      <c r="EH134" s="4">
        <f t="shared" si="549"/>
        <v>3.5640592759332346E-2</v>
      </c>
      <c r="EI134" s="4">
        <f t="shared" si="550"/>
        <v>3.7473534316389209E-2</v>
      </c>
      <c r="EJ134" s="4">
        <f t="shared" si="551"/>
        <v>2.9930598424902585E-2</v>
      </c>
      <c r="EK134" s="4">
        <f t="shared" si="552"/>
        <v>2.4387041101543917E-2</v>
      </c>
      <c r="EL134" s="4">
        <f t="shared" si="553"/>
        <v>1.8742385905725661E-2</v>
      </c>
      <c r="EM134" s="4">
        <f t="shared" si="554"/>
        <v>1.118380584913021E-2</v>
      </c>
      <c r="EN134" s="10">
        <f t="shared" si="555"/>
        <v>-1.0908061762304355E-2</v>
      </c>
      <c r="EO134" s="10">
        <f t="shared" si="556"/>
        <v>-3.8523537142963075E-2</v>
      </c>
      <c r="EP134" s="10">
        <f t="shared" si="557"/>
        <v>-7.4368540081864512E-2</v>
      </c>
      <c r="EQ134" s="10">
        <f t="shared" si="558"/>
        <v>-8.4368462197073876E-2</v>
      </c>
      <c r="ER134" s="10">
        <f t="shared" si="559"/>
        <v>-7.3816018337302516E-2</v>
      </c>
      <c r="ES134" s="10">
        <f t="shared" si="560"/>
        <v>-5.912256652671833E-2</v>
      </c>
      <c r="ET134" s="10">
        <f t="shared" si="561"/>
        <v>-3.0844509875703707E-2</v>
      </c>
      <c r="EU134" s="10">
        <f t="shared" si="562"/>
        <v>-2.6268700053006841E-2</v>
      </c>
      <c r="EV134" s="10">
        <f t="shared" si="563"/>
        <v>-2.1681846677641847E-2</v>
      </c>
      <c r="EW134" s="10">
        <f t="shared" si="564"/>
        <v>-1.6165185005493767E-2</v>
      </c>
      <c r="EX134" s="10">
        <f t="shared" si="565"/>
        <v>-9.4415302146768007E-3</v>
      </c>
      <c r="EY134" s="10">
        <f t="shared" si="566"/>
        <v>-4.7166746121337314E-3</v>
      </c>
      <c r="EZ134" s="10">
        <f t="shared" si="567"/>
        <v>1.8406545367716234E-5</v>
      </c>
      <c r="FA134" s="10">
        <f t="shared" si="568"/>
        <v>3.7368040159444968E-3</v>
      </c>
      <c r="FB134" s="10">
        <f t="shared" si="569"/>
        <v>6.4688455175765389E-3</v>
      </c>
      <c r="FC134" s="10">
        <f t="shared" si="570"/>
        <v>8.0935693348725447E-3</v>
      </c>
      <c r="FD134" s="10">
        <f t="shared" si="571"/>
        <v>9.2020822321236418E-3</v>
      </c>
      <c r="FE134" s="10">
        <f t="shared" si="572"/>
        <v>9.9848540845224407E-3</v>
      </c>
      <c r="FF134" s="10">
        <f t="shared" si="573"/>
        <v>1.0385510511357905E-2</v>
      </c>
      <c r="FG134" s="10">
        <f t="shared" si="574"/>
        <v>1.6454099903102006E-2</v>
      </c>
      <c r="FH134" s="10">
        <f t="shared" si="575"/>
        <v>3.8425699488816217E-2</v>
      </c>
      <c r="FI134" s="10">
        <f t="shared" si="576"/>
        <v>3.5149510013872641E-2</v>
      </c>
      <c r="FJ134" s="10">
        <f t="shared" si="577"/>
        <v>6.8996354283106884E-3</v>
      </c>
    </row>
  </sheetData>
  <hyperlinks>
    <hyperlink ref="B37" r:id="rId1" xr:uid="{D8978837-B5BF-463F-B6FF-FE49560DB888}"/>
  </hyperlinks>
  <pageMargins left="0.8" right="0.45" top="0.85" bottom="0.75" header="0.3" footer="0.3"/>
  <pageSetup scale="69" fitToWidth="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Info</vt:lpstr>
      <vt:lpstr>Comparison vs March</vt:lpstr>
      <vt:lpstr>Optimistic ANN</vt:lpstr>
      <vt:lpstr>Optimistic QTR</vt:lpstr>
      <vt:lpstr>Baseline ANN</vt:lpstr>
      <vt:lpstr>Baseline QTR</vt:lpstr>
      <vt:lpstr>Pessimistic ANN</vt:lpstr>
      <vt:lpstr>Pessimistic QTR</vt:lpstr>
      <vt:lpstr>'Baseline ANN'!Print_Titles</vt:lpstr>
      <vt:lpstr>'Baseline QTR'!Print_Titles</vt:lpstr>
      <vt:lpstr>'Optimistic ANN'!Print_Titles</vt:lpstr>
      <vt:lpstr>'Optimistic QTR'!Print_Titles</vt:lpstr>
      <vt:lpstr>'Pessimistic ANN'!Print_Titles</vt:lpstr>
      <vt:lpstr>'Pessimistic QTR'!Print_Titles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Duras, Jan</cp:lastModifiedBy>
  <cp:lastPrinted>2019-02-14T22:43:52Z</cp:lastPrinted>
  <dcterms:created xsi:type="dcterms:W3CDTF">2017-11-02T20:31:07Z</dcterms:created>
  <dcterms:modified xsi:type="dcterms:W3CDTF">2025-07-25T17:26:42Z</dcterms:modified>
</cp:coreProperties>
</file>